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5.xml" ContentType="application/vnd.openxmlformats-officedocument.spreadsheetml.chart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htdocs\coronatracker-analytics\corona-cultural\"/>
    </mc:Choice>
  </mc:AlternateContent>
  <bookViews>
    <workbookView xWindow="0" yWindow="0" windowWidth="14400" windowHeight="6300" firstSheet="8" activeTab="12"/>
  </bookViews>
  <sheets>
    <sheet name="No offset" sheetId="15" r:id="rId1"/>
    <sheet name="At case=1" sheetId="11" r:id="rId2"/>
    <sheet name="At case=50" sheetId="13" r:id="rId3"/>
    <sheet name="CAGR_time" sheetId="21" r:id="rId4"/>
    <sheet name="offset_cumulative" sheetId="10" r:id="rId5"/>
    <sheet name="offset_cumulative_50" sheetId="12" r:id="rId6"/>
    <sheet name="CAGR_time_data" sheetId="20" r:id="rId7"/>
    <sheet name="countries_cumulative" sheetId="2" r:id="rId8"/>
    <sheet name="cumulative_data" sheetId="14" r:id="rId9"/>
    <sheet name="cultural_factors" sheetId="16" r:id="rId10"/>
    <sheet name="modeling" sheetId="17" r:id="rId11"/>
    <sheet name="Correlation_chart" sheetId="19" r:id="rId12"/>
    <sheet name="P_CAGR" sheetId="22" r:id="rId13"/>
    <sheet name="Factors" sheetId="18" r:id="rId14"/>
  </sheets>
  <definedNames>
    <definedName name="_xlnm._FilterDatabase" localSheetId="10" hidden="1">modeling!$A$2:$Y$188</definedName>
    <definedName name="_xlnm._FilterDatabase" localSheetId="5" hidden="1">offset_cumulative_50!$DX$2:$FD$188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43" i="18" l="1"/>
  <c r="Z42" i="18"/>
  <c r="Z40" i="18"/>
  <c r="Z39" i="18"/>
  <c r="Z38" i="18"/>
  <c r="Z37" i="18"/>
  <c r="Z36" i="18"/>
  <c r="Z35" i="18"/>
  <c r="Z34" i="18"/>
  <c r="Z33" i="18"/>
  <c r="Z32" i="18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13" i="18"/>
  <c r="Z12" i="18"/>
  <c r="Z11" i="18"/>
  <c r="Z10" i="18"/>
  <c r="Z9" i="18"/>
  <c r="Z8" i="18"/>
  <c r="Z7" i="18"/>
  <c r="Z6" i="18"/>
  <c r="Z5" i="18"/>
  <c r="Z4" i="18"/>
  <c r="Z3" i="18"/>
  <c r="Z2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9" i="18"/>
  <c r="AA8" i="18"/>
  <c r="AA7" i="18"/>
  <c r="AA6" i="18"/>
  <c r="AA5" i="18"/>
  <c r="AA4" i="18"/>
  <c r="AA3" i="18"/>
  <c r="AA2" i="18"/>
  <c r="AY40" i="18"/>
  <c r="AY39" i="18"/>
  <c r="AY38" i="18"/>
  <c r="AY37" i="18"/>
  <c r="AY36" i="18"/>
  <c r="AY35" i="18"/>
  <c r="AY34" i="18"/>
  <c r="AY33" i="18"/>
  <c r="AY32" i="18"/>
  <c r="AY31" i="18"/>
  <c r="AY30" i="18"/>
  <c r="AY29" i="18"/>
  <c r="AY28" i="18"/>
  <c r="AY27" i="18"/>
  <c r="AY26" i="18"/>
  <c r="AY25" i="18"/>
  <c r="AY24" i="18"/>
  <c r="AY23" i="18"/>
  <c r="AY22" i="18"/>
  <c r="AY21" i="18"/>
  <c r="AY20" i="18"/>
  <c r="AY19" i="18"/>
  <c r="AY18" i="18"/>
  <c r="AY17" i="18"/>
  <c r="AY16" i="18"/>
  <c r="AY15" i="18"/>
  <c r="AY14" i="18"/>
  <c r="AY13" i="18"/>
  <c r="AY12" i="18"/>
  <c r="AY11" i="18"/>
  <c r="AY10" i="18"/>
  <c r="AY9" i="18"/>
  <c r="AY8" i="18"/>
  <c r="AY7" i="18"/>
  <c r="AY6" i="18"/>
  <c r="AY5" i="18"/>
  <c r="AY4" i="18"/>
  <c r="AY3" i="18"/>
  <c r="AY2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40" i="18"/>
  <c r="AB39" i="18"/>
  <c r="AB38" i="18"/>
  <c r="AB37" i="18"/>
  <c r="AB36" i="18"/>
  <c r="AB35" i="18"/>
  <c r="AB34" i="18"/>
  <c r="AB33" i="18"/>
  <c r="AB32" i="18"/>
  <c r="AB31" i="18"/>
  <c r="AB30" i="18"/>
  <c r="AB29" i="18"/>
  <c r="AB28" i="18"/>
  <c r="AB27" i="18"/>
  <c r="AB26" i="18"/>
  <c r="AB25" i="18"/>
  <c r="AB24" i="18"/>
  <c r="AB23" i="18"/>
  <c r="AB22" i="18"/>
  <c r="AB21" i="18"/>
  <c r="AB20" i="18"/>
  <c r="AB19" i="18"/>
  <c r="AB18" i="18"/>
  <c r="AB17" i="18"/>
  <c r="AB16" i="18"/>
  <c r="AB15" i="18"/>
  <c r="AB14" i="18"/>
  <c r="AB13" i="18"/>
  <c r="AB12" i="18"/>
  <c r="AB11" i="18"/>
  <c r="AB10" i="18"/>
  <c r="AB9" i="18"/>
  <c r="AB8" i="18"/>
  <c r="AB7" i="18"/>
  <c r="AB6" i="18"/>
  <c r="AB5" i="18"/>
  <c r="AB4" i="18"/>
  <c r="AB3" i="18"/>
  <c r="AB2" i="18"/>
  <c r="BC3" i="18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B3" i="18"/>
  <c r="BC4" i="18"/>
  <c r="BD4" i="18" s="1"/>
  <c r="BE4" i="18" s="1"/>
  <c r="BF4" i="18" s="1"/>
  <c r="BG4" i="18" s="1"/>
  <c r="BH4" i="18" s="1"/>
  <c r="BI4" i="18" s="1"/>
  <c r="BJ4" i="18" s="1"/>
  <c r="BK4" i="18" s="1"/>
  <c r="BL4" i="18" s="1"/>
  <c r="BM4" i="18" s="1"/>
  <c r="BN4" i="18" s="1"/>
  <c r="BO4" i="18" s="1"/>
  <c r="BP4" i="18" s="1"/>
  <c r="BQ4" i="18" s="1"/>
  <c r="BR4" i="18" s="1"/>
  <c r="BS4" i="18" s="1"/>
  <c r="BT4" i="18" s="1"/>
  <c r="BU4" i="18" s="1"/>
  <c r="BV4" i="18" s="1"/>
  <c r="BW4" i="18" s="1"/>
  <c r="BB4" i="18"/>
  <c r="BA2" i="18" a="1"/>
  <c r="BA2" i="18"/>
  <c r="BB2" i="18"/>
  <c r="BC2" i="18"/>
  <c r="BD2" i="18"/>
  <c r="BE2" i="18"/>
  <c r="BF2" i="18"/>
  <c r="BG2" i="18"/>
  <c r="BH2" i="18"/>
  <c r="BI2" i="18"/>
  <c r="BJ2" i="18"/>
  <c r="BK2" i="18"/>
  <c r="BL2" i="18"/>
  <c r="BM2" i="18"/>
  <c r="BN2" i="18"/>
  <c r="BO2" i="18"/>
  <c r="BP2" i="18"/>
  <c r="BQ2" i="18"/>
  <c r="BR2" i="18"/>
  <c r="BS2" i="18"/>
  <c r="BT2" i="18"/>
  <c r="BU2" i="18"/>
  <c r="BV2" i="18"/>
  <c r="BW2" i="18"/>
  <c r="BX2" i="18"/>
  <c r="ED1" i="12"/>
  <c r="ED2" i="12" s="1"/>
  <c r="EC1" i="12"/>
  <c r="EB1" i="12"/>
  <c r="EC2" i="12"/>
  <c r="EB2" i="12"/>
  <c r="EA2" i="12"/>
  <c r="EE1" i="12" l="1"/>
  <c r="EF1" i="12" l="1"/>
  <c r="EE2" i="12"/>
  <c r="EF2" i="12" l="1"/>
  <c r="EG1" i="12"/>
  <c r="EG2" i="12" l="1"/>
  <c r="EH1" i="12"/>
  <c r="EH2" i="12" l="1"/>
  <c r="EI1" i="12"/>
  <c r="C188" i="17"/>
  <c r="C187" i="17"/>
  <c r="C186" i="17"/>
  <c r="C185" i="17"/>
  <c r="Y184" i="17"/>
  <c r="X184" i="17"/>
  <c r="W184" i="17"/>
  <c r="V184" i="17"/>
  <c r="U184" i="17"/>
  <c r="T184" i="17"/>
  <c r="AA184" i="17" s="1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Y168" i="17"/>
  <c r="X168" i="17"/>
  <c r="W168" i="17"/>
  <c r="V168" i="17"/>
  <c r="U168" i="17"/>
  <c r="T168" i="17"/>
  <c r="AA168" i="17" s="1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Y121" i="17"/>
  <c r="X121" i="17"/>
  <c r="W121" i="17"/>
  <c r="V121" i="17"/>
  <c r="U121" i="17"/>
  <c r="T121" i="17"/>
  <c r="AA121" i="17" s="1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C120" i="17"/>
  <c r="C119" i="17"/>
  <c r="C118" i="17"/>
  <c r="C117" i="17"/>
  <c r="C116" i="17"/>
  <c r="Y115" i="17"/>
  <c r="X115" i="17"/>
  <c r="W115" i="17"/>
  <c r="V115" i="17"/>
  <c r="U115" i="17"/>
  <c r="T115" i="17"/>
  <c r="AA115" i="17" s="1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Y98" i="17"/>
  <c r="X98" i="17"/>
  <c r="W98" i="17"/>
  <c r="V98" i="17"/>
  <c r="U98" i="17"/>
  <c r="T98" i="17"/>
  <c r="AA98" i="17" s="1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C97" i="17"/>
  <c r="C96" i="17"/>
  <c r="Y95" i="17"/>
  <c r="X95" i="17"/>
  <c r="W95" i="17"/>
  <c r="V95" i="17"/>
  <c r="U95" i="17"/>
  <c r="T95" i="17"/>
  <c r="AA95" i="17" s="1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D94" i="17"/>
  <c r="C94" i="17"/>
  <c r="C93" i="17"/>
  <c r="C92" i="17"/>
  <c r="C91" i="17"/>
  <c r="C90" i="17"/>
  <c r="C89" i="17"/>
  <c r="C88" i="17"/>
  <c r="C87" i="17"/>
  <c r="C86" i="17"/>
  <c r="C85" i="17"/>
  <c r="D84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D59" i="17"/>
  <c r="C59" i="17"/>
  <c r="C58" i="17"/>
  <c r="C57" i="17"/>
  <c r="D56" i="17"/>
  <c r="C56" i="17"/>
  <c r="C55" i="17"/>
  <c r="C54" i="17"/>
  <c r="C53" i="17"/>
  <c r="C52" i="17"/>
  <c r="D51" i="17"/>
  <c r="C51" i="17"/>
  <c r="Y50" i="17"/>
  <c r="X50" i="17"/>
  <c r="W50" i="17"/>
  <c r="V50" i="17"/>
  <c r="U50" i="17"/>
  <c r="T50" i="17"/>
  <c r="AA50" i="17" s="1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49" i="17"/>
  <c r="Y48" i="17"/>
  <c r="X48" i="17"/>
  <c r="W48" i="17"/>
  <c r="V48" i="17"/>
  <c r="U48" i="17"/>
  <c r="T48" i="17"/>
  <c r="AA48" i="17" s="1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D47" i="17"/>
  <c r="C47" i="17"/>
  <c r="C46" i="17"/>
  <c r="C45" i="17"/>
  <c r="Y44" i="17"/>
  <c r="X44" i="17"/>
  <c r="W44" i="17"/>
  <c r="V44" i="17"/>
  <c r="U44" i="17"/>
  <c r="T44" i="17"/>
  <c r="AA44" i="17" s="1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43" i="17"/>
  <c r="Y42" i="17"/>
  <c r="X42" i="17"/>
  <c r="W42" i="17"/>
  <c r="V42" i="17"/>
  <c r="U42" i="17"/>
  <c r="T42" i="17"/>
  <c r="AA42" i="17" s="1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Y41" i="17"/>
  <c r="X41" i="17"/>
  <c r="W41" i="17"/>
  <c r="V41" i="17"/>
  <c r="U41" i="17"/>
  <c r="T41" i="17"/>
  <c r="AA41" i="17" s="1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40" i="17"/>
  <c r="D39" i="17"/>
  <c r="C39" i="17"/>
  <c r="C38" i="17"/>
  <c r="C37" i="17"/>
  <c r="C36" i="17"/>
  <c r="C35" i="17"/>
  <c r="C34" i="17"/>
  <c r="C33" i="17"/>
  <c r="C32" i="17"/>
  <c r="D31" i="17"/>
  <c r="C31" i="17"/>
  <c r="Y30" i="17"/>
  <c r="X30" i="17"/>
  <c r="W30" i="17"/>
  <c r="V30" i="17"/>
  <c r="U30" i="17"/>
  <c r="T30" i="17"/>
  <c r="AA30" i="17" s="1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29" i="17"/>
  <c r="C28" i="17"/>
  <c r="C27" i="17"/>
  <c r="C26" i="17"/>
  <c r="C25" i="17"/>
  <c r="C24" i="17"/>
  <c r="C23" i="17"/>
  <c r="C22" i="17"/>
  <c r="C21" i="17"/>
  <c r="D20" i="17"/>
  <c r="C20" i="17"/>
  <c r="C19" i="17"/>
  <c r="C18" i="17"/>
  <c r="C17" i="17"/>
  <c r="D16" i="17"/>
  <c r="C16" i="17"/>
  <c r="C15" i="17"/>
  <c r="C14" i="17"/>
  <c r="C13" i="17"/>
  <c r="C12" i="17"/>
  <c r="D11" i="17"/>
  <c r="C11" i="17"/>
  <c r="C10" i="17"/>
  <c r="C9" i="17"/>
  <c r="D8" i="17"/>
  <c r="C8" i="17"/>
  <c r="C7" i="17"/>
  <c r="C6" i="17"/>
  <c r="C5" i="17"/>
  <c r="D4" i="17"/>
  <c r="C4" i="17"/>
  <c r="C3" i="17"/>
  <c r="AA2" i="17"/>
  <c r="D1" i="17"/>
  <c r="EJ1" i="12" l="1"/>
  <c r="EI2" i="12"/>
  <c r="D43" i="17"/>
  <c r="D183" i="17"/>
  <c r="D76" i="17"/>
  <c r="D71" i="17"/>
  <c r="D68" i="17"/>
  <c r="D63" i="17"/>
  <c r="D60" i="17"/>
  <c r="D55" i="17"/>
  <c r="D52" i="17"/>
  <c r="D27" i="17"/>
  <c r="D17" i="17"/>
  <c r="D12" i="17"/>
  <c r="D10" i="17"/>
  <c r="D3" i="17"/>
  <c r="D40" i="17"/>
  <c r="D32" i="17"/>
  <c r="D24" i="17"/>
  <c r="D21" i="17"/>
  <c r="D72" i="17"/>
  <c r="D67" i="17"/>
  <c r="D64" i="17"/>
  <c r="D180" i="17"/>
  <c r="D178" i="17"/>
  <c r="D142" i="17"/>
  <c r="D35" i="17"/>
  <c r="D28" i="17"/>
  <c r="D19" i="17"/>
  <c r="D14" i="17"/>
  <c r="D7" i="17"/>
  <c r="E1" i="17"/>
  <c r="E188" i="17" s="1"/>
  <c r="D75" i="17"/>
  <c r="D6" i="17"/>
  <c r="D37" i="17"/>
  <c r="E12" i="17"/>
  <c r="E187" i="17"/>
  <c r="E182" i="17"/>
  <c r="E181" i="17"/>
  <c r="E169" i="17"/>
  <c r="E161" i="17"/>
  <c r="E185" i="17"/>
  <c r="E166" i="17"/>
  <c r="E164" i="17"/>
  <c r="E163" i="17"/>
  <c r="E159" i="17"/>
  <c r="E160" i="17"/>
  <c r="E156" i="17"/>
  <c r="E152" i="17"/>
  <c r="E174" i="17"/>
  <c r="E173" i="17"/>
  <c r="E162" i="17"/>
  <c r="E154" i="17"/>
  <c r="E148" i="17"/>
  <c r="E144" i="17"/>
  <c r="E153" i="17"/>
  <c r="E149" i="17"/>
  <c r="E145" i="17"/>
  <c r="E141" i="17"/>
  <c r="E137" i="17"/>
  <c r="E150" i="17"/>
  <c r="E146" i="17"/>
  <c r="E138" i="17"/>
  <c r="E157" i="17"/>
  <c r="E151" i="17"/>
  <c r="E147" i="17"/>
  <c r="E143" i="17"/>
  <c r="E139" i="17"/>
  <c r="E133" i="17"/>
  <c r="E129" i="17"/>
  <c r="E125" i="17"/>
  <c r="E117" i="17"/>
  <c r="E113" i="17"/>
  <c r="E134" i="17"/>
  <c r="E130" i="17"/>
  <c r="E126" i="17"/>
  <c r="E122" i="17"/>
  <c r="E118" i="17"/>
  <c r="E114" i="17"/>
  <c r="E110" i="17"/>
  <c r="E106" i="17"/>
  <c r="E135" i="17"/>
  <c r="E131" i="17"/>
  <c r="E127" i="17"/>
  <c r="E123" i="17"/>
  <c r="E119" i="17"/>
  <c r="E136" i="17"/>
  <c r="E132" i="17"/>
  <c r="E128" i="17"/>
  <c r="E124" i="17"/>
  <c r="E120" i="17"/>
  <c r="E109" i="17"/>
  <c r="E101" i="17"/>
  <c r="E97" i="17"/>
  <c r="E93" i="17"/>
  <c r="E89" i="17"/>
  <c r="E85" i="17"/>
  <c r="E81" i="17"/>
  <c r="E111" i="17"/>
  <c r="E108" i="17"/>
  <c r="E102" i="17"/>
  <c r="E90" i="17"/>
  <c r="E86" i="17"/>
  <c r="E82" i="17"/>
  <c r="E116" i="17"/>
  <c r="E112" i="17"/>
  <c r="E107" i="17"/>
  <c r="E104" i="17"/>
  <c r="E100" i="17"/>
  <c r="E96" i="17"/>
  <c r="E92" i="17"/>
  <c r="E88" i="17"/>
  <c r="E105" i="17"/>
  <c r="E83" i="17"/>
  <c r="E80" i="17"/>
  <c r="E78" i="17"/>
  <c r="E74" i="17"/>
  <c r="E70" i="17"/>
  <c r="E66" i="17"/>
  <c r="E62" i="17"/>
  <c r="E58" i="17"/>
  <c r="E54" i="17"/>
  <c r="E46" i="17"/>
  <c r="E103" i="17"/>
  <c r="E87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3" i="17"/>
  <c r="E19" i="17"/>
  <c r="E15" i="17"/>
  <c r="E21" i="17"/>
  <c r="E26" i="17"/>
  <c r="E22" i="17"/>
  <c r="E32" i="17"/>
  <c r="E40" i="17"/>
  <c r="E5" i="17"/>
  <c r="F1" i="17"/>
  <c r="E4" i="17"/>
  <c r="E8" i="17"/>
  <c r="E16" i="17"/>
  <c r="E34" i="17"/>
  <c r="E3" i="17"/>
  <c r="E7" i="17"/>
  <c r="E11" i="17"/>
  <c r="E28" i="17"/>
  <c r="E37" i="17"/>
  <c r="E91" i="17"/>
  <c r="E99" i="17"/>
  <c r="D187" i="17"/>
  <c r="D179" i="17"/>
  <c r="D175" i="17"/>
  <c r="D186" i="17"/>
  <c r="D182" i="17"/>
  <c r="D174" i="17"/>
  <c r="D170" i="17"/>
  <c r="D164" i="17"/>
  <c r="D181" i="17"/>
  <c r="D169" i="17"/>
  <c r="D165" i="17"/>
  <c r="D177" i="17"/>
  <c r="D176" i="17"/>
  <c r="D173" i="17"/>
  <c r="D172" i="17"/>
  <c r="D171" i="17"/>
  <c r="D188" i="17"/>
  <c r="D161" i="17"/>
  <c r="D158" i="17"/>
  <c r="D154" i="17"/>
  <c r="D167" i="17"/>
  <c r="D166" i="17"/>
  <c r="D163" i="17"/>
  <c r="D159" i="17"/>
  <c r="D155" i="17"/>
  <c r="D185" i="17"/>
  <c r="D160" i="17"/>
  <c r="D162" i="17"/>
  <c r="D157" i="17"/>
  <c r="D153" i="17"/>
  <c r="D151" i="17"/>
  <c r="D147" i="17"/>
  <c r="D143" i="17"/>
  <c r="D148" i="17"/>
  <c r="D144" i="17"/>
  <c r="D140" i="17"/>
  <c r="D156" i="17"/>
  <c r="D149" i="17"/>
  <c r="D145" i="17"/>
  <c r="D141" i="17"/>
  <c r="D152" i="17"/>
  <c r="D150" i="17"/>
  <c r="D146" i="17"/>
  <c r="D138" i="17"/>
  <c r="D137" i="17"/>
  <c r="D136" i="17"/>
  <c r="D132" i="17"/>
  <c r="D128" i="17"/>
  <c r="D124" i="17"/>
  <c r="D120" i="17"/>
  <c r="D116" i="17"/>
  <c r="D139" i="17"/>
  <c r="D133" i="17"/>
  <c r="D129" i="17"/>
  <c r="D125" i="17"/>
  <c r="D117" i="17"/>
  <c r="D113" i="17"/>
  <c r="D109" i="17"/>
  <c r="D105" i="17"/>
  <c r="D134" i="17"/>
  <c r="D130" i="17"/>
  <c r="D126" i="17"/>
  <c r="D122" i="17"/>
  <c r="D135" i="17"/>
  <c r="D131" i="17"/>
  <c r="D127" i="17"/>
  <c r="D123" i="17"/>
  <c r="D119" i="17"/>
  <c r="D112" i="17"/>
  <c r="D107" i="17"/>
  <c r="D104" i="17"/>
  <c r="D100" i="17"/>
  <c r="D96" i="17"/>
  <c r="D92" i="17"/>
  <c r="D88" i="17"/>
  <c r="D80" i="17"/>
  <c r="D106" i="17"/>
  <c r="D101" i="17"/>
  <c r="D97" i="17"/>
  <c r="D93" i="17"/>
  <c r="D89" i="17"/>
  <c r="D85" i="17"/>
  <c r="D81" i="17"/>
  <c r="D118" i="17"/>
  <c r="D114" i="17"/>
  <c r="D111" i="17"/>
  <c r="D108" i="17"/>
  <c r="D110" i="17"/>
  <c r="D103" i="17"/>
  <c r="D99" i="17"/>
  <c r="D91" i="17"/>
  <c r="D87" i="17"/>
  <c r="D83" i="17"/>
  <c r="D102" i="17"/>
  <c r="D86" i="17"/>
  <c r="D82" i="17"/>
  <c r="D77" i="17"/>
  <c r="D73" i="17"/>
  <c r="D69" i="17"/>
  <c r="D65" i="17"/>
  <c r="D61" i="17"/>
  <c r="D57" i="17"/>
  <c r="D53" i="17"/>
  <c r="D49" i="17"/>
  <c r="D45" i="17"/>
  <c r="D78" i="17"/>
  <c r="D74" i="17"/>
  <c r="D70" i="17"/>
  <c r="D66" i="17"/>
  <c r="D62" i="17"/>
  <c r="D58" i="17"/>
  <c r="D54" i="17"/>
  <c r="D46" i="17"/>
  <c r="D38" i="17"/>
  <c r="D34" i="17"/>
  <c r="D26" i="17"/>
  <c r="D22" i="17"/>
  <c r="D18" i="17"/>
  <c r="D90" i="17"/>
  <c r="D79" i="17"/>
  <c r="D5" i="17"/>
  <c r="E6" i="17"/>
  <c r="D9" i="17"/>
  <c r="E10" i="17"/>
  <c r="D13" i="17"/>
  <c r="E14" i="17"/>
  <c r="D15" i="17"/>
  <c r="E17" i="17"/>
  <c r="E20" i="17"/>
  <c r="D23" i="17"/>
  <c r="D25" i="17"/>
  <c r="D29" i="17"/>
  <c r="D33" i="17"/>
  <c r="D36" i="17"/>
  <c r="E38" i="17"/>
  <c r="E49" i="17"/>
  <c r="E52" i="17"/>
  <c r="E53" i="17"/>
  <c r="E56" i="17"/>
  <c r="E57" i="17"/>
  <c r="E60" i="17"/>
  <c r="E61" i="17"/>
  <c r="E64" i="17"/>
  <c r="E65" i="17"/>
  <c r="E68" i="17"/>
  <c r="E69" i="17"/>
  <c r="E72" i="17"/>
  <c r="E73" i="17"/>
  <c r="E76" i="17"/>
  <c r="E77" i="17"/>
  <c r="E9" i="17"/>
  <c r="E13" i="17"/>
  <c r="E18" i="17"/>
  <c r="E25" i="17"/>
  <c r="E29" i="17"/>
  <c r="E33" i="17"/>
  <c r="E36" i="17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DP1" i="12"/>
  <c r="DI26" i="12"/>
  <c r="DI2" i="12"/>
  <c r="DJ1" i="12"/>
  <c r="DJ21" i="12" s="1"/>
  <c r="DI1" i="12"/>
  <c r="DH1" i="12"/>
  <c r="CT16" i="12"/>
  <c r="CT2" i="12"/>
  <c r="CT1" i="12"/>
  <c r="CS185" i="12"/>
  <c r="CS169" i="12"/>
  <c r="CS153" i="12"/>
  <c r="CS137" i="12"/>
  <c r="CS121" i="12"/>
  <c r="CS105" i="12"/>
  <c r="CS89" i="12"/>
  <c r="CS80" i="12"/>
  <c r="CS69" i="12"/>
  <c r="CS64" i="12"/>
  <c r="CS53" i="12"/>
  <c r="CS48" i="12"/>
  <c r="CS37" i="12"/>
  <c r="CS32" i="12"/>
  <c r="CS21" i="12"/>
  <c r="CS16" i="12"/>
  <c r="CS5" i="12"/>
  <c r="CS2" i="12"/>
  <c r="CS1" i="12"/>
  <c r="CR184" i="12"/>
  <c r="CR173" i="12"/>
  <c r="CR168" i="12"/>
  <c r="CR157" i="12"/>
  <c r="CR152" i="12"/>
  <c r="CR141" i="12"/>
  <c r="CR136" i="12"/>
  <c r="CR125" i="12"/>
  <c r="CR120" i="12"/>
  <c r="CR109" i="12"/>
  <c r="CR104" i="12"/>
  <c r="CR93" i="12"/>
  <c r="CR88" i="12"/>
  <c r="CR77" i="12"/>
  <c r="CR72" i="12"/>
  <c r="CR61" i="12"/>
  <c r="CR56" i="12"/>
  <c r="CR52" i="12"/>
  <c r="CR48" i="12"/>
  <c r="CR44" i="12"/>
  <c r="CR40" i="12"/>
  <c r="CR36" i="12"/>
  <c r="CR32" i="12"/>
  <c r="CR28" i="12"/>
  <c r="CR24" i="12"/>
  <c r="CR20" i="12"/>
  <c r="CR16" i="12"/>
  <c r="CR12" i="12"/>
  <c r="CR8" i="12"/>
  <c r="CR4" i="12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P188" i="12" s="1"/>
  <c r="CS188" i="12" s="1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P186" i="12" s="1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R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P184" i="12" s="1"/>
  <c r="CS184" i="12" s="1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P183" i="12" s="1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P182" i="12" s="1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P181" i="12" s="1"/>
  <c r="CR181" i="12" s="1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P180" i="12" s="1"/>
  <c r="CS180" i="12" s="1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P179" i="12" s="1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P178" i="12" s="1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P177" i="12" s="1"/>
  <c r="CS177" i="12" s="1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P176" i="12" s="1"/>
  <c r="CS176" i="12" s="1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P175" i="12" s="1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P174" i="12" s="1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S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P172" i="12" s="1"/>
  <c r="CS172" i="12" s="1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P171" i="12" s="1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P170" i="12" s="1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P169" i="12" s="1"/>
  <c r="CR169" i="12" s="1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P168" i="12" s="1"/>
  <c r="CS168" i="12" s="1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P167" i="12" s="1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P166" i="12" s="1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P165" i="12" s="1"/>
  <c r="CR165" i="12" s="1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P164" i="12" s="1"/>
  <c r="CS164" i="12" s="1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P163" i="12" s="1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P162" i="12" s="1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S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P160" i="12" s="1"/>
  <c r="CS160" i="12" s="1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P159" i="12" s="1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P158" i="12" s="1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S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P156" i="12" s="1"/>
  <c r="CS156" i="12" s="1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P155" i="12" s="1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P154" i="12" s="1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P153" i="12" s="1"/>
  <c r="CR153" i="12" s="1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P152" i="12" s="1"/>
  <c r="CS152" i="12" s="1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P151" i="12" s="1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P150" i="12" s="1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P149" i="12" s="1"/>
  <c r="CR149" i="12" s="1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P148" i="12" s="1"/>
  <c r="CS148" i="12" s="1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P147" i="12" s="1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P146" i="12" s="1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S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P144" i="12" s="1"/>
  <c r="CS144" i="12" s="1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P143" i="12" s="1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P142" i="12" s="1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P141" i="12" s="1"/>
  <c r="CS141" i="12" s="1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P140" i="12" s="1"/>
  <c r="CS140" i="12" s="1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P139" i="12" s="1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P138" i="12" s="1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P137" i="12" s="1"/>
  <c r="CR137" i="12" s="1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P136" i="12" s="1"/>
  <c r="CS136" i="12" s="1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P135" i="12" s="1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P134" i="12" s="1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R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P132" i="12" s="1"/>
  <c r="CS132" i="12" s="1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P131" i="12" s="1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P130" i="12" s="1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P129" i="12" s="1"/>
  <c r="CS129" i="12" s="1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P128" i="12" s="1"/>
  <c r="CS128" i="12" s="1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P127" i="12" s="1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P126" i="12" s="1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P125" i="12" s="1"/>
  <c r="DP125" i="12" s="1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P124" i="12" s="1"/>
  <c r="CS124" i="12" s="1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P123" i="12" s="1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P121" i="12" s="1"/>
  <c r="CR121" i="12" s="1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P120" i="12" s="1"/>
  <c r="CS120" i="12" s="1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P119" i="12" s="1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P118" i="12" s="1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P117" i="12" s="1"/>
  <c r="DP117" i="12" s="1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P116" i="12" s="1"/>
  <c r="CS116" i="12" s="1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P115" i="12" s="1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P114" i="12" s="1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P113" i="12" s="1"/>
  <c r="CS113" i="12" s="1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P112" i="12" s="1"/>
  <c r="CS112" i="12" s="1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P111" i="12" s="1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P109" i="12" s="1"/>
  <c r="DP109" i="12" s="1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P108" i="12" s="1"/>
  <c r="CS108" i="12" s="1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P107" i="12" s="1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P106" i="12" s="1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P105" i="12" s="1"/>
  <c r="CR105" i="12" s="1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P104" i="12" s="1"/>
  <c r="CS104" i="12" s="1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P103" i="12" s="1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P102" i="12" s="1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P101" i="12" s="1"/>
  <c r="DP101" i="12" s="1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P100" i="12" s="1"/>
  <c r="CS100" i="12" s="1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P99" i="12" s="1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P97" i="12" s="1"/>
  <c r="CS97" i="12" s="1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P96" i="12" s="1"/>
  <c r="CS96" i="12" s="1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P95" i="12" s="1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P94" i="12" s="1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P93" i="12" s="1"/>
  <c r="CS93" i="12" s="1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P92" i="12" s="1"/>
  <c r="CS92" i="12" s="1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P90" i="12" s="1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P89" i="12" s="1"/>
  <c r="CR89" i="12" s="1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P88" i="12" s="1"/>
  <c r="CS88" i="12" s="1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P87" i="12" s="1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P86" i="12" s="1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P85" i="12" s="1"/>
  <c r="CR85" i="12" s="1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S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P83" i="12" s="1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P82" i="12" s="1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P81" i="12" s="1"/>
  <c r="CS81" i="12" s="1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P80" i="12" s="1"/>
  <c r="CR80" i="12" s="1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P79" i="12" s="1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P78" i="12" s="1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P77" i="12" s="1"/>
  <c r="CS77" i="12" s="1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P76" i="12" s="1"/>
  <c r="CS76" i="12" s="1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P75" i="12" s="1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P74" i="12" s="1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P73" i="12" s="1"/>
  <c r="CR73" i="12" s="1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P72" i="12" s="1"/>
  <c r="CS72" i="12" s="1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P71" i="12" s="1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P70" i="12" s="1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P69" i="12" s="1"/>
  <c r="CR69" i="12" s="1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P68" i="12" s="1"/>
  <c r="CR68" i="12" s="1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P67" i="12" s="1"/>
  <c r="CS67" i="12" s="1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P66" i="12" s="1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P65" i="12" s="1"/>
  <c r="CS65" i="12" s="1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P64" i="12" s="1"/>
  <c r="CR64" i="12" s="1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P63" i="12" s="1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P62" i="12" s="1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P61" i="12" s="1"/>
  <c r="CS61" i="12" s="1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S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P59" i="12" s="1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P58" i="12" s="1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P57" i="12" s="1"/>
  <c r="CR57" i="12" s="1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P56" i="12" s="1"/>
  <c r="CS56" i="12" s="1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P55" i="12" s="1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P54" i="12" s="1"/>
  <c r="CS54" i="12" s="1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P53" i="12" s="1"/>
  <c r="CR53" i="12" s="1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P52" i="12" s="1"/>
  <c r="CS52" i="12" s="1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P51" i="12" s="1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P50" i="12" s="1"/>
  <c r="CS50" i="12" s="1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P49" i="12" s="1"/>
  <c r="CS49" i="12" s="1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P47" i="12" s="1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P46" i="12" s="1"/>
  <c r="CS46" i="12" s="1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P45" i="12" s="1"/>
  <c r="CT45" i="12" s="1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P44" i="12" s="1"/>
  <c r="CS44" i="12" s="1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P43" i="12" s="1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P42" i="12" s="1"/>
  <c r="CS42" i="12" s="1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P41" i="12" s="1"/>
  <c r="CR41" i="12" s="1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P40" i="12" s="1"/>
  <c r="CS40" i="12" s="1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P39" i="12" s="1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P38" i="12" s="1"/>
  <c r="CS38" i="12" s="1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P37" i="12" s="1"/>
  <c r="CT37" i="12" s="1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S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P35" i="12" s="1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P34" i="12" s="1"/>
  <c r="CS34" i="12" s="1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P33" i="12" s="1"/>
  <c r="CS33" i="12" s="1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P32" i="12" s="1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P31" i="12" s="1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P30" i="12" s="1"/>
  <c r="CS30" i="12" s="1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P29" i="12" s="1"/>
  <c r="CT29" i="12" s="1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P28" i="12" s="1"/>
  <c r="CS28" i="12" s="1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P27" i="12" s="1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P26" i="12" s="1"/>
  <c r="CS26" i="12" s="1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P25" i="12" s="1"/>
  <c r="CT25" i="12" s="1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P24" i="12" s="1"/>
  <c r="CS24" i="12" s="1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P23" i="12" s="1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P22" i="12" s="1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P21" i="12" s="1"/>
  <c r="CR21" i="12" s="1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P20" i="12" s="1"/>
  <c r="DJ20" i="12" s="1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P19" i="12" s="1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P18" i="12" s="1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P17" i="12" s="1"/>
  <c r="CS17" i="12" s="1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P16" i="12" s="1"/>
  <c r="DI16" i="12" s="1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P15" i="12" s="1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P14" i="12" s="1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P13" i="12" s="1"/>
  <c r="CS13" i="12" s="1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P11" i="12" s="1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P10" i="12" s="1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P9" i="12" s="1"/>
  <c r="CR9" i="12" s="1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P8" i="12" s="1"/>
  <c r="DI8" i="12" s="1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P7" i="12" s="1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P6" i="12" s="1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P5" i="12" s="1"/>
  <c r="CR5" i="12" s="1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P4" i="12" s="1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P3" i="12" s="1"/>
  <c r="AM2" i="10"/>
  <c r="AN1" i="10"/>
  <c r="AO1" i="10" s="1"/>
  <c r="G57" i="10"/>
  <c r="F165" i="10"/>
  <c r="F72" i="10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G168" i="10" s="1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G145" i="10" s="1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G136" i="10" s="1"/>
  <c r="D135" i="10"/>
  <c r="D134" i="10"/>
  <c r="H134" i="10" s="1"/>
  <c r="D133" i="10"/>
  <c r="G133" i="10" s="1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G83" i="10" s="1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G64" i="10" s="1"/>
  <c r="D63" i="10"/>
  <c r="D62" i="10"/>
  <c r="G62" i="10" s="1"/>
  <c r="D61" i="10"/>
  <c r="D60" i="10"/>
  <c r="F60" i="10" s="1"/>
  <c r="D59" i="10"/>
  <c r="D58" i="10"/>
  <c r="G58" i="10" s="1"/>
  <c r="D57" i="10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G49" i="10" s="1"/>
  <c r="D48" i="10"/>
  <c r="G48" i="10" s="1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G41" i="10" s="1"/>
  <c r="D40" i="10"/>
  <c r="F40" i="10" s="1"/>
  <c r="D39" i="10"/>
  <c r="F39" i="10" s="1"/>
  <c r="D38" i="10"/>
  <c r="D37" i="10"/>
  <c r="D36" i="10"/>
  <c r="G36" i="10" s="1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G24" i="10" s="1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G16" i="10" s="1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G5" i="10" s="1"/>
  <c r="D4" i="10"/>
  <c r="D3" i="10"/>
  <c r="F3" i="10" s="1"/>
  <c r="CS7" i="12" l="1"/>
  <c r="CR7" i="12"/>
  <c r="CS27" i="12"/>
  <c r="CR27" i="12"/>
  <c r="CR67" i="12"/>
  <c r="EA67" i="12" s="1"/>
  <c r="CS3" i="12"/>
  <c r="CR3" i="12"/>
  <c r="CS11" i="12"/>
  <c r="CR11" i="12"/>
  <c r="CS15" i="12"/>
  <c r="CR15" i="12"/>
  <c r="CS23" i="12"/>
  <c r="CR23" i="12"/>
  <c r="CS31" i="12"/>
  <c r="CR31" i="12"/>
  <c r="CS35" i="12"/>
  <c r="CR35" i="12"/>
  <c r="CT39" i="12"/>
  <c r="CS39" i="12"/>
  <c r="CR39" i="12"/>
  <c r="CS43" i="12"/>
  <c r="CR43" i="12"/>
  <c r="CS47" i="12"/>
  <c r="CR47" i="12"/>
  <c r="CS51" i="12"/>
  <c r="CR51" i="12"/>
  <c r="CS55" i="12"/>
  <c r="CR55" i="12"/>
  <c r="CR59" i="12"/>
  <c r="CS59" i="12"/>
  <c r="CR63" i="12"/>
  <c r="CS63" i="12"/>
  <c r="CS71" i="12"/>
  <c r="CR71" i="12"/>
  <c r="CR75" i="12"/>
  <c r="CS75" i="12"/>
  <c r="CR79" i="12"/>
  <c r="CS79" i="12"/>
  <c r="CS83" i="12"/>
  <c r="CR83" i="12"/>
  <c r="DP87" i="12"/>
  <c r="CS87" i="12"/>
  <c r="CR87" i="12"/>
  <c r="DP91" i="12"/>
  <c r="CS91" i="12"/>
  <c r="CR91" i="12"/>
  <c r="CS95" i="12"/>
  <c r="CR95" i="12"/>
  <c r="CS99" i="12"/>
  <c r="CR99" i="12"/>
  <c r="CS103" i="12"/>
  <c r="CR103" i="12"/>
  <c r="CS107" i="12"/>
  <c r="CR107" i="12"/>
  <c r="CS111" i="12"/>
  <c r="CR111" i="12"/>
  <c r="CS115" i="12"/>
  <c r="CR115" i="12"/>
  <c r="CS119" i="12"/>
  <c r="CR119" i="12"/>
  <c r="CS123" i="12"/>
  <c r="CR123" i="12"/>
  <c r="CS127" i="12"/>
  <c r="CR127" i="12"/>
  <c r="CS131" i="12"/>
  <c r="CR131" i="12"/>
  <c r="CS135" i="12"/>
  <c r="CR135" i="12"/>
  <c r="CS139" i="12"/>
  <c r="CR139" i="12"/>
  <c r="CS143" i="12"/>
  <c r="CR143" i="12"/>
  <c r="CS147" i="12"/>
  <c r="CR147" i="12"/>
  <c r="CS151" i="12"/>
  <c r="CR151" i="12"/>
  <c r="CS155" i="12"/>
  <c r="CR155" i="12"/>
  <c r="CS159" i="12"/>
  <c r="CR159" i="12"/>
  <c r="CS163" i="12"/>
  <c r="CR163" i="12"/>
  <c r="CS167" i="12"/>
  <c r="CR167" i="12"/>
  <c r="CS171" i="12"/>
  <c r="CR171" i="12"/>
  <c r="CS175" i="12"/>
  <c r="CR175" i="12"/>
  <c r="CS179" i="12"/>
  <c r="CR179" i="12"/>
  <c r="CS183" i="12"/>
  <c r="CR183" i="12"/>
  <c r="CS187" i="12"/>
  <c r="CR187" i="12"/>
  <c r="CS19" i="12"/>
  <c r="CR19" i="12"/>
  <c r="DI4" i="12"/>
  <c r="EQ4" i="12" s="1"/>
  <c r="CT4" i="12"/>
  <c r="EB4" i="12" s="1"/>
  <c r="DI12" i="12"/>
  <c r="EQ12" i="12" s="1"/>
  <c r="CT12" i="12"/>
  <c r="EB12" i="12" s="1"/>
  <c r="CR60" i="12"/>
  <c r="EA60" i="12" s="1"/>
  <c r="CR65" i="12"/>
  <c r="EA65" i="12" s="1"/>
  <c r="CR76" i="12"/>
  <c r="EA76" i="12" s="1"/>
  <c r="CR81" i="12"/>
  <c r="EA81" i="12" s="1"/>
  <c r="CR92" i="12"/>
  <c r="EA92" i="12" s="1"/>
  <c r="CR97" i="12"/>
  <c r="EA97" i="12" s="1"/>
  <c r="CR108" i="12"/>
  <c r="EA108" i="12" s="1"/>
  <c r="CR113" i="12"/>
  <c r="EA113" i="12" s="1"/>
  <c r="CR124" i="12"/>
  <c r="EA124" i="12" s="1"/>
  <c r="CR129" i="12"/>
  <c r="EA129" i="12" s="1"/>
  <c r="CR140" i="12"/>
  <c r="EA140" i="12" s="1"/>
  <c r="CR145" i="12"/>
  <c r="EA145" i="12" s="1"/>
  <c r="CR156" i="12"/>
  <c r="EA156" i="12" s="1"/>
  <c r="CR161" i="12"/>
  <c r="EA161" i="12" s="1"/>
  <c r="CR172" i="12"/>
  <c r="EA172" i="12" s="1"/>
  <c r="CR177" i="12"/>
  <c r="EA177" i="12" s="1"/>
  <c r="CR188" i="12"/>
  <c r="EA188" i="12" s="1"/>
  <c r="CS4" i="12"/>
  <c r="EA4" i="12" s="1"/>
  <c r="CS9" i="12"/>
  <c r="EA9" i="12" s="1"/>
  <c r="CS20" i="12"/>
  <c r="EA20" i="12" s="1"/>
  <c r="CS25" i="12"/>
  <c r="CS41" i="12"/>
  <c r="EA41" i="12" s="1"/>
  <c r="CS57" i="12"/>
  <c r="EA57" i="12" s="1"/>
  <c r="CS68" i="12"/>
  <c r="EA68" i="12" s="1"/>
  <c r="CS73" i="12"/>
  <c r="EA73" i="12" s="1"/>
  <c r="CS85" i="12"/>
  <c r="EA85" i="12" s="1"/>
  <c r="CS101" i="12"/>
  <c r="CS117" i="12"/>
  <c r="CS133" i="12"/>
  <c r="EA133" i="12" s="1"/>
  <c r="CS149" i="12"/>
  <c r="EA149" i="12" s="1"/>
  <c r="CS165" i="12"/>
  <c r="EA165" i="12" s="1"/>
  <c r="CS181" i="12"/>
  <c r="EA181" i="12" s="1"/>
  <c r="CT8" i="12"/>
  <c r="EB8" i="12" s="1"/>
  <c r="DI6" i="12"/>
  <c r="CT6" i="12"/>
  <c r="CS6" i="12"/>
  <c r="DI10" i="12"/>
  <c r="CT10" i="12"/>
  <c r="CS10" i="12"/>
  <c r="DI14" i="12"/>
  <c r="CT14" i="12"/>
  <c r="CS14" i="12"/>
  <c r="DI18" i="12"/>
  <c r="CS18" i="12"/>
  <c r="DI22" i="12"/>
  <c r="CS22" i="12"/>
  <c r="CS58" i="12"/>
  <c r="CR58" i="12"/>
  <c r="CS62" i="12"/>
  <c r="CR62" i="12"/>
  <c r="CS66" i="12"/>
  <c r="CR66" i="12"/>
  <c r="CS70" i="12"/>
  <c r="CR70" i="12"/>
  <c r="CS74" i="12"/>
  <c r="CR74" i="12"/>
  <c r="CS78" i="12"/>
  <c r="CR78" i="12"/>
  <c r="CS82" i="12"/>
  <c r="CR82" i="12"/>
  <c r="CS86" i="12"/>
  <c r="CR86" i="12"/>
  <c r="CS90" i="12"/>
  <c r="CR90" i="12"/>
  <c r="CS94" i="12"/>
  <c r="CR94" i="12"/>
  <c r="CS98" i="12"/>
  <c r="CR98" i="12"/>
  <c r="CS102" i="12"/>
  <c r="CR102" i="12"/>
  <c r="CS106" i="12"/>
  <c r="CR106" i="12"/>
  <c r="CS110" i="12"/>
  <c r="CR110" i="12"/>
  <c r="CS114" i="12"/>
  <c r="CR114" i="12"/>
  <c r="CS118" i="12"/>
  <c r="CR118" i="12"/>
  <c r="CS122" i="12"/>
  <c r="CR122" i="12"/>
  <c r="CS126" i="12"/>
  <c r="CR126" i="12"/>
  <c r="CS130" i="12"/>
  <c r="CR130" i="12"/>
  <c r="CS134" i="12"/>
  <c r="CR134" i="12"/>
  <c r="CS138" i="12"/>
  <c r="CR138" i="12"/>
  <c r="CS142" i="12"/>
  <c r="CR142" i="12"/>
  <c r="CS146" i="12"/>
  <c r="CR146" i="12"/>
  <c r="CS150" i="12"/>
  <c r="CR150" i="12"/>
  <c r="CS154" i="12"/>
  <c r="CR154" i="12"/>
  <c r="CS158" i="12"/>
  <c r="CR158" i="12"/>
  <c r="CS162" i="12"/>
  <c r="CR162" i="12"/>
  <c r="CS166" i="12"/>
  <c r="CR166" i="12"/>
  <c r="CS170" i="12"/>
  <c r="CR170" i="12"/>
  <c r="CS174" i="12"/>
  <c r="CR174" i="12"/>
  <c r="CS178" i="12"/>
  <c r="CR178" i="12"/>
  <c r="CS182" i="12"/>
  <c r="CR182" i="12"/>
  <c r="CS186" i="12"/>
  <c r="CR186" i="12"/>
  <c r="CR13" i="12"/>
  <c r="EA13" i="12" s="1"/>
  <c r="CR17" i="12"/>
  <c r="EA17" i="12" s="1"/>
  <c r="CR25" i="12"/>
  <c r="CR29" i="12"/>
  <c r="EB29" i="12" s="1"/>
  <c r="CR33" i="12"/>
  <c r="EA33" i="12" s="1"/>
  <c r="CR37" i="12"/>
  <c r="EA37" i="12" s="1"/>
  <c r="CR45" i="12"/>
  <c r="CR49" i="12"/>
  <c r="EA49" i="12" s="1"/>
  <c r="CR84" i="12"/>
  <c r="EA84" i="12" s="1"/>
  <c r="CR100" i="12"/>
  <c r="EA100" i="12" s="1"/>
  <c r="CR116" i="12"/>
  <c r="EA116" i="12" s="1"/>
  <c r="CR132" i="12"/>
  <c r="EA132" i="12" s="1"/>
  <c r="CR148" i="12"/>
  <c r="EA148" i="12" s="1"/>
  <c r="CR164" i="12"/>
  <c r="EA164" i="12" s="1"/>
  <c r="CR180" i="12"/>
  <c r="EA180" i="12" s="1"/>
  <c r="CS12" i="12"/>
  <c r="EA12" i="12" s="1"/>
  <c r="CS109" i="12"/>
  <c r="EA109" i="12" s="1"/>
  <c r="CS125" i="12"/>
  <c r="EA125" i="12" s="1"/>
  <c r="EX109" i="12"/>
  <c r="EX125" i="12"/>
  <c r="CR6" i="12"/>
  <c r="CR10" i="12"/>
  <c r="CR14" i="12"/>
  <c r="CR18" i="12"/>
  <c r="CR22" i="12"/>
  <c r="CR26" i="12"/>
  <c r="EQ26" i="12" s="1"/>
  <c r="CR30" i="12"/>
  <c r="EA30" i="12" s="1"/>
  <c r="CR34" i="12"/>
  <c r="EA34" i="12" s="1"/>
  <c r="CR38" i="12"/>
  <c r="EA38" i="12" s="1"/>
  <c r="CR42" i="12"/>
  <c r="EA42" i="12" s="1"/>
  <c r="CR46" i="12"/>
  <c r="EA46" i="12" s="1"/>
  <c r="CR50" i="12"/>
  <c r="EA50" i="12" s="1"/>
  <c r="CR54" i="12"/>
  <c r="EA54" i="12" s="1"/>
  <c r="CR96" i="12"/>
  <c r="EA96" i="12" s="1"/>
  <c r="CR101" i="12"/>
  <c r="EX101" i="12" s="1"/>
  <c r="CR112" i="12"/>
  <c r="EA112" i="12" s="1"/>
  <c r="CR117" i="12"/>
  <c r="EX117" i="12" s="1"/>
  <c r="CR128" i="12"/>
  <c r="EA128" i="12" s="1"/>
  <c r="CR144" i="12"/>
  <c r="EA144" i="12" s="1"/>
  <c r="CR160" i="12"/>
  <c r="EA160" i="12" s="1"/>
  <c r="CR176" i="12"/>
  <c r="EA176" i="12" s="1"/>
  <c r="CS8" i="12"/>
  <c r="EA8" i="12" s="1"/>
  <c r="CS29" i="12"/>
  <c r="CS45" i="12"/>
  <c r="DI24" i="12"/>
  <c r="EQ24" i="12" s="1"/>
  <c r="EB16" i="12"/>
  <c r="ER21" i="12"/>
  <c r="EQ8" i="12"/>
  <c r="EQ16" i="12"/>
  <c r="ER20" i="12"/>
  <c r="EA5" i="12"/>
  <c r="EA21" i="12"/>
  <c r="EA53" i="12"/>
  <c r="EA61" i="12"/>
  <c r="EA69" i="12"/>
  <c r="EA77" i="12"/>
  <c r="EA89" i="12"/>
  <c r="EA93" i="12"/>
  <c r="EA105" i="12"/>
  <c r="EA121" i="12"/>
  <c r="EA137" i="12"/>
  <c r="EA141" i="12"/>
  <c r="EA153" i="12"/>
  <c r="EA157" i="12"/>
  <c r="EA169" i="12"/>
  <c r="EA173" i="12"/>
  <c r="EA185" i="12"/>
  <c r="EA16" i="12"/>
  <c r="EA24" i="12"/>
  <c r="EA28" i="12"/>
  <c r="EA32" i="12"/>
  <c r="EA36" i="12"/>
  <c r="EA40" i="12"/>
  <c r="EA44" i="12"/>
  <c r="EA48" i="12"/>
  <c r="EA52" i="12"/>
  <c r="EA56" i="12"/>
  <c r="EA64" i="12"/>
  <c r="EA72" i="12"/>
  <c r="EA80" i="12"/>
  <c r="EA88" i="12"/>
  <c r="EA104" i="12"/>
  <c r="EA120" i="12"/>
  <c r="EA136" i="12"/>
  <c r="EA152" i="12"/>
  <c r="EA168" i="12"/>
  <c r="EA184" i="12"/>
  <c r="EK1" i="12"/>
  <c r="EJ2" i="12"/>
  <c r="E140" i="17"/>
  <c r="E158" i="17"/>
  <c r="E177" i="17"/>
  <c r="E155" i="17"/>
  <c r="E167" i="17"/>
  <c r="E165" i="17"/>
  <c r="E179" i="17"/>
  <c r="F94" i="17"/>
  <c r="F84" i="17"/>
  <c r="F183" i="17"/>
  <c r="F180" i="17"/>
  <c r="F178" i="17"/>
  <c r="F142" i="17"/>
  <c r="F24" i="17"/>
  <c r="F27" i="17"/>
  <c r="E186" i="17"/>
  <c r="E170" i="17"/>
  <c r="E175" i="17"/>
  <c r="E176" i="17"/>
  <c r="E45" i="17"/>
  <c r="E180" i="17"/>
  <c r="E178" i="17"/>
  <c r="E142" i="17"/>
  <c r="E24" i="17"/>
  <c r="E94" i="17"/>
  <c r="E84" i="17"/>
  <c r="E183" i="17"/>
  <c r="E27" i="17"/>
  <c r="E171" i="17"/>
  <c r="E172" i="17"/>
  <c r="G1" i="17"/>
  <c r="F185" i="17"/>
  <c r="F181" i="17"/>
  <c r="F177" i="17"/>
  <c r="F173" i="17"/>
  <c r="F188" i="17"/>
  <c r="F176" i="17"/>
  <c r="F172" i="17"/>
  <c r="F186" i="17"/>
  <c r="F166" i="17"/>
  <c r="F162" i="17"/>
  <c r="F187" i="17"/>
  <c r="F174" i="17"/>
  <c r="F167" i="17"/>
  <c r="F163" i="17"/>
  <c r="F182" i="17"/>
  <c r="F179" i="17"/>
  <c r="F170" i="17"/>
  <c r="F169" i="17"/>
  <c r="F165" i="17"/>
  <c r="F160" i="17"/>
  <c r="F156" i="17"/>
  <c r="F157" i="17"/>
  <c r="F153" i="17"/>
  <c r="F175" i="17"/>
  <c r="F171" i="17"/>
  <c r="F164" i="17"/>
  <c r="F161" i="17"/>
  <c r="F159" i="17"/>
  <c r="F155" i="17"/>
  <c r="F158" i="17"/>
  <c r="F149" i="17"/>
  <c r="F145" i="17"/>
  <c r="F141" i="17"/>
  <c r="F150" i="17"/>
  <c r="F146" i="17"/>
  <c r="F138" i="17"/>
  <c r="F154" i="17"/>
  <c r="F152" i="17"/>
  <c r="F151" i="17"/>
  <c r="F147" i="17"/>
  <c r="F143" i="17"/>
  <c r="F139" i="17"/>
  <c r="F148" i="17"/>
  <c r="F144" i="17"/>
  <c r="F140" i="17"/>
  <c r="F134" i="17"/>
  <c r="F130" i="17"/>
  <c r="F126" i="17"/>
  <c r="F122" i="17"/>
  <c r="F118" i="17"/>
  <c r="F114" i="17"/>
  <c r="F135" i="17"/>
  <c r="F131" i="17"/>
  <c r="F127" i="17"/>
  <c r="F123" i="17"/>
  <c r="F119" i="17"/>
  <c r="F111" i="17"/>
  <c r="F107" i="17"/>
  <c r="F136" i="17"/>
  <c r="F132" i="17"/>
  <c r="F128" i="17"/>
  <c r="F124" i="17"/>
  <c r="F120" i="17"/>
  <c r="F137" i="17"/>
  <c r="F133" i="17"/>
  <c r="F129" i="17"/>
  <c r="F125" i="17"/>
  <c r="F117" i="17"/>
  <c r="F108" i="17"/>
  <c r="F106" i="17"/>
  <c r="F102" i="17"/>
  <c r="F90" i="17"/>
  <c r="F86" i="17"/>
  <c r="F82" i="17"/>
  <c r="F113" i="17"/>
  <c r="F105" i="17"/>
  <c r="F103" i="17"/>
  <c r="F99" i="17"/>
  <c r="F91" i="17"/>
  <c r="F87" i="17"/>
  <c r="F83" i="17"/>
  <c r="F116" i="17"/>
  <c r="F112" i="17"/>
  <c r="F110" i="17"/>
  <c r="F109" i="17"/>
  <c r="F101" i="17"/>
  <c r="F97" i="17"/>
  <c r="F93" i="17"/>
  <c r="F89" i="17"/>
  <c r="F85" i="17"/>
  <c r="F100" i="17"/>
  <c r="F92" i="17"/>
  <c r="F79" i="17"/>
  <c r="F75" i="17"/>
  <c r="F71" i="17"/>
  <c r="F67" i="17"/>
  <c r="F63" i="17"/>
  <c r="F59" i="17"/>
  <c r="F55" i="17"/>
  <c r="F51" i="17"/>
  <c r="F47" i="17"/>
  <c r="F76" i="17"/>
  <c r="F72" i="17"/>
  <c r="F68" i="17"/>
  <c r="F64" i="17"/>
  <c r="F60" i="17"/>
  <c r="F56" i="17"/>
  <c r="F52" i="17"/>
  <c r="F40" i="17"/>
  <c r="F36" i="17"/>
  <c r="F32" i="17"/>
  <c r="F28" i="17"/>
  <c r="F20" i="17"/>
  <c r="F16" i="17"/>
  <c r="F104" i="17"/>
  <c r="F96" i="17"/>
  <c r="F88" i="17"/>
  <c r="F81" i="17"/>
  <c r="F80" i="17"/>
  <c r="F77" i="17"/>
  <c r="F73" i="17"/>
  <c r="F69" i="17"/>
  <c r="F65" i="17"/>
  <c r="F61" i="17"/>
  <c r="F57" i="17"/>
  <c r="F53" i="17"/>
  <c r="F49" i="17"/>
  <c r="F38" i="17"/>
  <c r="F23" i="17"/>
  <c r="F17" i="17"/>
  <c r="F15" i="17"/>
  <c r="F14" i="17"/>
  <c r="F10" i="17"/>
  <c r="F6" i="17"/>
  <c r="F78" i="17"/>
  <c r="F74" i="17"/>
  <c r="F70" i="17"/>
  <c r="F66" i="17"/>
  <c r="F62" i="17"/>
  <c r="F58" i="17"/>
  <c r="F54" i="17"/>
  <c r="F37" i="17"/>
  <c r="F35" i="17"/>
  <c r="F22" i="17"/>
  <c r="F11" i="17"/>
  <c r="F7" i="17"/>
  <c r="F3" i="17"/>
  <c r="F26" i="17"/>
  <c r="F19" i="17"/>
  <c r="F12" i="17"/>
  <c r="F8" i="17"/>
  <c r="F4" i="17"/>
  <c r="F39" i="17"/>
  <c r="F33" i="17"/>
  <c r="F31" i="17"/>
  <c r="F29" i="17"/>
  <c r="F9" i="17"/>
  <c r="F5" i="17"/>
  <c r="F45" i="17"/>
  <c r="F43" i="17"/>
  <c r="F34" i="17"/>
  <c r="F21" i="17"/>
  <c r="F25" i="17"/>
  <c r="F18" i="17"/>
  <c r="F46" i="17"/>
  <c r="F13" i="17"/>
  <c r="DP188" i="12"/>
  <c r="DP187" i="12"/>
  <c r="DP186" i="12"/>
  <c r="DP185" i="12"/>
  <c r="EX185" i="12" s="1"/>
  <c r="DP184" i="12"/>
  <c r="EX184" i="12" s="1"/>
  <c r="DP183" i="12"/>
  <c r="DP182" i="12"/>
  <c r="DP181" i="12"/>
  <c r="EX181" i="12" s="1"/>
  <c r="DP180" i="12"/>
  <c r="DP179" i="12"/>
  <c r="DP178" i="12"/>
  <c r="DP177" i="12"/>
  <c r="DP176" i="12"/>
  <c r="DP175" i="12"/>
  <c r="DP174" i="12"/>
  <c r="DP173" i="12"/>
  <c r="EX173" i="12" s="1"/>
  <c r="DP172" i="12"/>
  <c r="DP171" i="12"/>
  <c r="DP170" i="12"/>
  <c r="DP169" i="12"/>
  <c r="EX169" i="12" s="1"/>
  <c r="DP168" i="12"/>
  <c r="EX168" i="12" s="1"/>
  <c r="DP167" i="12"/>
  <c r="DP166" i="12"/>
  <c r="DP165" i="12"/>
  <c r="EX165" i="12" s="1"/>
  <c r="DP164" i="12"/>
  <c r="DP163" i="12"/>
  <c r="DP162" i="12"/>
  <c r="DP161" i="12"/>
  <c r="DP160" i="12"/>
  <c r="DP159" i="12"/>
  <c r="DP158" i="12"/>
  <c r="DP157" i="12"/>
  <c r="EX157" i="12" s="1"/>
  <c r="DP156" i="12"/>
  <c r="DP155" i="12"/>
  <c r="DP154" i="12"/>
  <c r="DP153" i="12"/>
  <c r="EX153" i="12" s="1"/>
  <c r="DP152" i="12"/>
  <c r="EX152" i="12" s="1"/>
  <c r="DP151" i="12"/>
  <c r="DP150" i="12"/>
  <c r="DP149" i="12"/>
  <c r="EX149" i="12" s="1"/>
  <c r="DP148" i="12"/>
  <c r="DP147" i="12"/>
  <c r="DP146" i="12"/>
  <c r="DP145" i="12"/>
  <c r="DP144" i="12"/>
  <c r="DP143" i="12"/>
  <c r="DP142" i="12"/>
  <c r="DP141" i="12"/>
  <c r="EX141" i="12" s="1"/>
  <c r="DP140" i="12"/>
  <c r="DP139" i="12"/>
  <c r="DP138" i="12"/>
  <c r="DP137" i="12"/>
  <c r="EX137" i="12" s="1"/>
  <c r="DP136" i="12"/>
  <c r="EX136" i="12" s="1"/>
  <c r="DP135" i="12"/>
  <c r="DP134" i="12"/>
  <c r="DP133" i="12"/>
  <c r="EX133" i="12" s="1"/>
  <c r="DP132" i="12"/>
  <c r="DP131" i="12"/>
  <c r="DP130" i="12"/>
  <c r="DP129" i="12"/>
  <c r="DP128" i="12"/>
  <c r="DP126" i="12"/>
  <c r="DP124" i="12"/>
  <c r="DP122" i="12"/>
  <c r="DP120" i="12"/>
  <c r="EX120" i="12" s="1"/>
  <c r="DP118" i="12"/>
  <c r="DP116" i="12"/>
  <c r="DP114" i="12"/>
  <c r="DP112" i="12"/>
  <c r="DP110" i="12"/>
  <c r="DP108" i="12"/>
  <c r="DP106" i="12"/>
  <c r="DP104" i="12"/>
  <c r="EX104" i="12" s="1"/>
  <c r="DP102" i="12"/>
  <c r="DP100" i="12"/>
  <c r="DP127" i="12"/>
  <c r="DP123" i="12"/>
  <c r="DP119" i="12"/>
  <c r="DP115" i="12"/>
  <c r="DP111" i="12"/>
  <c r="DP107" i="12"/>
  <c r="DP103" i="12"/>
  <c r="DP85" i="12"/>
  <c r="EX85" i="12" s="1"/>
  <c r="DP84" i="12"/>
  <c r="DP83" i="12"/>
  <c r="DP82" i="12"/>
  <c r="DP81" i="12"/>
  <c r="DP80" i="12"/>
  <c r="EX80" i="12" s="1"/>
  <c r="DP79" i="12"/>
  <c r="DP78" i="12"/>
  <c r="DP77" i="12"/>
  <c r="EX77" i="12" s="1"/>
  <c r="DP76" i="12"/>
  <c r="DP75" i="12"/>
  <c r="DP74" i="12"/>
  <c r="DP73" i="12"/>
  <c r="EX73" i="12" s="1"/>
  <c r="DP72" i="12"/>
  <c r="EX72" i="12" s="1"/>
  <c r="DP71" i="12"/>
  <c r="DP70" i="12"/>
  <c r="DP69" i="12"/>
  <c r="EX69" i="12" s="1"/>
  <c r="DP68" i="12"/>
  <c r="EX68" i="12" s="1"/>
  <c r="DP67" i="12"/>
  <c r="DP66" i="12"/>
  <c r="DP65" i="12"/>
  <c r="DP64" i="12"/>
  <c r="EX64" i="12" s="1"/>
  <c r="DP63" i="12"/>
  <c r="DP62" i="12"/>
  <c r="DP61" i="12"/>
  <c r="EX61" i="12" s="1"/>
  <c r="DP60" i="12"/>
  <c r="DP59" i="12"/>
  <c r="DP58" i="12"/>
  <c r="DP57" i="12"/>
  <c r="EX57" i="12" s="1"/>
  <c r="DP56" i="12"/>
  <c r="EX56" i="12" s="1"/>
  <c r="DP55" i="12"/>
  <c r="DP54" i="12"/>
  <c r="DP53" i="12"/>
  <c r="EX53" i="12" s="1"/>
  <c r="DP52" i="12"/>
  <c r="EX52" i="12" s="1"/>
  <c r="DP51" i="12"/>
  <c r="DP50" i="12"/>
  <c r="DP49" i="12"/>
  <c r="DP48" i="12"/>
  <c r="EX48" i="12" s="1"/>
  <c r="DP47" i="12"/>
  <c r="DP46" i="12"/>
  <c r="DP45" i="12"/>
  <c r="DP44" i="12"/>
  <c r="EX44" i="12" s="1"/>
  <c r="DP43" i="12"/>
  <c r="DP42" i="12"/>
  <c r="DP41" i="12"/>
  <c r="EX41" i="12" s="1"/>
  <c r="DP40" i="12"/>
  <c r="EX40" i="12" s="1"/>
  <c r="DP39" i="12"/>
  <c r="DP38" i="12"/>
  <c r="DP37" i="12"/>
  <c r="DP36" i="12"/>
  <c r="EX36" i="12" s="1"/>
  <c r="DP35" i="12"/>
  <c r="DP34" i="12"/>
  <c r="DP33" i="12"/>
  <c r="DP32" i="12"/>
  <c r="EX32" i="12" s="1"/>
  <c r="DP31" i="12"/>
  <c r="DP30" i="12"/>
  <c r="DP29" i="12"/>
  <c r="DP28" i="12"/>
  <c r="EX28" i="12" s="1"/>
  <c r="DP27" i="12"/>
  <c r="DP99" i="12"/>
  <c r="DP98" i="12"/>
  <c r="DP97" i="12"/>
  <c r="DP96" i="12"/>
  <c r="DP95" i="12"/>
  <c r="DP94" i="12"/>
  <c r="DP93" i="12"/>
  <c r="EX93" i="12" s="1"/>
  <c r="DP92" i="12"/>
  <c r="DP90" i="12"/>
  <c r="DP88" i="12"/>
  <c r="EX88" i="12" s="1"/>
  <c r="DP86" i="12"/>
  <c r="DP2" i="12"/>
  <c r="DP3" i="12"/>
  <c r="DP4" i="12"/>
  <c r="EX4" i="12" s="1"/>
  <c r="DP5" i="12"/>
  <c r="EX5" i="12" s="1"/>
  <c r="DP6" i="12"/>
  <c r="DP7" i="12"/>
  <c r="DP8" i="12"/>
  <c r="EX8" i="12" s="1"/>
  <c r="DP9" i="12"/>
  <c r="EX9" i="12" s="1"/>
  <c r="DP10" i="12"/>
  <c r="DP11" i="12"/>
  <c r="DP12" i="12"/>
  <c r="EX12" i="12" s="1"/>
  <c r="DP13" i="12"/>
  <c r="DP14" i="12"/>
  <c r="DP15" i="12"/>
  <c r="DP16" i="12"/>
  <c r="EX16" i="12" s="1"/>
  <c r="DP17" i="12"/>
  <c r="DP18" i="12"/>
  <c r="DP19" i="12"/>
  <c r="DP20" i="12"/>
  <c r="EX20" i="12" s="1"/>
  <c r="DP21" i="12"/>
  <c r="EX21" i="12" s="1"/>
  <c r="DP22" i="12"/>
  <c r="DP23" i="12"/>
  <c r="DP24" i="12"/>
  <c r="EX24" i="12" s="1"/>
  <c r="DP25" i="12"/>
  <c r="DP26" i="12"/>
  <c r="DP89" i="12"/>
  <c r="EX89" i="12" s="1"/>
  <c r="DQ1" i="12"/>
  <c r="DP105" i="12"/>
  <c r="EX105" i="12" s="1"/>
  <c r="DP113" i="12"/>
  <c r="DP121" i="12"/>
  <c r="EX121" i="12" s="1"/>
  <c r="DJ188" i="12"/>
  <c r="DJ187" i="12"/>
  <c r="DJ186" i="12"/>
  <c r="DJ185" i="12"/>
  <c r="ER185" i="12" s="1"/>
  <c r="DJ184" i="12"/>
  <c r="ER184" i="12" s="1"/>
  <c r="DJ183" i="12"/>
  <c r="DJ182" i="12"/>
  <c r="DJ181" i="12"/>
  <c r="ER181" i="12" s="1"/>
  <c r="DJ180" i="12"/>
  <c r="DJ179" i="12"/>
  <c r="DJ178" i="12"/>
  <c r="DJ177" i="12"/>
  <c r="DJ176" i="12"/>
  <c r="DJ175" i="12"/>
  <c r="DJ174" i="12"/>
  <c r="DJ173" i="12"/>
  <c r="ER173" i="12" s="1"/>
  <c r="DJ172" i="12"/>
  <c r="DJ171" i="12"/>
  <c r="DJ170" i="12"/>
  <c r="DJ169" i="12"/>
  <c r="ER169" i="12" s="1"/>
  <c r="DJ168" i="12"/>
  <c r="ER168" i="12" s="1"/>
  <c r="DJ167" i="12"/>
  <c r="DJ166" i="12"/>
  <c r="DJ165" i="12"/>
  <c r="ER165" i="12" s="1"/>
  <c r="DJ164" i="12"/>
  <c r="DJ163" i="12"/>
  <c r="DJ162" i="12"/>
  <c r="DJ161" i="12"/>
  <c r="DJ160" i="12"/>
  <c r="DJ159" i="12"/>
  <c r="DJ158" i="12"/>
  <c r="DJ157" i="12"/>
  <c r="ER157" i="12" s="1"/>
  <c r="DJ156" i="12"/>
  <c r="DJ155" i="12"/>
  <c r="DJ154" i="12"/>
  <c r="DJ153" i="12"/>
  <c r="ER153" i="12" s="1"/>
  <c r="DJ152" i="12"/>
  <c r="ER152" i="12" s="1"/>
  <c r="DJ151" i="12"/>
  <c r="DJ150" i="12"/>
  <c r="DJ149" i="12"/>
  <c r="ER149" i="12" s="1"/>
  <c r="DJ148" i="12"/>
  <c r="DJ147" i="12"/>
  <c r="DJ146" i="12"/>
  <c r="DJ145" i="12"/>
  <c r="DJ144" i="12"/>
  <c r="DJ143" i="12"/>
  <c r="DJ142" i="12"/>
  <c r="DJ141" i="12"/>
  <c r="ER141" i="12" s="1"/>
  <c r="DJ140" i="12"/>
  <c r="DJ139" i="12"/>
  <c r="DJ138" i="12"/>
  <c r="DJ137" i="12"/>
  <c r="ER137" i="12" s="1"/>
  <c r="DJ136" i="12"/>
  <c r="ER136" i="12" s="1"/>
  <c r="DJ135" i="12"/>
  <c r="DJ134" i="12"/>
  <c r="DJ133" i="12"/>
  <c r="ER133" i="12" s="1"/>
  <c r="DJ132" i="12"/>
  <c r="DJ131" i="12"/>
  <c r="DJ130" i="12"/>
  <c r="DJ129" i="12"/>
  <c r="DJ128" i="12"/>
  <c r="DJ127" i="12"/>
  <c r="DJ126" i="12"/>
  <c r="DJ125" i="12"/>
  <c r="ER125" i="12" s="1"/>
  <c r="DJ61" i="12"/>
  <c r="ER61" i="12" s="1"/>
  <c r="DJ60" i="12"/>
  <c r="DJ59" i="12"/>
  <c r="DJ58" i="12"/>
  <c r="DJ57" i="12"/>
  <c r="ER57" i="12" s="1"/>
  <c r="DJ56" i="12"/>
  <c r="ER56" i="12" s="1"/>
  <c r="DJ55" i="12"/>
  <c r="DJ54" i="12"/>
  <c r="DJ53" i="12"/>
  <c r="ER53" i="12" s="1"/>
  <c r="DJ52" i="12"/>
  <c r="ER52" i="12" s="1"/>
  <c r="DJ51" i="12"/>
  <c r="DJ50" i="12"/>
  <c r="DJ49" i="12"/>
  <c r="DJ48" i="12"/>
  <c r="ER48" i="12" s="1"/>
  <c r="DJ47" i="12"/>
  <c r="DJ46" i="12"/>
  <c r="DJ45" i="12"/>
  <c r="DJ44" i="12"/>
  <c r="ER44" i="12" s="1"/>
  <c r="DJ43" i="12"/>
  <c r="DJ42" i="12"/>
  <c r="DJ41" i="12"/>
  <c r="ER41" i="12" s="1"/>
  <c r="DJ40" i="12"/>
  <c r="ER40" i="12" s="1"/>
  <c r="DJ39" i="12"/>
  <c r="DJ38" i="12"/>
  <c r="DJ37" i="12"/>
  <c r="DJ36" i="12"/>
  <c r="ER36" i="12" s="1"/>
  <c r="DJ35" i="12"/>
  <c r="DJ34" i="12"/>
  <c r="DJ33" i="12"/>
  <c r="DJ32" i="12"/>
  <c r="ER32" i="12" s="1"/>
  <c r="DJ31" i="12"/>
  <c r="DJ30" i="12"/>
  <c r="DJ29" i="12"/>
  <c r="DJ28" i="12"/>
  <c r="ER28" i="12" s="1"/>
  <c r="DJ27" i="12"/>
  <c r="DJ124" i="12"/>
  <c r="DJ122" i="12"/>
  <c r="DJ120" i="12"/>
  <c r="ER120" i="12" s="1"/>
  <c r="DJ118" i="12"/>
  <c r="DJ116" i="12"/>
  <c r="DJ114" i="12"/>
  <c r="DJ112" i="12"/>
  <c r="DJ110" i="12"/>
  <c r="DJ108" i="12"/>
  <c r="DJ106" i="12"/>
  <c r="DJ104" i="12"/>
  <c r="ER104" i="12" s="1"/>
  <c r="DJ102" i="12"/>
  <c r="DJ100" i="12"/>
  <c r="DJ98" i="12"/>
  <c r="DJ96" i="12"/>
  <c r="DJ94" i="12"/>
  <c r="DJ92" i="12"/>
  <c r="DJ90" i="12"/>
  <c r="DJ88" i="12"/>
  <c r="ER88" i="12" s="1"/>
  <c r="DJ86" i="12"/>
  <c r="DJ84" i="12"/>
  <c r="DJ82" i="12"/>
  <c r="DJ80" i="12"/>
  <c r="ER80" i="12" s="1"/>
  <c r="DJ78" i="12"/>
  <c r="DJ76" i="12"/>
  <c r="DJ74" i="12"/>
  <c r="DJ72" i="12"/>
  <c r="ER72" i="12" s="1"/>
  <c r="DJ70" i="12"/>
  <c r="DJ68" i="12"/>
  <c r="ER68" i="12" s="1"/>
  <c r="DJ66" i="12"/>
  <c r="DJ64" i="12"/>
  <c r="ER64" i="12" s="1"/>
  <c r="DJ62" i="12"/>
  <c r="DJ26" i="12"/>
  <c r="DJ24" i="12"/>
  <c r="ER24" i="12" s="1"/>
  <c r="DJ22" i="12"/>
  <c r="DJ121" i="12"/>
  <c r="ER121" i="12" s="1"/>
  <c r="DJ117" i="12"/>
  <c r="DJ113" i="12"/>
  <c r="DJ109" i="12"/>
  <c r="ER109" i="12" s="1"/>
  <c r="DJ105" i="12"/>
  <c r="ER105" i="12" s="1"/>
  <c r="DJ101" i="12"/>
  <c r="DJ97" i="12"/>
  <c r="DJ93" i="12"/>
  <c r="ER93" i="12" s="1"/>
  <c r="DJ89" i="12"/>
  <c r="ER89" i="12" s="1"/>
  <c r="DJ85" i="12"/>
  <c r="ER85" i="12" s="1"/>
  <c r="DJ81" i="12"/>
  <c r="DJ77" i="12"/>
  <c r="ER77" i="12" s="1"/>
  <c r="DJ73" i="12"/>
  <c r="ER73" i="12" s="1"/>
  <c r="DJ69" i="12"/>
  <c r="ER69" i="12" s="1"/>
  <c r="DJ65" i="12"/>
  <c r="DJ23" i="12"/>
  <c r="DJ19" i="12"/>
  <c r="DJ18" i="12"/>
  <c r="DJ16" i="12"/>
  <c r="ER16" i="12" s="1"/>
  <c r="DJ14" i="12"/>
  <c r="DJ12" i="12"/>
  <c r="ER12" i="12" s="1"/>
  <c r="DJ10" i="12"/>
  <c r="DJ8" i="12"/>
  <c r="ER8" i="12" s="1"/>
  <c r="DJ6" i="12"/>
  <c r="DJ4" i="12"/>
  <c r="ER4" i="12" s="1"/>
  <c r="DJ2" i="12"/>
  <c r="DJ123" i="12"/>
  <c r="DJ119" i="12"/>
  <c r="DJ115" i="12"/>
  <c r="DJ111" i="12"/>
  <c r="DJ107" i="12"/>
  <c r="DJ103" i="12"/>
  <c r="DJ99" i="12"/>
  <c r="DJ95" i="12"/>
  <c r="DJ91" i="12"/>
  <c r="DJ87" i="12"/>
  <c r="DJ83" i="12"/>
  <c r="DJ79" i="12"/>
  <c r="DJ75" i="12"/>
  <c r="DJ71" i="12"/>
  <c r="DJ67" i="12"/>
  <c r="DJ63" i="12"/>
  <c r="DJ25" i="12"/>
  <c r="DK1" i="12"/>
  <c r="DJ3" i="12"/>
  <c r="DJ5" i="12"/>
  <c r="ER5" i="12" s="1"/>
  <c r="DJ7" i="12"/>
  <c r="DJ9" i="12"/>
  <c r="ER9" i="12" s="1"/>
  <c r="DJ11" i="12"/>
  <c r="DJ13" i="12"/>
  <c r="DJ15" i="12"/>
  <c r="DJ17" i="12"/>
  <c r="DI188" i="12"/>
  <c r="DI187" i="12"/>
  <c r="DI186" i="12"/>
  <c r="DI185" i="12"/>
  <c r="EQ185" i="12" s="1"/>
  <c r="DI184" i="12"/>
  <c r="EQ184" i="12" s="1"/>
  <c r="DI183" i="12"/>
  <c r="DI182" i="12"/>
  <c r="DI181" i="12"/>
  <c r="EQ181" i="12" s="1"/>
  <c r="DI180" i="12"/>
  <c r="DI179" i="12"/>
  <c r="DI178" i="12"/>
  <c r="DI177" i="12"/>
  <c r="DI176" i="12"/>
  <c r="DI175" i="12"/>
  <c r="DI174" i="12"/>
  <c r="DI173" i="12"/>
  <c r="EQ173" i="12" s="1"/>
  <c r="DI172" i="12"/>
  <c r="DI171" i="12"/>
  <c r="DI170" i="12"/>
  <c r="DI169" i="12"/>
  <c r="EQ169" i="12" s="1"/>
  <c r="DI168" i="12"/>
  <c r="EQ168" i="12" s="1"/>
  <c r="DI167" i="12"/>
  <c r="DI166" i="12"/>
  <c r="DI165" i="12"/>
  <c r="EQ165" i="12" s="1"/>
  <c r="DI164" i="12"/>
  <c r="DI163" i="12"/>
  <c r="DI162" i="12"/>
  <c r="DI161" i="12"/>
  <c r="DI160" i="12"/>
  <c r="DI159" i="12"/>
  <c r="DI158" i="12"/>
  <c r="DI157" i="12"/>
  <c r="EQ157" i="12" s="1"/>
  <c r="DI156" i="12"/>
  <c r="DI155" i="12"/>
  <c r="DI154" i="12"/>
  <c r="DI153" i="12"/>
  <c r="EQ153" i="12" s="1"/>
  <c r="DI152" i="12"/>
  <c r="EQ152" i="12" s="1"/>
  <c r="DI151" i="12"/>
  <c r="DI150" i="12"/>
  <c r="DI149" i="12"/>
  <c r="EQ149" i="12" s="1"/>
  <c r="DI148" i="12"/>
  <c r="DI147" i="12"/>
  <c r="DI124" i="12"/>
  <c r="DI123" i="12"/>
  <c r="DI122" i="12"/>
  <c r="DI121" i="12"/>
  <c r="EQ121" i="12" s="1"/>
  <c r="DI120" i="12"/>
  <c r="EQ120" i="12" s="1"/>
  <c r="DI119" i="12"/>
  <c r="DI118" i="12"/>
  <c r="DI117" i="12"/>
  <c r="DI116" i="12"/>
  <c r="DI115" i="12"/>
  <c r="DI114" i="12"/>
  <c r="DI113" i="12"/>
  <c r="DI112" i="12"/>
  <c r="DI111" i="12"/>
  <c r="DI110" i="12"/>
  <c r="DI109" i="12"/>
  <c r="EQ109" i="12" s="1"/>
  <c r="DI108" i="12"/>
  <c r="DI107" i="12"/>
  <c r="DI106" i="12"/>
  <c r="DI105" i="12"/>
  <c r="EQ105" i="12" s="1"/>
  <c r="DI104" i="12"/>
  <c r="EQ104" i="12" s="1"/>
  <c r="DI103" i="12"/>
  <c r="DI102" i="12"/>
  <c r="DI101" i="12"/>
  <c r="DI100" i="12"/>
  <c r="DI99" i="12"/>
  <c r="DI98" i="12"/>
  <c r="DI97" i="12"/>
  <c r="DI96" i="12"/>
  <c r="DI95" i="12"/>
  <c r="DI94" i="12"/>
  <c r="DI93" i="12"/>
  <c r="EQ93" i="12" s="1"/>
  <c r="DI92" i="12"/>
  <c r="DI91" i="12"/>
  <c r="DI90" i="12"/>
  <c r="DI89" i="12"/>
  <c r="EQ89" i="12" s="1"/>
  <c r="DI88" i="12"/>
  <c r="EQ88" i="12" s="1"/>
  <c r="DI87" i="12"/>
  <c r="DI86" i="12"/>
  <c r="DI85" i="12"/>
  <c r="EQ85" i="12" s="1"/>
  <c r="DI84" i="12"/>
  <c r="DI83" i="12"/>
  <c r="DI82" i="12"/>
  <c r="DI81" i="12"/>
  <c r="DI80" i="12"/>
  <c r="EQ80" i="12" s="1"/>
  <c r="DI79" i="12"/>
  <c r="DI78" i="12"/>
  <c r="DI77" i="12"/>
  <c r="EQ77" i="12" s="1"/>
  <c r="DI76" i="12"/>
  <c r="DI75" i="12"/>
  <c r="DI74" i="12"/>
  <c r="DI73" i="12"/>
  <c r="EQ73" i="12" s="1"/>
  <c r="DI72" i="12"/>
  <c r="EQ72" i="12" s="1"/>
  <c r="DI71" i="12"/>
  <c r="DI70" i="12"/>
  <c r="DI69" i="12"/>
  <c r="EQ69" i="12" s="1"/>
  <c r="DI68" i="12"/>
  <c r="EQ68" i="12" s="1"/>
  <c r="DI67" i="12"/>
  <c r="DI66" i="12"/>
  <c r="DI65" i="12"/>
  <c r="DI64" i="12"/>
  <c r="EQ64" i="12" s="1"/>
  <c r="DI63" i="12"/>
  <c r="DI62" i="12"/>
  <c r="DI145" i="12"/>
  <c r="DI143" i="12"/>
  <c r="DI141" i="12"/>
  <c r="EQ141" i="12" s="1"/>
  <c r="DI139" i="12"/>
  <c r="DI137" i="12"/>
  <c r="EQ137" i="12" s="1"/>
  <c r="DI135" i="12"/>
  <c r="DI133" i="12"/>
  <c r="EQ133" i="12" s="1"/>
  <c r="DI131" i="12"/>
  <c r="DI129" i="12"/>
  <c r="DI127" i="12"/>
  <c r="DI125" i="12"/>
  <c r="EQ125" i="12" s="1"/>
  <c r="DI146" i="12"/>
  <c r="DI144" i="12"/>
  <c r="DI142" i="12"/>
  <c r="DI140" i="12"/>
  <c r="DI138" i="12"/>
  <c r="DI136" i="12"/>
  <c r="EQ136" i="12" s="1"/>
  <c r="DI134" i="12"/>
  <c r="DI132" i="12"/>
  <c r="DI130" i="12"/>
  <c r="DI128" i="12"/>
  <c r="DI126" i="12"/>
  <c r="DI61" i="12"/>
  <c r="EQ61" i="12" s="1"/>
  <c r="DI60" i="12"/>
  <c r="DI59" i="12"/>
  <c r="DI58" i="12"/>
  <c r="DI57" i="12"/>
  <c r="EQ57" i="12" s="1"/>
  <c r="DI56" i="12"/>
  <c r="EQ56" i="12" s="1"/>
  <c r="DI55" i="12"/>
  <c r="DI54" i="12"/>
  <c r="DI53" i="12"/>
  <c r="EQ53" i="12" s="1"/>
  <c r="DI52" i="12"/>
  <c r="EQ52" i="12" s="1"/>
  <c r="DI51" i="12"/>
  <c r="DI50" i="12"/>
  <c r="DI49" i="12"/>
  <c r="DI48" i="12"/>
  <c r="EQ48" i="12" s="1"/>
  <c r="DI47" i="12"/>
  <c r="DI46" i="12"/>
  <c r="DI45" i="12"/>
  <c r="DI44" i="12"/>
  <c r="EQ44" i="12" s="1"/>
  <c r="DI43" i="12"/>
  <c r="DI42" i="12"/>
  <c r="DI41" i="12"/>
  <c r="EQ41" i="12" s="1"/>
  <c r="DI40" i="12"/>
  <c r="EQ40" i="12" s="1"/>
  <c r="DI39" i="12"/>
  <c r="DI38" i="12"/>
  <c r="DI37" i="12"/>
  <c r="DI36" i="12"/>
  <c r="EQ36" i="12" s="1"/>
  <c r="DI35" i="12"/>
  <c r="DI34" i="12"/>
  <c r="DI33" i="12"/>
  <c r="DI32" i="12"/>
  <c r="EQ32" i="12" s="1"/>
  <c r="DI31" i="12"/>
  <c r="DI30" i="12"/>
  <c r="DI29" i="12"/>
  <c r="DI28" i="12"/>
  <c r="EQ28" i="12" s="1"/>
  <c r="DI27" i="12"/>
  <c r="DI25" i="12"/>
  <c r="DI23" i="12"/>
  <c r="DI21" i="12"/>
  <c r="EQ21" i="12" s="1"/>
  <c r="DI19" i="12"/>
  <c r="DI3" i="12"/>
  <c r="DI5" i="12"/>
  <c r="EQ5" i="12" s="1"/>
  <c r="DI7" i="12"/>
  <c r="DI9" i="12"/>
  <c r="EQ9" i="12" s="1"/>
  <c r="DI11" i="12"/>
  <c r="EQ11" i="12" s="1"/>
  <c r="DI13" i="12"/>
  <c r="DI15" i="12"/>
  <c r="DI17" i="12"/>
  <c r="DI20" i="12"/>
  <c r="EQ20" i="12" s="1"/>
  <c r="DH188" i="12"/>
  <c r="DH187" i="12"/>
  <c r="DH186" i="12"/>
  <c r="DH185" i="12"/>
  <c r="EP185" i="12" s="1"/>
  <c r="DH184" i="12"/>
  <c r="EP184" i="12" s="1"/>
  <c r="DH183" i="12"/>
  <c r="DH182" i="12"/>
  <c r="DH181" i="12"/>
  <c r="EP181" i="12" s="1"/>
  <c r="DH180" i="12"/>
  <c r="DH179" i="12"/>
  <c r="DH178" i="12"/>
  <c r="DH177" i="12"/>
  <c r="DH176" i="12"/>
  <c r="DH175" i="12"/>
  <c r="DH174" i="12"/>
  <c r="DH173" i="12"/>
  <c r="EP173" i="12" s="1"/>
  <c r="DH172" i="12"/>
  <c r="DH171" i="12"/>
  <c r="DH170" i="12"/>
  <c r="DH169" i="12"/>
  <c r="EP169" i="12" s="1"/>
  <c r="DH168" i="12"/>
  <c r="EP168" i="12" s="1"/>
  <c r="DH167" i="12"/>
  <c r="DH166" i="12"/>
  <c r="DH165" i="12"/>
  <c r="EP165" i="12" s="1"/>
  <c r="DH164" i="12"/>
  <c r="DH163" i="12"/>
  <c r="DH162" i="12"/>
  <c r="DH161" i="12"/>
  <c r="DH160" i="12"/>
  <c r="DH159" i="12"/>
  <c r="DH158" i="12"/>
  <c r="DH157" i="12"/>
  <c r="EP157" i="12" s="1"/>
  <c r="DH156" i="12"/>
  <c r="DH155" i="12"/>
  <c r="DH154" i="12"/>
  <c r="DH153" i="12"/>
  <c r="EP153" i="12" s="1"/>
  <c r="DH152" i="12"/>
  <c r="EP152" i="12" s="1"/>
  <c r="DH151" i="12"/>
  <c r="DH150" i="12"/>
  <c r="DH149" i="12"/>
  <c r="EP149" i="12" s="1"/>
  <c r="DH148" i="12"/>
  <c r="DH147" i="12"/>
  <c r="DH146" i="12"/>
  <c r="DH145" i="12"/>
  <c r="DH144" i="12"/>
  <c r="DH143" i="12"/>
  <c r="DH142" i="12"/>
  <c r="DH141" i="12"/>
  <c r="EP141" i="12" s="1"/>
  <c r="DH140" i="12"/>
  <c r="DH139" i="12"/>
  <c r="DH138" i="12"/>
  <c r="DH137" i="12"/>
  <c r="EP137" i="12" s="1"/>
  <c r="DH136" i="12"/>
  <c r="EP136" i="12" s="1"/>
  <c r="DH135" i="12"/>
  <c r="DH134" i="12"/>
  <c r="DH133" i="12"/>
  <c r="EP133" i="12" s="1"/>
  <c r="DH132" i="12"/>
  <c r="DH131" i="12"/>
  <c r="DH130" i="12"/>
  <c r="DH129" i="12"/>
  <c r="DH128" i="12"/>
  <c r="DH127" i="12"/>
  <c r="DH126" i="12"/>
  <c r="DH125" i="12"/>
  <c r="EP125" i="12" s="1"/>
  <c r="DH124" i="12"/>
  <c r="DH123" i="12"/>
  <c r="DH122" i="12"/>
  <c r="DH121" i="12"/>
  <c r="EP121" i="12" s="1"/>
  <c r="DH120" i="12"/>
  <c r="EP120" i="12" s="1"/>
  <c r="DH119" i="12"/>
  <c r="DH118" i="12"/>
  <c r="DH117" i="12"/>
  <c r="DH116" i="12"/>
  <c r="DH115" i="12"/>
  <c r="DH114" i="12"/>
  <c r="DH113" i="12"/>
  <c r="DH112" i="12"/>
  <c r="DH111" i="12"/>
  <c r="DH110" i="12"/>
  <c r="DH109" i="12"/>
  <c r="EP109" i="12" s="1"/>
  <c r="DH108" i="12"/>
  <c r="DH107" i="12"/>
  <c r="DH106" i="12"/>
  <c r="DH105" i="12"/>
  <c r="EP105" i="12" s="1"/>
  <c r="DH104" i="12"/>
  <c r="EP104" i="12" s="1"/>
  <c r="DH103" i="12"/>
  <c r="DH102" i="12"/>
  <c r="DH101" i="12"/>
  <c r="DH100" i="12"/>
  <c r="DH99" i="12"/>
  <c r="DH98" i="12"/>
  <c r="DH97" i="12"/>
  <c r="DH96" i="12"/>
  <c r="DH95" i="12"/>
  <c r="DH94" i="12"/>
  <c r="DH93" i="12"/>
  <c r="EP93" i="12" s="1"/>
  <c r="DH92" i="12"/>
  <c r="DH91" i="12"/>
  <c r="DH90" i="12"/>
  <c r="DH89" i="12"/>
  <c r="EP89" i="12" s="1"/>
  <c r="DH88" i="12"/>
  <c r="EP88" i="12" s="1"/>
  <c r="DH87" i="12"/>
  <c r="DH86" i="12"/>
  <c r="DH85" i="12"/>
  <c r="EP85" i="12" s="1"/>
  <c r="DH84" i="12"/>
  <c r="DH83" i="12"/>
  <c r="DH82" i="12"/>
  <c r="DH81" i="12"/>
  <c r="DH80" i="12"/>
  <c r="EP80" i="12" s="1"/>
  <c r="DH79" i="12"/>
  <c r="DH78" i="12"/>
  <c r="DH77" i="12"/>
  <c r="EP77" i="12" s="1"/>
  <c r="DH76" i="12"/>
  <c r="DH75" i="12"/>
  <c r="DH74" i="12"/>
  <c r="DH73" i="12"/>
  <c r="EP73" i="12" s="1"/>
  <c r="DH72" i="12"/>
  <c r="EP72" i="12" s="1"/>
  <c r="DH71" i="12"/>
  <c r="DH70" i="12"/>
  <c r="DH69" i="12"/>
  <c r="EP69" i="12" s="1"/>
  <c r="DH68" i="12"/>
  <c r="EP68" i="12" s="1"/>
  <c r="DH67" i="12"/>
  <c r="DH66" i="12"/>
  <c r="DH65" i="12"/>
  <c r="DH64" i="12"/>
  <c r="EP64" i="12" s="1"/>
  <c r="DH63" i="12"/>
  <c r="DH62" i="12"/>
  <c r="DH61" i="12"/>
  <c r="EP61" i="12" s="1"/>
  <c r="DH60" i="12"/>
  <c r="DH59" i="12"/>
  <c r="DH58" i="12"/>
  <c r="DH57" i="12"/>
  <c r="EP57" i="12" s="1"/>
  <c r="DH56" i="12"/>
  <c r="EP56" i="12" s="1"/>
  <c r="DH55" i="12"/>
  <c r="DH54" i="12"/>
  <c r="DH53" i="12"/>
  <c r="EP53" i="12" s="1"/>
  <c r="DH52" i="12"/>
  <c r="EP52" i="12" s="1"/>
  <c r="DH51" i="12"/>
  <c r="DH50" i="12"/>
  <c r="DH49" i="12"/>
  <c r="DH48" i="12"/>
  <c r="EP48" i="12" s="1"/>
  <c r="DH47" i="12"/>
  <c r="DH46" i="12"/>
  <c r="DH45" i="12"/>
  <c r="DH44" i="12"/>
  <c r="EP44" i="12" s="1"/>
  <c r="DH43" i="12"/>
  <c r="DH42" i="12"/>
  <c r="DH41" i="12"/>
  <c r="EP41" i="12" s="1"/>
  <c r="DH40" i="12"/>
  <c r="EP40" i="12" s="1"/>
  <c r="DH39" i="12"/>
  <c r="DH38" i="12"/>
  <c r="DH37" i="12"/>
  <c r="DH36" i="12"/>
  <c r="EP36" i="12" s="1"/>
  <c r="DH35" i="12"/>
  <c r="DH34" i="12"/>
  <c r="DH33" i="12"/>
  <c r="EP33" i="12" s="1"/>
  <c r="DH32" i="12"/>
  <c r="EP32" i="12" s="1"/>
  <c r="DH31" i="12"/>
  <c r="DH30" i="12"/>
  <c r="DH29" i="12"/>
  <c r="DH28" i="12"/>
  <c r="EP28" i="12" s="1"/>
  <c r="DH27" i="12"/>
  <c r="DH26" i="12"/>
  <c r="DH25" i="12"/>
  <c r="DH24" i="12"/>
  <c r="EP24" i="12" s="1"/>
  <c r="DH23" i="12"/>
  <c r="DH22" i="12"/>
  <c r="DH21" i="12"/>
  <c r="EP21" i="12" s="1"/>
  <c r="DH20" i="12"/>
  <c r="EP20" i="12" s="1"/>
  <c r="DH19" i="12"/>
  <c r="DH2" i="12"/>
  <c r="DH3" i="12"/>
  <c r="DH4" i="12"/>
  <c r="EP4" i="12" s="1"/>
  <c r="DH5" i="12"/>
  <c r="EP5" i="12" s="1"/>
  <c r="DH6" i="12"/>
  <c r="DH7" i="12"/>
  <c r="DH8" i="12"/>
  <c r="EP8" i="12" s="1"/>
  <c r="DH9" i="12"/>
  <c r="EP9" i="12" s="1"/>
  <c r="DH10" i="12"/>
  <c r="DH11" i="12"/>
  <c r="EP11" i="12" s="1"/>
  <c r="DH12" i="12"/>
  <c r="EP12" i="12" s="1"/>
  <c r="DH13" i="12"/>
  <c r="DH14" i="12"/>
  <c r="DH15" i="12"/>
  <c r="DH16" i="12"/>
  <c r="EP16" i="12" s="1"/>
  <c r="DH17" i="12"/>
  <c r="DH18" i="12"/>
  <c r="CT188" i="12"/>
  <c r="EB188" i="12" s="1"/>
  <c r="CT186" i="12"/>
  <c r="CT187" i="12"/>
  <c r="CT185" i="12"/>
  <c r="EB185" i="12" s="1"/>
  <c r="CT183" i="12"/>
  <c r="CT181" i="12"/>
  <c r="EB181" i="12" s="1"/>
  <c r="CT179" i="12"/>
  <c r="CT177" i="12"/>
  <c r="CT175" i="12"/>
  <c r="CT173" i="12"/>
  <c r="EB173" i="12" s="1"/>
  <c r="CT171" i="12"/>
  <c r="CT169" i="12"/>
  <c r="EB169" i="12" s="1"/>
  <c r="CT167" i="12"/>
  <c r="CT165" i="12"/>
  <c r="EB165" i="12" s="1"/>
  <c r="CT182" i="12"/>
  <c r="CT174" i="12"/>
  <c r="CT166" i="12"/>
  <c r="CT172" i="12"/>
  <c r="CT163" i="12"/>
  <c r="CT176" i="12"/>
  <c r="CT168" i="12"/>
  <c r="EB168" i="12" s="1"/>
  <c r="CT164" i="12"/>
  <c r="CT162" i="12"/>
  <c r="CT160" i="12"/>
  <c r="CT158" i="12"/>
  <c r="CT156" i="12"/>
  <c r="CT154" i="12"/>
  <c r="CT152" i="12"/>
  <c r="EB152" i="12" s="1"/>
  <c r="CT150" i="12"/>
  <c r="CT148" i="12"/>
  <c r="CT146" i="12"/>
  <c r="CT144" i="12"/>
  <c r="CT142" i="12"/>
  <c r="CT140" i="12"/>
  <c r="CT138" i="12"/>
  <c r="CT136" i="12"/>
  <c r="EB136" i="12" s="1"/>
  <c r="CT134" i="12"/>
  <c r="CT132" i="12"/>
  <c r="CT184" i="12"/>
  <c r="EB184" i="12" s="1"/>
  <c r="CT170" i="12"/>
  <c r="CT161" i="12"/>
  <c r="CT157" i="12"/>
  <c r="EB157" i="12" s="1"/>
  <c r="CT151" i="12"/>
  <c r="CT143" i="12"/>
  <c r="CT149" i="12"/>
  <c r="EB149" i="12" s="1"/>
  <c r="CT180" i="12"/>
  <c r="CT178" i="12"/>
  <c r="CT153" i="12"/>
  <c r="EB153" i="12" s="1"/>
  <c r="CT145" i="12"/>
  <c r="CT137" i="12"/>
  <c r="EB137" i="12" s="1"/>
  <c r="CT159" i="12"/>
  <c r="CT147" i="12"/>
  <c r="CT141" i="12"/>
  <c r="EB141" i="12" s="1"/>
  <c r="CT128" i="12"/>
  <c r="CT125" i="12"/>
  <c r="EB125" i="12" s="1"/>
  <c r="CT120" i="12"/>
  <c r="EB120" i="12" s="1"/>
  <c r="CT117" i="12"/>
  <c r="EB117" i="12" s="1"/>
  <c r="CT135" i="12"/>
  <c r="CT133" i="12"/>
  <c r="EB133" i="12" s="1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EB104" i="12" s="1"/>
  <c r="CT102" i="12"/>
  <c r="CT100" i="12"/>
  <c r="CT98" i="12"/>
  <c r="CT96" i="12"/>
  <c r="CT94" i="12"/>
  <c r="CT92" i="12"/>
  <c r="EB92" i="12" s="1"/>
  <c r="CT90" i="12"/>
  <c r="CT88" i="12"/>
  <c r="EB88" i="12" s="1"/>
  <c r="CT86" i="12"/>
  <c r="CT84" i="12"/>
  <c r="EB84" i="12" s="1"/>
  <c r="CT124" i="12"/>
  <c r="CT121" i="12"/>
  <c r="EB121" i="12" s="1"/>
  <c r="CT112" i="12"/>
  <c r="CT103" i="12"/>
  <c r="CT95" i="12"/>
  <c r="CT87" i="12"/>
  <c r="CT116" i="12"/>
  <c r="CT101" i="12"/>
  <c r="CT93" i="12"/>
  <c r="EB93" i="12" s="1"/>
  <c r="CT85" i="12"/>
  <c r="EB85" i="12" s="1"/>
  <c r="CT81" i="12"/>
  <c r="CT79" i="12"/>
  <c r="EB79" i="12" s="1"/>
  <c r="CT77" i="12"/>
  <c r="EB77" i="12" s="1"/>
  <c r="CT75" i="12"/>
  <c r="CT73" i="12"/>
  <c r="EB73" i="12" s="1"/>
  <c r="CT71" i="12"/>
  <c r="CT129" i="12"/>
  <c r="CT113" i="12"/>
  <c r="CT110" i="12"/>
  <c r="CT109" i="12"/>
  <c r="EB109" i="12" s="1"/>
  <c r="CT105" i="12"/>
  <c r="EB105" i="12" s="1"/>
  <c r="CT97" i="12"/>
  <c r="CT89" i="12"/>
  <c r="EB89" i="12" s="1"/>
  <c r="CT82" i="12"/>
  <c r="CT80" i="12"/>
  <c r="EB80" i="12" s="1"/>
  <c r="CT78" i="12"/>
  <c r="CT76" i="12"/>
  <c r="CT74" i="12"/>
  <c r="CT72" i="12"/>
  <c r="EB72" i="12" s="1"/>
  <c r="CT70" i="12"/>
  <c r="CT68" i="12"/>
  <c r="EB68" i="12" s="1"/>
  <c r="CT66" i="12"/>
  <c r="CT64" i="12"/>
  <c r="EB64" i="12" s="1"/>
  <c r="CT62" i="12"/>
  <c r="CT60" i="12"/>
  <c r="CT58" i="12"/>
  <c r="CT56" i="12"/>
  <c r="EB56" i="12" s="1"/>
  <c r="CT54" i="12"/>
  <c r="CT52" i="12"/>
  <c r="EB52" i="12" s="1"/>
  <c r="CT50" i="12"/>
  <c r="CT48" i="12"/>
  <c r="EB48" i="12" s="1"/>
  <c r="CT46" i="12"/>
  <c r="CT44" i="12"/>
  <c r="EB44" i="12" s="1"/>
  <c r="CT42" i="12"/>
  <c r="CT83" i="12"/>
  <c r="CT67" i="12"/>
  <c r="CT63" i="12"/>
  <c r="CT57" i="12"/>
  <c r="EB57" i="12" s="1"/>
  <c r="CT49" i="12"/>
  <c r="CT41" i="12"/>
  <c r="EB41" i="12" s="1"/>
  <c r="CT40" i="12"/>
  <c r="EB40" i="12" s="1"/>
  <c r="CT38" i="12"/>
  <c r="EB38" i="12" s="1"/>
  <c r="CT36" i="12"/>
  <c r="EB36" i="12" s="1"/>
  <c r="CT34" i="12"/>
  <c r="CT32" i="12"/>
  <c r="EB32" i="12" s="1"/>
  <c r="CT30" i="12"/>
  <c r="CT28" i="12"/>
  <c r="EB28" i="12" s="1"/>
  <c r="CT26" i="12"/>
  <c r="CT24" i="12"/>
  <c r="EB24" i="12" s="1"/>
  <c r="CT22" i="12"/>
  <c r="EB22" i="12" s="1"/>
  <c r="CT20" i="12"/>
  <c r="EB20" i="12" s="1"/>
  <c r="CT18" i="12"/>
  <c r="CT107" i="12"/>
  <c r="CT55" i="12"/>
  <c r="CT47" i="12"/>
  <c r="CT91" i="12"/>
  <c r="CT59" i="12"/>
  <c r="CT51" i="12"/>
  <c r="CT43" i="12"/>
  <c r="CT3" i="12"/>
  <c r="CT5" i="12"/>
  <c r="EB5" i="12" s="1"/>
  <c r="CT7" i="12"/>
  <c r="CT9" i="12"/>
  <c r="EB9" i="12" s="1"/>
  <c r="CT11" i="12"/>
  <c r="CT13" i="12"/>
  <c r="CT15" i="12"/>
  <c r="CT17" i="12"/>
  <c r="CT19" i="12"/>
  <c r="CT23" i="12"/>
  <c r="CT27" i="12"/>
  <c r="CT31" i="12"/>
  <c r="CT35" i="12"/>
  <c r="CT53" i="12"/>
  <c r="EB53" i="12" s="1"/>
  <c r="CT69" i="12"/>
  <c r="EB69" i="12" s="1"/>
  <c r="CT99" i="12"/>
  <c r="CU1" i="12"/>
  <c r="CT21" i="12"/>
  <c r="EB21" i="12" s="1"/>
  <c r="CT33" i="12"/>
  <c r="EB33" i="12" s="1"/>
  <c r="CT61" i="12"/>
  <c r="EB61" i="12" s="1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AM83" i="10" s="1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AM36" i="10" s="1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AN36" i="10" s="1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AM52" i="10" s="1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AM142" i="10" s="1"/>
  <c r="H148" i="10"/>
  <c r="G156" i="10"/>
  <c r="G163" i="10"/>
  <c r="AM163" i="10" s="1"/>
  <c r="G169" i="10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AN187" i="10" s="1"/>
  <c r="H183" i="10"/>
  <c r="H179" i="10"/>
  <c r="AN179" i="10" s="1"/>
  <c r="H175" i="10"/>
  <c r="H171" i="10"/>
  <c r="H167" i="10"/>
  <c r="H163" i="10"/>
  <c r="H159" i="10"/>
  <c r="H155" i="10"/>
  <c r="H151" i="10"/>
  <c r="AN151" i="10" s="1"/>
  <c r="H147" i="10"/>
  <c r="H143" i="10"/>
  <c r="H139" i="10"/>
  <c r="H135" i="10"/>
  <c r="AN135" i="10" s="1"/>
  <c r="H131" i="10"/>
  <c r="H127" i="10"/>
  <c r="H123" i="10"/>
  <c r="H119" i="10"/>
  <c r="H115" i="10"/>
  <c r="H111" i="10"/>
  <c r="H107" i="10"/>
  <c r="H103" i="10"/>
  <c r="H99" i="10"/>
  <c r="H95" i="10"/>
  <c r="AN95" i="10" s="1"/>
  <c r="H91" i="10"/>
  <c r="H87" i="10"/>
  <c r="H83" i="10"/>
  <c r="AN83" i="10" s="1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AN27" i="10" s="1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AN77" i="10" s="1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O2" i="10"/>
  <c r="AP1" i="10"/>
  <c r="AN2" i="10"/>
  <c r="AN183" i="10" l="1"/>
  <c r="EQ23" i="12"/>
  <c r="EQ67" i="12"/>
  <c r="EQ79" i="12"/>
  <c r="ER23" i="12"/>
  <c r="EB23" i="12"/>
  <c r="EB13" i="12"/>
  <c r="EB59" i="12"/>
  <c r="EB107" i="12"/>
  <c r="EB60" i="12"/>
  <c r="EB110" i="12"/>
  <c r="EB86" i="12"/>
  <c r="EB94" i="12"/>
  <c r="EB102" i="12"/>
  <c r="EB115" i="12"/>
  <c r="EB131" i="12"/>
  <c r="EB147" i="12"/>
  <c r="EB174" i="12"/>
  <c r="EP10" i="12"/>
  <c r="EP26" i="12"/>
  <c r="EP62" i="12"/>
  <c r="EP70" i="12"/>
  <c r="EP78" i="12"/>
  <c r="EP86" i="12"/>
  <c r="EP94" i="12"/>
  <c r="EQ17" i="12"/>
  <c r="EQ35" i="12"/>
  <c r="EQ59" i="12"/>
  <c r="ER13" i="12"/>
  <c r="ER79" i="12"/>
  <c r="ER92" i="12"/>
  <c r="ER124" i="12"/>
  <c r="EX23" i="12"/>
  <c r="EX11" i="12"/>
  <c r="EB35" i="12"/>
  <c r="EB11" i="12"/>
  <c r="EB67" i="12"/>
  <c r="EB54" i="12"/>
  <c r="EP13" i="12"/>
  <c r="EP23" i="12"/>
  <c r="EP35" i="12"/>
  <c r="EP59" i="12"/>
  <c r="EP67" i="12"/>
  <c r="EP79" i="12"/>
  <c r="EQ60" i="12"/>
  <c r="EQ148" i="12"/>
  <c r="EQ156" i="12"/>
  <c r="EQ176" i="12"/>
  <c r="EQ188" i="12"/>
  <c r="ER11" i="12"/>
  <c r="ER67" i="12"/>
  <c r="ER35" i="12"/>
  <c r="ER59" i="12"/>
  <c r="EB47" i="12"/>
  <c r="EB49" i="12"/>
  <c r="EB83" i="12"/>
  <c r="EB95" i="12"/>
  <c r="EB90" i="12"/>
  <c r="EB98" i="12"/>
  <c r="EB106" i="12"/>
  <c r="EB119" i="12"/>
  <c r="EB135" i="12"/>
  <c r="EB132" i="12"/>
  <c r="EB186" i="12"/>
  <c r="EP112" i="12"/>
  <c r="EP132" i="12"/>
  <c r="EP160" i="12"/>
  <c r="EQ29" i="12"/>
  <c r="EQ49" i="12"/>
  <c r="EQ132" i="12"/>
  <c r="EQ43" i="12"/>
  <c r="EQ51" i="12"/>
  <c r="EQ128" i="12"/>
  <c r="EQ129" i="12"/>
  <c r="EQ65" i="12"/>
  <c r="EQ97" i="12"/>
  <c r="EQ147" i="12"/>
  <c r="EQ155" i="12"/>
  <c r="EQ163" i="12"/>
  <c r="EQ171" i="12"/>
  <c r="EQ179" i="12"/>
  <c r="EQ187" i="12"/>
  <c r="ER10" i="12"/>
  <c r="ER26" i="12"/>
  <c r="ER100" i="12"/>
  <c r="ER42" i="12"/>
  <c r="ER129" i="12"/>
  <c r="ER161" i="12"/>
  <c r="EX7" i="12"/>
  <c r="EX99" i="12"/>
  <c r="EP42" i="12"/>
  <c r="EP102" i="12"/>
  <c r="EP110" i="12"/>
  <c r="EP118" i="12"/>
  <c r="EP126" i="12"/>
  <c r="EP134" i="12"/>
  <c r="EP142" i="12"/>
  <c r="EP150" i="12"/>
  <c r="EP158" i="12"/>
  <c r="EP166" i="12"/>
  <c r="EP174" i="12"/>
  <c r="EP182" i="12"/>
  <c r="EB65" i="12"/>
  <c r="EB91" i="12"/>
  <c r="EB26" i="12"/>
  <c r="EB62" i="12"/>
  <c r="EB70" i="12"/>
  <c r="EB78" i="12"/>
  <c r="EB97" i="12"/>
  <c r="EB96" i="12"/>
  <c r="EB118" i="12"/>
  <c r="EB163" i="12"/>
  <c r="EB182" i="12"/>
  <c r="EB171" i="12"/>
  <c r="EB179" i="12"/>
  <c r="EB187" i="12"/>
  <c r="EP17" i="12"/>
  <c r="EP43" i="12"/>
  <c r="EP51" i="12"/>
  <c r="EP71" i="12"/>
  <c r="EP91" i="12"/>
  <c r="EP99" i="12"/>
  <c r="EP107" i="12"/>
  <c r="EP115" i="12"/>
  <c r="EP123" i="12"/>
  <c r="EP131" i="12"/>
  <c r="EP139" i="12"/>
  <c r="EP147" i="12"/>
  <c r="EP155" i="12"/>
  <c r="EP163" i="12"/>
  <c r="EP171" i="12"/>
  <c r="EP179" i="12"/>
  <c r="EP187" i="12"/>
  <c r="EQ7" i="12"/>
  <c r="EQ131" i="12"/>
  <c r="EQ139" i="12"/>
  <c r="EQ62" i="12"/>
  <c r="EQ70" i="12"/>
  <c r="EQ78" i="12"/>
  <c r="EQ86" i="12"/>
  <c r="EQ94" i="12"/>
  <c r="EQ102" i="12"/>
  <c r="EQ110" i="12"/>
  <c r="EQ118" i="12"/>
  <c r="EQ164" i="12"/>
  <c r="ER99" i="12"/>
  <c r="ER115" i="12"/>
  <c r="ER62" i="12"/>
  <c r="ER70" i="12"/>
  <c r="ER78" i="12"/>
  <c r="ER86" i="12"/>
  <c r="ER94" i="12"/>
  <c r="ER102" i="12"/>
  <c r="ER110" i="12"/>
  <c r="ER118" i="12"/>
  <c r="ER43" i="12"/>
  <c r="ER51" i="12"/>
  <c r="ER126" i="12"/>
  <c r="ER134" i="12"/>
  <c r="ER142" i="12"/>
  <c r="ER150" i="12"/>
  <c r="EX43" i="12"/>
  <c r="EX51" i="12"/>
  <c r="EX71" i="12"/>
  <c r="EX107" i="12"/>
  <c r="EX62" i="12"/>
  <c r="EX131" i="12"/>
  <c r="EX139" i="12"/>
  <c r="EX147" i="12"/>
  <c r="EX155" i="12"/>
  <c r="EB7" i="12"/>
  <c r="EB51" i="12"/>
  <c r="EB42" i="12"/>
  <c r="EB71" i="12"/>
  <c r="EB100" i="12"/>
  <c r="EB155" i="12"/>
  <c r="EB126" i="12"/>
  <c r="EB161" i="12"/>
  <c r="EB134" i="12"/>
  <c r="EB142" i="12"/>
  <c r="EB150" i="12"/>
  <c r="EB158" i="12"/>
  <c r="EB166" i="12"/>
  <c r="EP7" i="12"/>
  <c r="EP37" i="12"/>
  <c r="EP65" i="12"/>
  <c r="EP97" i="12"/>
  <c r="EP129" i="12"/>
  <c r="EP161" i="12"/>
  <c r="EQ42" i="12"/>
  <c r="EQ126" i="12"/>
  <c r="EQ134" i="12"/>
  <c r="EQ142" i="12"/>
  <c r="EQ96" i="12"/>
  <c r="EQ100" i="12"/>
  <c r="EQ150" i="12"/>
  <c r="EQ158" i="12"/>
  <c r="EQ166" i="12"/>
  <c r="EQ174" i="12"/>
  <c r="EQ182" i="12"/>
  <c r="ER7" i="12"/>
  <c r="ER91" i="12"/>
  <c r="ER107" i="12"/>
  <c r="ER123" i="12"/>
  <c r="ER65" i="12"/>
  <c r="ER97" i="12"/>
  <c r="ER37" i="12"/>
  <c r="ER128" i="12"/>
  <c r="ER164" i="12"/>
  <c r="EX94" i="12"/>
  <c r="EX37" i="12"/>
  <c r="EX65" i="12"/>
  <c r="EX115" i="12"/>
  <c r="EX100" i="12"/>
  <c r="EX134" i="12"/>
  <c r="EX142" i="12"/>
  <c r="EX150" i="12"/>
  <c r="EX158" i="12"/>
  <c r="EX166" i="12"/>
  <c r="EX174" i="12"/>
  <c r="EX182" i="12"/>
  <c r="ER158" i="12"/>
  <c r="ER166" i="12"/>
  <c r="ER174" i="12"/>
  <c r="ER182" i="12"/>
  <c r="EX123" i="12"/>
  <c r="EB27" i="12"/>
  <c r="EB19" i="12"/>
  <c r="EB18" i="12"/>
  <c r="EB34" i="12"/>
  <c r="EB31" i="12"/>
  <c r="EA155" i="12"/>
  <c r="EA123" i="12"/>
  <c r="EA102" i="12"/>
  <c r="EA91" i="12"/>
  <c r="EA59" i="12"/>
  <c r="EB39" i="12"/>
  <c r="EA7" i="12"/>
  <c r="EB15" i="12"/>
  <c r="EB176" i="12"/>
  <c r="EP6" i="12"/>
  <c r="EP22" i="12"/>
  <c r="EP38" i="12"/>
  <c r="EP54" i="12"/>
  <c r="EQ117" i="12"/>
  <c r="ER117" i="12"/>
  <c r="ER84" i="12"/>
  <c r="ER38" i="12"/>
  <c r="ER54" i="12"/>
  <c r="EX38" i="12"/>
  <c r="EX42" i="12"/>
  <c r="EX54" i="12"/>
  <c r="EX70" i="12"/>
  <c r="EX78" i="12"/>
  <c r="EX102" i="12"/>
  <c r="EX110" i="12"/>
  <c r="EX118" i="12"/>
  <c r="EX126" i="12"/>
  <c r="EX163" i="12"/>
  <c r="EX171" i="12"/>
  <c r="EX179" i="12"/>
  <c r="EX187" i="12"/>
  <c r="EA182" i="12"/>
  <c r="EA150" i="12"/>
  <c r="EA118" i="12"/>
  <c r="EA94" i="12"/>
  <c r="EA86" i="12"/>
  <c r="EA78" i="12"/>
  <c r="EA70" i="12"/>
  <c r="EA62" i="12"/>
  <c r="EA187" i="12"/>
  <c r="EX26" i="12"/>
  <c r="EX10" i="12"/>
  <c r="EX96" i="12"/>
  <c r="EX128" i="12"/>
  <c r="EX164" i="12"/>
  <c r="EB37" i="12"/>
  <c r="EB99" i="12"/>
  <c r="EB17" i="12"/>
  <c r="EB43" i="12"/>
  <c r="EB129" i="12"/>
  <c r="EB124" i="12"/>
  <c r="EB139" i="12"/>
  <c r="EB123" i="12"/>
  <c r="EB128" i="12"/>
  <c r="EB148" i="12"/>
  <c r="EB156" i="12"/>
  <c r="EB164" i="12"/>
  <c r="EP60" i="12"/>
  <c r="EP84" i="12"/>
  <c r="EP92" i="12"/>
  <c r="EP96" i="12"/>
  <c r="EP100" i="12"/>
  <c r="EP124" i="12"/>
  <c r="EP128" i="12"/>
  <c r="EP148" i="12"/>
  <c r="EP156" i="12"/>
  <c r="EP164" i="12"/>
  <c r="EP176" i="12"/>
  <c r="EP188" i="12"/>
  <c r="EQ13" i="12"/>
  <c r="EQ33" i="12"/>
  <c r="EQ37" i="12"/>
  <c r="EQ71" i="12"/>
  <c r="EQ91" i="12"/>
  <c r="EQ99" i="12"/>
  <c r="EQ107" i="12"/>
  <c r="EQ115" i="12"/>
  <c r="EQ123" i="12"/>
  <c r="EQ161" i="12"/>
  <c r="ER17" i="12"/>
  <c r="ER71" i="12"/>
  <c r="ER96" i="12"/>
  <c r="ER131" i="12"/>
  <c r="ER139" i="12"/>
  <c r="ER147" i="12"/>
  <c r="ER155" i="12"/>
  <c r="ER163" i="12"/>
  <c r="ER171" i="12"/>
  <c r="ER179" i="12"/>
  <c r="ER187" i="12"/>
  <c r="EX17" i="12"/>
  <c r="EX86" i="12"/>
  <c r="EX97" i="12"/>
  <c r="EX129" i="12"/>
  <c r="EX161" i="12"/>
  <c r="EA26" i="12"/>
  <c r="EA14" i="12"/>
  <c r="EA31" i="12"/>
  <c r="EA15" i="12"/>
  <c r="EQ10" i="12"/>
  <c r="EA179" i="12"/>
  <c r="EA171" i="12"/>
  <c r="EA163" i="12"/>
  <c r="EA147" i="12"/>
  <c r="EA139" i="12"/>
  <c r="EA131" i="12"/>
  <c r="EA115" i="12"/>
  <c r="EA107" i="12"/>
  <c r="EA99" i="12"/>
  <c r="EA79" i="12"/>
  <c r="EA71" i="12"/>
  <c r="EA51" i="12"/>
  <c r="EA43" i="12"/>
  <c r="EA11" i="12"/>
  <c r="EX22" i="12"/>
  <c r="EX6" i="12"/>
  <c r="EX92" i="12"/>
  <c r="EX35" i="12"/>
  <c r="EX59" i="12"/>
  <c r="EX67" i="12"/>
  <c r="EX79" i="12"/>
  <c r="EX148" i="12"/>
  <c r="EX156" i="12"/>
  <c r="EX176" i="12"/>
  <c r="EX188" i="12"/>
  <c r="EA6" i="12"/>
  <c r="EA35" i="12"/>
  <c r="ER6" i="12"/>
  <c r="ER22" i="12"/>
  <c r="ER60" i="12"/>
  <c r="EX13" i="12"/>
  <c r="EX60" i="12"/>
  <c r="EX84" i="12"/>
  <c r="EA127" i="12"/>
  <c r="EP117" i="12"/>
  <c r="EQ38" i="12"/>
  <c r="EQ54" i="12"/>
  <c r="EQ84" i="12"/>
  <c r="EQ92" i="12"/>
  <c r="EQ124" i="12"/>
  <c r="ER33" i="12"/>
  <c r="ER148" i="12"/>
  <c r="ER156" i="12"/>
  <c r="ER176" i="12"/>
  <c r="ER188" i="12"/>
  <c r="EX33" i="12"/>
  <c r="EX124" i="12"/>
  <c r="EB14" i="12"/>
  <c r="EA25" i="12"/>
  <c r="EB25" i="12"/>
  <c r="EB55" i="12"/>
  <c r="EB30" i="12"/>
  <c r="EB50" i="12"/>
  <c r="EB58" i="12"/>
  <c r="EB66" i="12"/>
  <c r="EB74" i="12"/>
  <c r="EB82" i="12"/>
  <c r="EB101" i="12"/>
  <c r="EB103" i="12"/>
  <c r="EB108" i="12"/>
  <c r="EB122" i="12"/>
  <c r="EB145" i="12"/>
  <c r="EB167" i="12"/>
  <c r="EB175" i="12"/>
  <c r="EB183" i="12"/>
  <c r="EP15" i="12"/>
  <c r="EP3" i="12"/>
  <c r="EP25" i="12"/>
  <c r="EP29" i="12"/>
  <c r="EP45" i="12"/>
  <c r="EP49" i="12"/>
  <c r="EP81" i="12"/>
  <c r="EP101" i="12"/>
  <c r="EP113" i="12"/>
  <c r="EP145" i="12"/>
  <c r="EP177" i="12"/>
  <c r="EQ3" i="12"/>
  <c r="EQ25" i="12"/>
  <c r="EQ30" i="12"/>
  <c r="EQ34" i="12"/>
  <c r="EQ46" i="12"/>
  <c r="EQ50" i="12"/>
  <c r="EQ58" i="12"/>
  <c r="EQ127" i="12"/>
  <c r="EQ135" i="12"/>
  <c r="EQ143" i="12"/>
  <c r="EQ76" i="12"/>
  <c r="EQ108" i="12"/>
  <c r="EQ112" i="12"/>
  <c r="EQ116" i="12"/>
  <c r="EQ154" i="12"/>
  <c r="EQ162" i="12"/>
  <c r="EQ170" i="12"/>
  <c r="EQ178" i="12"/>
  <c r="EQ186" i="12"/>
  <c r="ER15" i="12"/>
  <c r="ER25" i="12"/>
  <c r="ER75" i="12"/>
  <c r="ER81" i="12"/>
  <c r="ER113" i="12"/>
  <c r="ER66" i="12"/>
  <c r="ER74" i="12"/>
  <c r="ER82" i="12"/>
  <c r="ER90" i="12"/>
  <c r="ER98" i="12"/>
  <c r="ER106" i="12"/>
  <c r="ER114" i="12"/>
  <c r="ER122" i="12"/>
  <c r="ER29" i="12"/>
  <c r="ER45" i="12"/>
  <c r="ER49" i="12"/>
  <c r="ER132" i="12"/>
  <c r="ER140" i="12"/>
  <c r="ER144" i="12"/>
  <c r="ER160" i="12"/>
  <c r="ER172" i="12"/>
  <c r="ER180" i="12"/>
  <c r="EX98" i="12"/>
  <c r="EX29" i="12"/>
  <c r="EX45" i="12"/>
  <c r="EX49" i="12"/>
  <c r="EX81" i="12"/>
  <c r="EX108" i="12"/>
  <c r="EX116" i="12"/>
  <c r="EX130" i="12"/>
  <c r="EX138" i="12"/>
  <c r="EX146" i="12"/>
  <c r="EX154" i="12"/>
  <c r="EX162" i="12"/>
  <c r="EX170" i="12"/>
  <c r="EX178" i="12"/>
  <c r="EX186" i="12"/>
  <c r="EB81" i="12"/>
  <c r="EB112" i="12"/>
  <c r="EB111" i="12"/>
  <c r="EB127" i="12"/>
  <c r="EB143" i="12"/>
  <c r="EB170" i="12"/>
  <c r="EB160" i="12"/>
  <c r="EB177" i="12"/>
  <c r="EP18" i="12"/>
  <c r="EP34" i="12"/>
  <c r="EP50" i="12"/>
  <c r="EP58" i="12"/>
  <c r="EP66" i="12"/>
  <c r="EP74" i="12"/>
  <c r="EP82" i="12"/>
  <c r="EP90" i="12"/>
  <c r="EP98" i="12"/>
  <c r="EP106" i="12"/>
  <c r="EA170" i="12"/>
  <c r="EA130" i="12"/>
  <c r="EA106" i="12"/>
  <c r="EA90" i="12"/>
  <c r="EA74" i="12"/>
  <c r="EA58" i="12"/>
  <c r="EA175" i="12"/>
  <c r="EA159" i="12"/>
  <c r="EA143" i="12"/>
  <c r="EA111" i="12"/>
  <c r="EA95" i="12"/>
  <c r="EA63" i="12"/>
  <c r="EA47" i="12"/>
  <c r="EA23" i="12"/>
  <c r="EA166" i="12"/>
  <c r="EA18" i="12"/>
  <c r="EP114" i="12"/>
  <c r="EP122" i="12"/>
  <c r="EP130" i="12"/>
  <c r="EP138" i="12"/>
  <c r="EP146" i="12"/>
  <c r="EP154" i="12"/>
  <c r="EP162" i="12"/>
  <c r="EP170" i="12"/>
  <c r="EP178" i="12"/>
  <c r="EP186" i="12"/>
  <c r="EQ19" i="12"/>
  <c r="EQ27" i="12"/>
  <c r="EQ39" i="12"/>
  <c r="EQ47" i="12"/>
  <c r="EQ55" i="12"/>
  <c r="EQ145" i="12"/>
  <c r="EQ81" i="12"/>
  <c r="EQ113" i="12"/>
  <c r="EQ151" i="12"/>
  <c r="EQ159" i="12"/>
  <c r="EQ167" i="12"/>
  <c r="EQ175" i="12"/>
  <c r="EQ183" i="12"/>
  <c r="ER95" i="12"/>
  <c r="ER111" i="12"/>
  <c r="ER18" i="12"/>
  <c r="ER34" i="12"/>
  <c r="ER50" i="12"/>
  <c r="ER58" i="12"/>
  <c r="ER145" i="12"/>
  <c r="ER177" i="12"/>
  <c r="EX19" i="12"/>
  <c r="EX90" i="12"/>
  <c r="EX95" i="12"/>
  <c r="EX34" i="12"/>
  <c r="EX50" i="12"/>
  <c r="EX58" i="12"/>
  <c r="EX66" i="12"/>
  <c r="EX74" i="12"/>
  <c r="EX82" i="12"/>
  <c r="EX103" i="12"/>
  <c r="EX119" i="12"/>
  <c r="EX135" i="12"/>
  <c r="EX143" i="12"/>
  <c r="EX151" i="12"/>
  <c r="EX159" i="12"/>
  <c r="EX167" i="12"/>
  <c r="EX175" i="12"/>
  <c r="EX183" i="12"/>
  <c r="EA29" i="12"/>
  <c r="EQ14" i="12"/>
  <c r="EA45" i="12"/>
  <c r="EA186" i="12"/>
  <c r="EA178" i="12"/>
  <c r="EA162" i="12"/>
  <c r="EA154" i="12"/>
  <c r="EA146" i="12"/>
  <c r="EA138" i="12"/>
  <c r="EA122" i="12"/>
  <c r="EA114" i="12"/>
  <c r="EA98" i="12"/>
  <c r="EA82" i="12"/>
  <c r="EA66" i="12"/>
  <c r="EB6" i="12"/>
  <c r="EA19" i="12"/>
  <c r="EA183" i="12"/>
  <c r="EA167" i="12"/>
  <c r="EA151" i="12"/>
  <c r="EA135" i="12"/>
  <c r="EA119" i="12"/>
  <c r="EA103" i="12"/>
  <c r="EA83" i="12"/>
  <c r="EA75" i="12"/>
  <c r="EA55" i="12"/>
  <c r="EA39" i="12"/>
  <c r="EA27" i="12"/>
  <c r="EB113" i="12"/>
  <c r="EB114" i="12"/>
  <c r="EB130" i="12"/>
  <c r="EB159" i="12"/>
  <c r="EB178" i="12"/>
  <c r="EB151" i="12"/>
  <c r="EB138" i="12"/>
  <c r="EB146" i="12"/>
  <c r="EB154" i="12"/>
  <c r="EB162" i="12"/>
  <c r="EP19" i="12"/>
  <c r="EP27" i="12"/>
  <c r="EP39" i="12"/>
  <c r="EP47" i="12"/>
  <c r="EP55" i="12"/>
  <c r="EP83" i="12"/>
  <c r="EP95" i="12"/>
  <c r="EP103" i="12"/>
  <c r="EP111" i="12"/>
  <c r="EP119" i="12"/>
  <c r="EP127" i="12"/>
  <c r="EP135" i="12"/>
  <c r="EP143" i="12"/>
  <c r="EP151" i="12"/>
  <c r="EP159" i="12"/>
  <c r="EP167" i="12"/>
  <c r="EP175" i="12"/>
  <c r="EP183" i="12"/>
  <c r="EQ130" i="12"/>
  <c r="EQ138" i="12"/>
  <c r="EQ146" i="12"/>
  <c r="EQ66" i="12"/>
  <c r="EQ74" i="12"/>
  <c r="EQ82" i="12"/>
  <c r="EQ90" i="12"/>
  <c r="EQ98" i="12"/>
  <c r="EQ106" i="12"/>
  <c r="EQ114" i="12"/>
  <c r="EQ122" i="12"/>
  <c r="EQ160" i="12"/>
  <c r="ER83" i="12"/>
  <c r="ER19" i="12"/>
  <c r="ER27" i="12"/>
  <c r="ER39" i="12"/>
  <c r="ER47" i="12"/>
  <c r="ER55" i="12"/>
  <c r="ER130" i="12"/>
  <c r="ER138" i="12"/>
  <c r="ER146" i="12"/>
  <c r="ER154" i="12"/>
  <c r="ER162" i="12"/>
  <c r="ER170" i="12"/>
  <c r="ER178" i="12"/>
  <c r="ER186" i="12"/>
  <c r="EX113" i="12"/>
  <c r="EX18" i="12"/>
  <c r="EX27" i="12"/>
  <c r="EX39" i="12"/>
  <c r="EX47" i="12"/>
  <c r="EX55" i="12"/>
  <c r="EX83" i="12"/>
  <c r="EX112" i="12"/>
  <c r="EX132" i="12"/>
  <c r="EX160" i="12"/>
  <c r="EQ6" i="12"/>
  <c r="EQ83" i="12"/>
  <c r="EQ95" i="12"/>
  <c r="EQ103" i="12"/>
  <c r="EQ111" i="12"/>
  <c r="EQ119" i="12"/>
  <c r="EQ177" i="12"/>
  <c r="ER103" i="12"/>
  <c r="ER119" i="12"/>
  <c r="ER112" i="12"/>
  <c r="ER127" i="12"/>
  <c r="ER135" i="12"/>
  <c r="ER143" i="12"/>
  <c r="ER151" i="12"/>
  <c r="ER159" i="12"/>
  <c r="ER167" i="12"/>
  <c r="ER175" i="12"/>
  <c r="ER183" i="12"/>
  <c r="EX111" i="12"/>
  <c r="EX127" i="12"/>
  <c r="EX106" i="12"/>
  <c r="EX114" i="12"/>
  <c r="EX122" i="12"/>
  <c r="EX145" i="12"/>
  <c r="EX177" i="12"/>
  <c r="EA117" i="12"/>
  <c r="EQ18" i="12"/>
  <c r="EA101" i="12"/>
  <c r="EA87" i="12"/>
  <c r="EA3" i="12"/>
  <c r="EA22" i="12"/>
  <c r="EA174" i="12"/>
  <c r="EA158" i="12"/>
  <c r="EA142" i="12"/>
  <c r="EA134" i="12"/>
  <c r="EA126" i="12"/>
  <c r="EA110" i="12"/>
  <c r="EB180" i="12"/>
  <c r="EB140" i="12"/>
  <c r="EB172" i="12"/>
  <c r="EP76" i="12"/>
  <c r="EP108" i="12"/>
  <c r="EP116" i="12"/>
  <c r="EP140" i="12"/>
  <c r="EP144" i="12"/>
  <c r="EP172" i="12"/>
  <c r="EP180" i="12"/>
  <c r="EQ45" i="12"/>
  <c r="EQ140" i="12"/>
  <c r="EQ63" i="12"/>
  <c r="EQ75" i="12"/>
  <c r="EQ87" i="12"/>
  <c r="ER87" i="12"/>
  <c r="ER14" i="12"/>
  <c r="EX25" i="12"/>
  <c r="EX76" i="12"/>
  <c r="EB45" i="12"/>
  <c r="EX87" i="12"/>
  <c r="EB63" i="12"/>
  <c r="EB76" i="12"/>
  <c r="EB116" i="12"/>
  <c r="EB144" i="12"/>
  <c r="EP14" i="12"/>
  <c r="EP30" i="12"/>
  <c r="EP46" i="12"/>
  <c r="EQ31" i="12"/>
  <c r="EQ144" i="12"/>
  <c r="EQ101" i="12"/>
  <c r="ER63" i="12"/>
  <c r="ER101" i="12"/>
  <c r="ER76" i="12"/>
  <c r="ER108" i="12"/>
  <c r="ER116" i="12"/>
  <c r="ER30" i="12"/>
  <c r="ER46" i="12"/>
  <c r="EX15" i="12"/>
  <c r="EX3" i="12"/>
  <c r="EX30" i="12"/>
  <c r="EX46" i="12"/>
  <c r="EA10" i="12"/>
  <c r="EB3" i="12"/>
  <c r="EB46" i="12"/>
  <c r="EB75" i="12"/>
  <c r="EB87" i="12"/>
  <c r="EP31" i="12"/>
  <c r="EP63" i="12"/>
  <c r="EP75" i="12"/>
  <c r="EP87" i="12"/>
  <c r="EQ15" i="12"/>
  <c r="EQ172" i="12"/>
  <c r="EQ180" i="12"/>
  <c r="ER3" i="12"/>
  <c r="ER31" i="12"/>
  <c r="EX14" i="12"/>
  <c r="EX31" i="12"/>
  <c r="EX63" i="12"/>
  <c r="EX75" i="12"/>
  <c r="EX140" i="12"/>
  <c r="EX144" i="12"/>
  <c r="EX172" i="12"/>
  <c r="EX180" i="12"/>
  <c r="EQ22" i="12"/>
  <c r="EB10" i="12"/>
  <c r="EX91" i="12"/>
  <c r="EK2" i="12"/>
  <c r="EL1" i="12"/>
  <c r="AM169" i="10"/>
  <c r="AM118" i="10"/>
  <c r="G94" i="17"/>
  <c r="G84" i="17"/>
  <c r="G27" i="17"/>
  <c r="G178" i="17"/>
  <c r="G142" i="17"/>
  <c r="G183" i="17"/>
  <c r="G180" i="17"/>
  <c r="G24" i="17"/>
  <c r="H1" i="17"/>
  <c r="G186" i="17"/>
  <c r="G182" i="17"/>
  <c r="G174" i="17"/>
  <c r="G185" i="17"/>
  <c r="G181" i="17"/>
  <c r="G177" i="17"/>
  <c r="G173" i="17"/>
  <c r="G187" i="17"/>
  <c r="G167" i="17"/>
  <c r="G163" i="17"/>
  <c r="G188" i="17"/>
  <c r="G175" i="17"/>
  <c r="G171" i="17"/>
  <c r="G164" i="17"/>
  <c r="G166" i="17"/>
  <c r="G157" i="17"/>
  <c r="G153" i="17"/>
  <c r="G169" i="17"/>
  <c r="G162" i="17"/>
  <c r="G158" i="17"/>
  <c r="G154" i="17"/>
  <c r="G176" i="17"/>
  <c r="G172" i="17"/>
  <c r="G161" i="17"/>
  <c r="G159" i="17"/>
  <c r="G179" i="17"/>
  <c r="G170" i="17"/>
  <c r="G165" i="17"/>
  <c r="G160" i="17"/>
  <c r="G156" i="17"/>
  <c r="G155" i="17"/>
  <c r="G150" i="17"/>
  <c r="G146" i="17"/>
  <c r="G152" i="17"/>
  <c r="G151" i="17"/>
  <c r="G147" i="17"/>
  <c r="G143" i="17"/>
  <c r="G139" i="17"/>
  <c r="G148" i="17"/>
  <c r="G144" i="17"/>
  <c r="G140" i="17"/>
  <c r="G149" i="17"/>
  <c r="G145" i="17"/>
  <c r="G141" i="17"/>
  <c r="G137" i="17"/>
  <c r="G135" i="17"/>
  <c r="G131" i="17"/>
  <c r="G127" i="17"/>
  <c r="G123" i="17"/>
  <c r="G119" i="17"/>
  <c r="G136" i="17"/>
  <c r="G132" i="17"/>
  <c r="G128" i="17"/>
  <c r="G124" i="17"/>
  <c r="G120" i="17"/>
  <c r="G116" i="17"/>
  <c r="G112" i="17"/>
  <c r="G108" i="17"/>
  <c r="G133" i="17"/>
  <c r="G129" i="17"/>
  <c r="G125" i="17"/>
  <c r="G138" i="17"/>
  <c r="G134" i="17"/>
  <c r="G130" i="17"/>
  <c r="G126" i="17"/>
  <c r="G122" i="17"/>
  <c r="G118" i="17"/>
  <c r="G117" i="17"/>
  <c r="G113" i="17"/>
  <c r="G111" i="17"/>
  <c r="G105" i="17"/>
  <c r="G103" i="17"/>
  <c r="G99" i="17"/>
  <c r="G91" i="17"/>
  <c r="G87" i="17"/>
  <c r="G83" i="17"/>
  <c r="G79" i="17"/>
  <c r="G114" i="17"/>
  <c r="G110" i="17"/>
  <c r="G104" i="17"/>
  <c r="G100" i="17"/>
  <c r="G96" i="17"/>
  <c r="G92" i="17"/>
  <c r="G88" i="17"/>
  <c r="G109" i="17"/>
  <c r="G107" i="17"/>
  <c r="G106" i="17"/>
  <c r="G102" i="17"/>
  <c r="G90" i="17"/>
  <c r="G86" i="17"/>
  <c r="G97" i="17"/>
  <c r="G89" i="17"/>
  <c r="G76" i="17"/>
  <c r="G72" i="17"/>
  <c r="G68" i="17"/>
  <c r="G64" i="17"/>
  <c r="G60" i="17"/>
  <c r="G56" i="17"/>
  <c r="G52" i="17"/>
  <c r="G77" i="17"/>
  <c r="G73" i="17"/>
  <c r="G69" i="17"/>
  <c r="G65" i="17"/>
  <c r="G61" i="17"/>
  <c r="G57" i="17"/>
  <c r="G53" i="17"/>
  <c r="G49" i="17"/>
  <c r="G45" i="17"/>
  <c r="G37" i="17"/>
  <c r="G33" i="17"/>
  <c r="G29" i="17"/>
  <c r="G25" i="17"/>
  <c r="G21" i="17"/>
  <c r="G17" i="17"/>
  <c r="G101" i="17"/>
  <c r="G93" i="17"/>
  <c r="G85" i="17"/>
  <c r="G81" i="17"/>
  <c r="G80" i="17"/>
  <c r="G82" i="17"/>
  <c r="G78" i="17"/>
  <c r="G74" i="17"/>
  <c r="G70" i="17"/>
  <c r="G66" i="17"/>
  <c r="G62" i="17"/>
  <c r="G58" i="17"/>
  <c r="G54" i="17"/>
  <c r="G35" i="17"/>
  <c r="G22" i="17"/>
  <c r="G20" i="17"/>
  <c r="G11" i="17"/>
  <c r="G7" i="17"/>
  <c r="G3" i="17"/>
  <c r="G75" i="17"/>
  <c r="G71" i="17"/>
  <c r="G67" i="17"/>
  <c r="G63" i="17"/>
  <c r="G59" i="17"/>
  <c r="G55" i="17"/>
  <c r="G51" i="17"/>
  <c r="G43" i="17"/>
  <c r="G40" i="17"/>
  <c r="G34" i="17"/>
  <c r="G32" i="17"/>
  <c r="G28" i="17"/>
  <c r="G26" i="17"/>
  <c r="G19" i="17"/>
  <c r="G12" i="17"/>
  <c r="G8" i="17"/>
  <c r="G4" i="17"/>
  <c r="G46" i="17"/>
  <c r="G18" i="17"/>
  <c r="G16" i="17"/>
  <c r="G13" i="17"/>
  <c r="G9" i="17"/>
  <c r="G5" i="17"/>
  <c r="G38" i="17"/>
  <c r="G36" i="17"/>
  <c r="G23" i="17"/>
  <c r="G10" i="17"/>
  <c r="G6" i="17"/>
  <c r="G39" i="17"/>
  <c r="G31" i="17"/>
  <c r="G15" i="17"/>
  <c r="G47" i="17"/>
  <c r="G14" i="17"/>
  <c r="AN167" i="10"/>
  <c r="AN184" i="10"/>
  <c r="AM156" i="10"/>
  <c r="AN119" i="10"/>
  <c r="AN163" i="10"/>
  <c r="AN152" i="10"/>
  <c r="DQ166" i="12"/>
  <c r="EY166" i="12" s="1"/>
  <c r="DQ164" i="12"/>
  <c r="EY164" i="12" s="1"/>
  <c r="DQ162" i="12"/>
  <c r="EY162" i="12" s="1"/>
  <c r="DQ160" i="12"/>
  <c r="EY160" i="12" s="1"/>
  <c r="DQ158" i="12"/>
  <c r="EY158" i="12" s="1"/>
  <c r="DQ156" i="12"/>
  <c r="EY156" i="12" s="1"/>
  <c r="DQ154" i="12"/>
  <c r="EY154" i="12" s="1"/>
  <c r="DQ152" i="12"/>
  <c r="EY152" i="12" s="1"/>
  <c r="DQ150" i="12"/>
  <c r="EY150" i="12" s="1"/>
  <c r="DQ148" i="12"/>
  <c r="EY148" i="12" s="1"/>
  <c r="DQ146" i="12"/>
  <c r="EY146" i="12" s="1"/>
  <c r="DQ145" i="12"/>
  <c r="EY145" i="12" s="1"/>
  <c r="DQ144" i="12"/>
  <c r="EY144" i="12" s="1"/>
  <c r="DQ143" i="12"/>
  <c r="EY143" i="12" s="1"/>
  <c r="DQ142" i="12"/>
  <c r="EY142" i="12" s="1"/>
  <c r="DQ141" i="12"/>
  <c r="EY141" i="12" s="1"/>
  <c r="DQ140" i="12"/>
  <c r="EY140" i="12" s="1"/>
  <c r="DQ139" i="12"/>
  <c r="EY139" i="12" s="1"/>
  <c r="DQ138" i="12"/>
  <c r="EY138" i="12" s="1"/>
  <c r="DQ137" i="12"/>
  <c r="EY137" i="12" s="1"/>
  <c r="DQ136" i="12"/>
  <c r="EY136" i="12" s="1"/>
  <c r="DQ135" i="12"/>
  <c r="EY135" i="12" s="1"/>
  <c r="DQ134" i="12"/>
  <c r="EY134" i="12" s="1"/>
  <c r="DQ133" i="12"/>
  <c r="EY133" i="12" s="1"/>
  <c r="DQ132" i="12"/>
  <c r="EY132" i="12" s="1"/>
  <c r="DQ131" i="12"/>
  <c r="EY131" i="12" s="1"/>
  <c r="DQ130" i="12"/>
  <c r="EY130" i="12" s="1"/>
  <c r="DQ129" i="12"/>
  <c r="EY129" i="12" s="1"/>
  <c r="DQ128" i="12"/>
  <c r="EY128" i="12" s="1"/>
  <c r="DQ188" i="12"/>
  <c r="EY188" i="12" s="1"/>
  <c r="DQ186" i="12"/>
  <c r="EY186" i="12" s="1"/>
  <c r="DQ184" i="12"/>
  <c r="EY184" i="12" s="1"/>
  <c r="DQ182" i="12"/>
  <c r="EY182" i="12" s="1"/>
  <c r="DQ180" i="12"/>
  <c r="EY180" i="12" s="1"/>
  <c r="DQ187" i="12"/>
  <c r="EY187" i="12" s="1"/>
  <c r="DQ185" i="12"/>
  <c r="EY185" i="12" s="1"/>
  <c r="DQ183" i="12"/>
  <c r="EY183" i="12" s="1"/>
  <c r="DQ181" i="12"/>
  <c r="EY181" i="12" s="1"/>
  <c r="DQ179" i="12"/>
  <c r="EY179" i="12" s="1"/>
  <c r="DQ178" i="12"/>
  <c r="EY178" i="12" s="1"/>
  <c r="DQ177" i="12"/>
  <c r="EY177" i="12" s="1"/>
  <c r="DQ176" i="12"/>
  <c r="EY176" i="12" s="1"/>
  <c r="DQ175" i="12"/>
  <c r="EY175" i="12" s="1"/>
  <c r="DQ174" i="12"/>
  <c r="EY174" i="12" s="1"/>
  <c r="DQ173" i="12"/>
  <c r="EY173" i="12" s="1"/>
  <c r="DQ172" i="12"/>
  <c r="EY172" i="12" s="1"/>
  <c r="DQ171" i="12"/>
  <c r="EY171" i="12" s="1"/>
  <c r="DQ170" i="12"/>
  <c r="EY170" i="12" s="1"/>
  <c r="DQ169" i="12"/>
  <c r="EY169" i="12" s="1"/>
  <c r="DQ168" i="12"/>
  <c r="EY168" i="12" s="1"/>
  <c r="DQ167" i="12"/>
  <c r="EY167" i="12" s="1"/>
  <c r="DQ159" i="12"/>
  <c r="EY159" i="12" s="1"/>
  <c r="DQ151" i="12"/>
  <c r="EY151" i="12" s="1"/>
  <c r="DQ161" i="12"/>
  <c r="EY161" i="12" s="1"/>
  <c r="DQ153" i="12"/>
  <c r="EY153" i="12" s="1"/>
  <c r="DQ127" i="12"/>
  <c r="EY127" i="12" s="1"/>
  <c r="DQ125" i="12"/>
  <c r="EY125" i="12" s="1"/>
  <c r="DQ123" i="12"/>
  <c r="EY123" i="12" s="1"/>
  <c r="DQ121" i="12"/>
  <c r="EY121" i="12" s="1"/>
  <c r="DQ119" i="12"/>
  <c r="EY119" i="12" s="1"/>
  <c r="DQ117" i="12"/>
  <c r="EY117" i="12" s="1"/>
  <c r="DQ115" i="12"/>
  <c r="EY115" i="12" s="1"/>
  <c r="DQ113" i="12"/>
  <c r="EY113" i="12" s="1"/>
  <c r="DQ111" i="12"/>
  <c r="EY111" i="12" s="1"/>
  <c r="DQ109" i="12"/>
  <c r="EY109" i="12" s="1"/>
  <c r="DQ107" i="12"/>
  <c r="EY107" i="12" s="1"/>
  <c r="DQ105" i="12"/>
  <c r="EY105" i="12" s="1"/>
  <c r="DQ103" i="12"/>
  <c r="EY103" i="12" s="1"/>
  <c r="DQ101" i="12"/>
  <c r="EY101" i="12" s="1"/>
  <c r="DQ155" i="12"/>
  <c r="EY155" i="12" s="1"/>
  <c r="DQ99" i="12"/>
  <c r="EY99" i="12" s="1"/>
  <c r="DQ98" i="12"/>
  <c r="EY98" i="12" s="1"/>
  <c r="DQ97" i="12"/>
  <c r="EY97" i="12" s="1"/>
  <c r="DQ96" i="12"/>
  <c r="EY96" i="12" s="1"/>
  <c r="DQ95" i="12"/>
  <c r="EY95" i="12" s="1"/>
  <c r="DQ94" i="12"/>
  <c r="EY94" i="12" s="1"/>
  <c r="DQ93" i="12"/>
  <c r="EY93" i="12" s="1"/>
  <c r="DQ92" i="12"/>
  <c r="EY92" i="12" s="1"/>
  <c r="DQ90" i="12"/>
  <c r="EY90" i="12" s="1"/>
  <c r="DQ88" i="12"/>
  <c r="EY88" i="12" s="1"/>
  <c r="DQ86" i="12"/>
  <c r="EY86" i="12" s="1"/>
  <c r="DQ165" i="12"/>
  <c r="EY165" i="12" s="1"/>
  <c r="DQ149" i="12"/>
  <c r="EY149" i="12" s="1"/>
  <c r="DQ124" i="12"/>
  <c r="EY124" i="12" s="1"/>
  <c r="DQ120" i="12"/>
  <c r="EY120" i="12" s="1"/>
  <c r="DQ116" i="12"/>
  <c r="EY116" i="12" s="1"/>
  <c r="DQ112" i="12"/>
  <c r="EY112" i="12" s="1"/>
  <c r="DQ108" i="12"/>
  <c r="EY108" i="12" s="1"/>
  <c r="DQ104" i="12"/>
  <c r="EY104" i="12" s="1"/>
  <c r="DQ100" i="12"/>
  <c r="EY100" i="12" s="1"/>
  <c r="DQ163" i="12"/>
  <c r="EY163" i="12" s="1"/>
  <c r="DQ89" i="12"/>
  <c r="EY89" i="12" s="1"/>
  <c r="DQ26" i="12"/>
  <c r="EY26" i="12" s="1"/>
  <c r="DQ25" i="12"/>
  <c r="EY25" i="12" s="1"/>
  <c r="DQ24" i="12"/>
  <c r="EY24" i="12" s="1"/>
  <c r="DQ23" i="12"/>
  <c r="EY23" i="12" s="1"/>
  <c r="DQ22" i="12"/>
  <c r="EY22" i="12" s="1"/>
  <c r="DQ21" i="12"/>
  <c r="EY21" i="12" s="1"/>
  <c r="DQ20" i="12"/>
  <c r="EY20" i="12" s="1"/>
  <c r="DQ19" i="12"/>
  <c r="EY19" i="12" s="1"/>
  <c r="DQ18" i="12"/>
  <c r="EY18" i="12" s="1"/>
  <c r="DQ17" i="12"/>
  <c r="EY17" i="12" s="1"/>
  <c r="DQ16" i="12"/>
  <c r="EY16" i="12" s="1"/>
  <c r="DQ15" i="12"/>
  <c r="EY15" i="12" s="1"/>
  <c r="DQ14" i="12"/>
  <c r="EY14" i="12" s="1"/>
  <c r="DQ13" i="12"/>
  <c r="EY13" i="12" s="1"/>
  <c r="DQ12" i="12"/>
  <c r="EY12" i="12" s="1"/>
  <c r="DQ11" i="12"/>
  <c r="EY11" i="12" s="1"/>
  <c r="DQ10" i="12"/>
  <c r="EY10" i="12" s="1"/>
  <c r="DQ9" i="12"/>
  <c r="EY9" i="12" s="1"/>
  <c r="DQ8" i="12"/>
  <c r="EY8" i="12" s="1"/>
  <c r="DQ7" i="12"/>
  <c r="EY7" i="12" s="1"/>
  <c r="DQ6" i="12"/>
  <c r="EY6" i="12" s="1"/>
  <c r="DQ5" i="12"/>
  <c r="EY5" i="12" s="1"/>
  <c r="DQ4" i="12"/>
  <c r="EY4" i="12" s="1"/>
  <c r="DQ3" i="12"/>
  <c r="EY3" i="12" s="1"/>
  <c r="DQ2" i="12"/>
  <c r="DQ126" i="12"/>
  <c r="EY126" i="12" s="1"/>
  <c r="DQ118" i="12"/>
  <c r="EY118" i="12" s="1"/>
  <c r="DQ110" i="12"/>
  <c r="EY110" i="12" s="1"/>
  <c r="DQ102" i="12"/>
  <c r="EY102" i="12" s="1"/>
  <c r="DQ85" i="12"/>
  <c r="EY85" i="12" s="1"/>
  <c r="DQ84" i="12"/>
  <c r="EY84" i="12" s="1"/>
  <c r="DQ83" i="12"/>
  <c r="EY83" i="12" s="1"/>
  <c r="DQ82" i="12"/>
  <c r="EY82" i="12" s="1"/>
  <c r="DQ81" i="12"/>
  <c r="EY81" i="12" s="1"/>
  <c r="DQ80" i="12"/>
  <c r="EY80" i="12" s="1"/>
  <c r="DQ79" i="12"/>
  <c r="EY79" i="12" s="1"/>
  <c r="DQ78" i="12"/>
  <c r="EY78" i="12" s="1"/>
  <c r="DQ77" i="12"/>
  <c r="EY77" i="12" s="1"/>
  <c r="DQ76" i="12"/>
  <c r="EY76" i="12" s="1"/>
  <c r="DQ75" i="12"/>
  <c r="EY75" i="12" s="1"/>
  <c r="DQ74" i="12"/>
  <c r="EY74" i="12" s="1"/>
  <c r="DQ73" i="12"/>
  <c r="EY73" i="12" s="1"/>
  <c r="DQ72" i="12"/>
  <c r="EY72" i="12" s="1"/>
  <c r="DQ71" i="12"/>
  <c r="EY71" i="12" s="1"/>
  <c r="DQ70" i="12"/>
  <c r="EY70" i="12" s="1"/>
  <c r="DQ69" i="12"/>
  <c r="EY69" i="12" s="1"/>
  <c r="DQ68" i="12"/>
  <c r="EY68" i="12" s="1"/>
  <c r="DQ67" i="12"/>
  <c r="EY67" i="12" s="1"/>
  <c r="DQ66" i="12"/>
  <c r="EY66" i="12" s="1"/>
  <c r="DQ65" i="12"/>
  <c r="EY65" i="12" s="1"/>
  <c r="DQ64" i="12"/>
  <c r="EY64" i="12" s="1"/>
  <c r="DQ63" i="12"/>
  <c r="EY63" i="12" s="1"/>
  <c r="DQ62" i="12"/>
  <c r="EY62" i="12" s="1"/>
  <c r="DQ61" i="12"/>
  <c r="EY61" i="12" s="1"/>
  <c r="DQ60" i="12"/>
  <c r="EY60" i="12" s="1"/>
  <c r="DQ59" i="12"/>
  <c r="EY59" i="12" s="1"/>
  <c r="DQ58" i="12"/>
  <c r="EY58" i="12" s="1"/>
  <c r="DQ57" i="12"/>
  <c r="EY57" i="12" s="1"/>
  <c r="DQ56" i="12"/>
  <c r="EY56" i="12" s="1"/>
  <c r="DQ55" i="12"/>
  <c r="EY55" i="12" s="1"/>
  <c r="DQ54" i="12"/>
  <c r="EY54" i="12" s="1"/>
  <c r="DQ53" i="12"/>
  <c r="EY53" i="12" s="1"/>
  <c r="DQ52" i="12"/>
  <c r="EY52" i="12" s="1"/>
  <c r="DQ51" i="12"/>
  <c r="EY51" i="12" s="1"/>
  <c r="DQ50" i="12"/>
  <c r="EY50" i="12" s="1"/>
  <c r="DQ49" i="12"/>
  <c r="EY49" i="12" s="1"/>
  <c r="DQ48" i="12"/>
  <c r="EY48" i="12" s="1"/>
  <c r="DQ47" i="12"/>
  <c r="EY47" i="12" s="1"/>
  <c r="DQ46" i="12"/>
  <c r="EY46" i="12" s="1"/>
  <c r="DQ45" i="12"/>
  <c r="EY45" i="12" s="1"/>
  <c r="DQ44" i="12"/>
  <c r="EY44" i="12" s="1"/>
  <c r="DQ43" i="12"/>
  <c r="EY43" i="12" s="1"/>
  <c r="DQ42" i="12"/>
  <c r="EY42" i="12" s="1"/>
  <c r="DQ41" i="12"/>
  <c r="EY41" i="12" s="1"/>
  <c r="DQ40" i="12"/>
  <c r="EY40" i="12" s="1"/>
  <c r="DQ39" i="12"/>
  <c r="EY39" i="12" s="1"/>
  <c r="DQ38" i="12"/>
  <c r="EY38" i="12" s="1"/>
  <c r="DQ37" i="12"/>
  <c r="EY37" i="12" s="1"/>
  <c r="DQ36" i="12"/>
  <c r="EY36" i="12" s="1"/>
  <c r="DQ35" i="12"/>
  <c r="EY35" i="12" s="1"/>
  <c r="DQ34" i="12"/>
  <c r="EY34" i="12" s="1"/>
  <c r="DQ33" i="12"/>
  <c r="EY33" i="12" s="1"/>
  <c r="DQ31" i="12"/>
  <c r="EY31" i="12" s="1"/>
  <c r="DQ29" i="12"/>
  <c r="EY29" i="12" s="1"/>
  <c r="DQ27" i="12"/>
  <c r="EY27" i="12" s="1"/>
  <c r="DQ147" i="12"/>
  <c r="EY147" i="12" s="1"/>
  <c r="DQ91" i="12"/>
  <c r="EY91" i="12" s="1"/>
  <c r="DQ87" i="12"/>
  <c r="EY87" i="12" s="1"/>
  <c r="DQ157" i="12"/>
  <c r="EY157" i="12" s="1"/>
  <c r="DQ122" i="12"/>
  <c r="EY122" i="12" s="1"/>
  <c r="DQ114" i="12"/>
  <c r="EY114" i="12" s="1"/>
  <c r="DQ106" i="12"/>
  <c r="EY106" i="12" s="1"/>
  <c r="DQ32" i="12"/>
  <c r="EY32" i="12" s="1"/>
  <c r="DQ30" i="12"/>
  <c r="EY30" i="12" s="1"/>
  <c r="DQ28" i="12"/>
  <c r="EY28" i="12" s="1"/>
  <c r="DR1" i="12"/>
  <c r="DK188" i="12"/>
  <c r="ES188" i="12" s="1"/>
  <c r="DK186" i="12"/>
  <c r="ES186" i="12" s="1"/>
  <c r="DK184" i="12"/>
  <c r="ES184" i="12" s="1"/>
  <c r="DK182" i="12"/>
  <c r="ES182" i="12" s="1"/>
  <c r="DK180" i="12"/>
  <c r="ES180" i="12" s="1"/>
  <c r="DK178" i="12"/>
  <c r="ES178" i="12" s="1"/>
  <c r="DK176" i="12"/>
  <c r="ES176" i="12" s="1"/>
  <c r="DK174" i="12"/>
  <c r="ES174" i="12" s="1"/>
  <c r="DK172" i="12"/>
  <c r="ES172" i="12" s="1"/>
  <c r="DK170" i="12"/>
  <c r="ES170" i="12" s="1"/>
  <c r="DK168" i="12"/>
  <c r="ES168" i="12" s="1"/>
  <c r="DK166" i="12"/>
  <c r="ES166" i="12" s="1"/>
  <c r="DK164" i="12"/>
  <c r="ES164" i="12" s="1"/>
  <c r="DK162" i="12"/>
  <c r="ES162" i="12" s="1"/>
  <c r="DK160" i="12"/>
  <c r="ES160" i="12" s="1"/>
  <c r="DK158" i="12"/>
  <c r="ES158" i="12" s="1"/>
  <c r="DK156" i="12"/>
  <c r="ES156" i="12" s="1"/>
  <c r="DK154" i="12"/>
  <c r="ES154" i="12" s="1"/>
  <c r="DK152" i="12"/>
  <c r="ES152" i="12" s="1"/>
  <c r="DK150" i="12"/>
  <c r="ES150" i="12" s="1"/>
  <c r="DK148" i="12"/>
  <c r="ES148" i="12" s="1"/>
  <c r="DK146" i="12"/>
  <c r="ES146" i="12" s="1"/>
  <c r="DK145" i="12"/>
  <c r="ES145" i="12" s="1"/>
  <c r="DK144" i="12"/>
  <c r="ES144" i="12" s="1"/>
  <c r="DK143" i="12"/>
  <c r="ES143" i="12" s="1"/>
  <c r="DK142" i="12"/>
  <c r="ES142" i="12" s="1"/>
  <c r="DK141" i="12"/>
  <c r="ES141" i="12" s="1"/>
  <c r="DK140" i="12"/>
  <c r="ES140" i="12" s="1"/>
  <c r="DK139" i="12"/>
  <c r="ES139" i="12" s="1"/>
  <c r="DK138" i="12"/>
  <c r="ES138" i="12" s="1"/>
  <c r="DK137" i="12"/>
  <c r="ES137" i="12" s="1"/>
  <c r="DK136" i="12"/>
  <c r="ES136" i="12" s="1"/>
  <c r="DK135" i="12"/>
  <c r="ES135" i="12" s="1"/>
  <c r="DK134" i="12"/>
  <c r="ES134" i="12" s="1"/>
  <c r="DK133" i="12"/>
  <c r="ES133" i="12" s="1"/>
  <c r="DK132" i="12"/>
  <c r="ES132" i="12" s="1"/>
  <c r="DK131" i="12"/>
  <c r="ES131" i="12" s="1"/>
  <c r="DK130" i="12"/>
  <c r="ES130" i="12" s="1"/>
  <c r="DK129" i="12"/>
  <c r="ES129" i="12" s="1"/>
  <c r="DK128" i="12"/>
  <c r="ES128" i="12" s="1"/>
  <c r="DK127" i="12"/>
  <c r="ES127" i="12" s="1"/>
  <c r="DK126" i="12"/>
  <c r="ES126" i="12" s="1"/>
  <c r="DK125" i="12"/>
  <c r="ES125" i="12" s="1"/>
  <c r="DK187" i="12"/>
  <c r="ES187" i="12" s="1"/>
  <c r="DK185" i="12"/>
  <c r="ES185" i="12" s="1"/>
  <c r="DK183" i="12"/>
  <c r="ES183" i="12" s="1"/>
  <c r="DK181" i="12"/>
  <c r="ES181" i="12" s="1"/>
  <c r="DK179" i="12"/>
  <c r="ES179" i="12" s="1"/>
  <c r="DK177" i="12"/>
  <c r="ES177" i="12" s="1"/>
  <c r="DK175" i="12"/>
  <c r="ES175" i="12" s="1"/>
  <c r="DK173" i="12"/>
  <c r="ES173" i="12" s="1"/>
  <c r="DK171" i="12"/>
  <c r="ES171" i="12" s="1"/>
  <c r="DK169" i="12"/>
  <c r="ES169" i="12" s="1"/>
  <c r="DK167" i="12"/>
  <c r="ES167" i="12" s="1"/>
  <c r="DK165" i="12"/>
  <c r="ES165" i="12" s="1"/>
  <c r="DK163" i="12"/>
  <c r="ES163" i="12" s="1"/>
  <c r="DK161" i="12"/>
  <c r="ES161" i="12" s="1"/>
  <c r="DK159" i="12"/>
  <c r="ES159" i="12" s="1"/>
  <c r="DK157" i="12"/>
  <c r="ES157" i="12" s="1"/>
  <c r="DK155" i="12"/>
  <c r="ES155" i="12" s="1"/>
  <c r="DK153" i="12"/>
  <c r="ES153" i="12" s="1"/>
  <c r="DK151" i="12"/>
  <c r="ES151" i="12" s="1"/>
  <c r="DK149" i="12"/>
  <c r="ES149" i="12" s="1"/>
  <c r="DK147" i="12"/>
  <c r="ES147" i="12" s="1"/>
  <c r="DK124" i="12"/>
  <c r="ES124" i="12" s="1"/>
  <c r="DK123" i="12"/>
  <c r="ES123" i="12" s="1"/>
  <c r="DK122" i="12"/>
  <c r="ES122" i="12" s="1"/>
  <c r="DK121" i="12"/>
  <c r="ES121" i="12" s="1"/>
  <c r="DK120" i="12"/>
  <c r="ES120" i="12" s="1"/>
  <c r="DK119" i="12"/>
  <c r="ES119" i="12" s="1"/>
  <c r="DK118" i="12"/>
  <c r="ES118" i="12" s="1"/>
  <c r="DK117" i="12"/>
  <c r="ES117" i="12" s="1"/>
  <c r="DK116" i="12"/>
  <c r="ES116" i="12" s="1"/>
  <c r="DK115" i="12"/>
  <c r="ES115" i="12" s="1"/>
  <c r="DK114" i="12"/>
  <c r="ES114" i="12" s="1"/>
  <c r="DK113" i="12"/>
  <c r="ES113" i="12" s="1"/>
  <c r="DK112" i="12"/>
  <c r="ES112" i="12" s="1"/>
  <c r="DK111" i="12"/>
  <c r="ES111" i="12" s="1"/>
  <c r="DK110" i="12"/>
  <c r="ES110" i="12" s="1"/>
  <c r="DK109" i="12"/>
  <c r="ES109" i="12" s="1"/>
  <c r="DK108" i="12"/>
  <c r="ES108" i="12" s="1"/>
  <c r="DK107" i="12"/>
  <c r="ES107" i="12" s="1"/>
  <c r="DK106" i="12"/>
  <c r="ES106" i="12" s="1"/>
  <c r="DK105" i="12"/>
  <c r="ES105" i="12" s="1"/>
  <c r="DK104" i="12"/>
  <c r="ES104" i="12" s="1"/>
  <c r="DK103" i="12"/>
  <c r="ES103" i="12" s="1"/>
  <c r="DK102" i="12"/>
  <c r="ES102" i="12" s="1"/>
  <c r="DK101" i="12"/>
  <c r="ES101" i="12" s="1"/>
  <c r="DK100" i="12"/>
  <c r="ES100" i="12" s="1"/>
  <c r="DK99" i="12"/>
  <c r="ES99" i="12" s="1"/>
  <c r="DK98" i="12"/>
  <c r="ES98" i="12" s="1"/>
  <c r="DK97" i="12"/>
  <c r="ES97" i="12" s="1"/>
  <c r="DK96" i="12"/>
  <c r="ES96" i="12" s="1"/>
  <c r="DK95" i="12"/>
  <c r="ES95" i="12" s="1"/>
  <c r="DK94" i="12"/>
  <c r="ES94" i="12" s="1"/>
  <c r="DK93" i="12"/>
  <c r="ES93" i="12" s="1"/>
  <c r="DK92" i="12"/>
  <c r="ES92" i="12" s="1"/>
  <c r="DK91" i="12"/>
  <c r="ES91" i="12" s="1"/>
  <c r="DK90" i="12"/>
  <c r="ES90" i="12" s="1"/>
  <c r="DK89" i="12"/>
  <c r="ES89" i="12" s="1"/>
  <c r="DK88" i="12"/>
  <c r="ES88" i="12" s="1"/>
  <c r="DK87" i="12"/>
  <c r="ES87" i="12" s="1"/>
  <c r="DK86" i="12"/>
  <c r="ES86" i="12" s="1"/>
  <c r="DK85" i="12"/>
  <c r="ES85" i="12" s="1"/>
  <c r="DK84" i="12"/>
  <c r="ES84" i="12" s="1"/>
  <c r="DK83" i="12"/>
  <c r="ES83" i="12" s="1"/>
  <c r="DK82" i="12"/>
  <c r="ES82" i="12" s="1"/>
  <c r="DK81" i="12"/>
  <c r="ES81" i="12" s="1"/>
  <c r="DK80" i="12"/>
  <c r="ES80" i="12" s="1"/>
  <c r="DK79" i="12"/>
  <c r="ES79" i="12" s="1"/>
  <c r="DK78" i="12"/>
  <c r="ES78" i="12" s="1"/>
  <c r="DK77" i="12"/>
  <c r="ES77" i="12" s="1"/>
  <c r="DK76" i="12"/>
  <c r="ES76" i="12" s="1"/>
  <c r="DK75" i="12"/>
  <c r="ES75" i="12" s="1"/>
  <c r="DK74" i="12"/>
  <c r="ES74" i="12" s="1"/>
  <c r="DK73" i="12"/>
  <c r="ES73" i="12" s="1"/>
  <c r="DK72" i="12"/>
  <c r="ES72" i="12" s="1"/>
  <c r="DK71" i="12"/>
  <c r="ES71" i="12" s="1"/>
  <c r="DK70" i="12"/>
  <c r="ES70" i="12" s="1"/>
  <c r="DK69" i="12"/>
  <c r="ES69" i="12" s="1"/>
  <c r="DK68" i="12"/>
  <c r="ES68" i="12" s="1"/>
  <c r="DK67" i="12"/>
  <c r="ES67" i="12" s="1"/>
  <c r="DK66" i="12"/>
  <c r="ES66" i="12" s="1"/>
  <c r="DK65" i="12"/>
  <c r="ES65" i="12" s="1"/>
  <c r="DK64" i="12"/>
  <c r="ES64" i="12" s="1"/>
  <c r="DK63" i="12"/>
  <c r="ES63" i="12" s="1"/>
  <c r="DK62" i="12"/>
  <c r="ES62" i="12" s="1"/>
  <c r="DK26" i="12"/>
  <c r="ES26" i="12" s="1"/>
  <c r="DK24" i="12"/>
  <c r="ES24" i="12" s="1"/>
  <c r="DK22" i="12"/>
  <c r="ES22" i="12" s="1"/>
  <c r="DK20" i="12"/>
  <c r="ES20" i="12" s="1"/>
  <c r="DL1" i="12"/>
  <c r="DK61" i="12"/>
  <c r="ES61" i="12" s="1"/>
  <c r="DK59" i="12"/>
  <c r="ES59" i="12" s="1"/>
  <c r="DK57" i="12"/>
  <c r="ES57" i="12" s="1"/>
  <c r="DK55" i="12"/>
  <c r="ES55" i="12" s="1"/>
  <c r="DK53" i="12"/>
  <c r="ES53" i="12" s="1"/>
  <c r="DK51" i="12"/>
  <c r="ES51" i="12" s="1"/>
  <c r="DK49" i="12"/>
  <c r="ES49" i="12" s="1"/>
  <c r="DK47" i="12"/>
  <c r="ES47" i="12" s="1"/>
  <c r="DK45" i="12"/>
  <c r="ES45" i="12" s="1"/>
  <c r="DK43" i="12"/>
  <c r="ES43" i="12" s="1"/>
  <c r="DK41" i="12"/>
  <c r="ES41" i="12" s="1"/>
  <c r="DK39" i="12"/>
  <c r="ES39" i="12" s="1"/>
  <c r="DK37" i="12"/>
  <c r="ES37" i="12" s="1"/>
  <c r="DK35" i="12"/>
  <c r="ES35" i="12" s="1"/>
  <c r="DK33" i="12"/>
  <c r="ES33" i="12" s="1"/>
  <c r="DK31" i="12"/>
  <c r="ES31" i="12" s="1"/>
  <c r="DK29" i="12"/>
  <c r="ES29" i="12" s="1"/>
  <c r="DK27" i="12"/>
  <c r="ES27" i="12" s="1"/>
  <c r="DK18" i="12"/>
  <c r="ES18" i="12" s="1"/>
  <c r="DK16" i="12"/>
  <c r="ES16" i="12" s="1"/>
  <c r="DK14" i="12"/>
  <c r="ES14" i="12" s="1"/>
  <c r="DK12" i="12"/>
  <c r="ES12" i="12" s="1"/>
  <c r="DK10" i="12"/>
  <c r="ES10" i="12" s="1"/>
  <c r="DK8" i="12"/>
  <c r="ES8" i="12" s="1"/>
  <c r="DK6" i="12"/>
  <c r="ES6" i="12" s="1"/>
  <c r="DK4" i="12"/>
  <c r="ES4" i="12" s="1"/>
  <c r="DK2" i="12"/>
  <c r="DK25" i="12"/>
  <c r="ES25" i="12" s="1"/>
  <c r="DK60" i="12"/>
  <c r="ES60" i="12" s="1"/>
  <c r="DK58" i="12"/>
  <c r="ES58" i="12" s="1"/>
  <c r="DK56" i="12"/>
  <c r="ES56" i="12" s="1"/>
  <c r="DK54" i="12"/>
  <c r="ES54" i="12" s="1"/>
  <c r="DK52" i="12"/>
  <c r="ES52" i="12" s="1"/>
  <c r="DK50" i="12"/>
  <c r="ES50" i="12" s="1"/>
  <c r="DK48" i="12"/>
  <c r="ES48" i="12" s="1"/>
  <c r="DK46" i="12"/>
  <c r="ES46" i="12" s="1"/>
  <c r="DK44" i="12"/>
  <c r="ES44" i="12" s="1"/>
  <c r="DK42" i="12"/>
  <c r="ES42" i="12" s="1"/>
  <c r="DK40" i="12"/>
  <c r="ES40" i="12" s="1"/>
  <c r="DK38" i="12"/>
  <c r="ES38" i="12" s="1"/>
  <c r="DK36" i="12"/>
  <c r="ES36" i="12" s="1"/>
  <c r="DK34" i="12"/>
  <c r="ES34" i="12" s="1"/>
  <c r="DK32" i="12"/>
  <c r="ES32" i="12" s="1"/>
  <c r="DK30" i="12"/>
  <c r="ES30" i="12" s="1"/>
  <c r="DK28" i="12"/>
  <c r="ES28" i="12" s="1"/>
  <c r="DK21" i="12"/>
  <c r="ES21" i="12" s="1"/>
  <c r="DK17" i="12"/>
  <c r="ES17" i="12" s="1"/>
  <c r="DK15" i="12"/>
  <c r="ES15" i="12" s="1"/>
  <c r="DK13" i="12"/>
  <c r="ES13" i="12" s="1"/>
  <c r="DK11" i="12"/>
  <c r="ES11" i="12" s="1"/>
  <c r="DK9" i="12"/>
  <c r="ES9" i="12" s="1"/>
  <c r="DK7" i="12"/>
  <c r="ES7" i="12" s="1"/>
  <c r="DK5" i="12"/>
  <c r="ES5" i="12" s="1"/>
  <c r="DK3" i="12"/>
  <c r="ES3" i="12" s="1"/>
  <c r="DK23" i="12"/>
  <c r="ES23" i="12" s="1"/>
  <c r="DK19" i="12"/>
  <c r="ES19" i="12" s="1"/>
  <c r="CU188" i="12"/>
  <c r="EC188" i="12" s="1"/>
  <c r="CU186" i="12"/>
  <c r="EC186" i="12" s="1"/>
  <c r="CU184" i="12"/>
  <c r="EC184" i="12" s="1"/>
  <c r="CU182" i="12"/>
  <c r="EC182" i="12" s="1"/>
  <c r="CU180" i="12"/>
  <c r="EC180" i="12" s="1"/>
  <c r="CU177" i="12"/>
  <c r="EC177" i="12" s="1"/>
  <c r="CU172" i="12"/>
  <c r="EC172" i="12" s="1"/>
  <c r="CU169" i="12"/>
  <c r="EC169" i="12" s="1"/>
  <c r="CU163" i="12"/>
  <c r="EC163" i="12" s="1"/>
  <c r="CU161" i="12"/>
  <c r="EC161" i="12" s="1"/>
  <c r="CU159" i="12"/>
  <c r="EC159" i="12" s="1"/>
  <c r="CU157" i="12"/>
  <c r="EC157" i="12" s="1"/>
  <c r="CU155" i="12"/>
  <c r="EC155" i="12" s="1"/>
  <c r="CU185" i="12"/>
  <c r="EC185" i="12" s="1"/>
  <c r="CU183" i="12"/>
  <c r="EC183" i="12" s="1"/>
  <c r="CU179" i="12"/>
  <c r="EC179" i="12" s="1"/>
  <c r="CU178" i="12"/>
  <c r="EC178" i="12" s="1"/>
  <c r="CU175" i="12"/>
  <c r="EC175" i="12" s="1"/>
  <c r="CU170" i="12"/>
  <c r="EC170" i="12" s="1"/>
  <c r="CU167" i="12"/>
  <c r="EC167" i="12" s="1"/>
  <c r="CU181" i="12"/>
  <c r="EC181" i="12" s="1"/>
  <c r="CU174" i="12"/>
  <c r="EC174" i="12" s="1"/>
  <c r="CU171" i="12"/>
  <c r="EC171" i="12" s="1"/>
  <c r="CU166" i="12"/>
  <c r="EC166" i="12" s="1"/>
  <c r="CU176" i="12"/>
  <c r="EC176" i="12" s="1"/>
  <c r="CU173" i="12"/>
  <c r="EC173" i="12" s="1"/>
  <c r="CU164" i="12"/>
  <c r="EC164" i="12" s="1"/>
  <c r="CU154" i="12"/>
  <c r="EC154" i="12" s="1"/>
  <c r="CU149" i="12"/>
  <c r="EC149" i="12" s="1"/>
  <c r="CU146" i="12"/>
  <c r="EC146" i="12" s="1"/>
  <c r="CU141" i="12"/>
  <c r="EC141" i="12" s="1"/>
  <c r="CU138" i="12"/>
  <c r="EC138" i="12" s="1"/>
  <c r="CU187" i="12"/>
  <c r="EC187" i="12" s="1"/>
  <c r="CU168" i="12"/>
  <c r="EC168" i="12" s="1"/>
  <c r="CU165" i="12"/>
  <c r="EC165" i="12" s="1"/>
  <c r="CU162" i="12"/>
  <c r="EC162" i="12" s="1"/>
  <c r="CU158" i="12"/>
  <c r="EC158" i="12" s="1"/>
  <c r="CU152" i="12"/>
  <c r="EC152" i="12" s="1"/>
  <c r="CU147" i="12"/>
  <c r="EC147" i="12" s="1"/>
  <c r="CU160" i="12"/>
  <c r="EC160" i="12" s="1"/>
  <c r="CU156" i="12"/>
  <c r="EC156" i="12" s="1"/>
  <c r="CU151" i="12"/>
  <c r="EC151" i="12" s="1"/>
  <c r="CU148" i="12"/>
  <c r="EC148" i="12" s="1"/>
  <c r="CU143" i="12"/>
  <c r="EC143" i="12" s="1"/>
  <c r="CU140" i="12"/>
  <c r="EC140" i="12" s="1"/>
  <c r="CU135" i="12"/>
  <c r="EC135" i="12" s="1"/>
  <c r="CU132" i="12"/>
  <c r="EC132" i="12" s="1"/>
  <c r="CU130" i="12"/>
  <c r="EC130" i="12" s="1"/>
  <c r="CU128" i="12"/>
  <c r="EC128" i="12" s="1"/>
  <c r="CU126" i="12"/>
  <c r="EC126" i="12" s="1"/>
  <c r="CU124" i="12"/>
  <c r="EC124" i="12" s="1"/>
  <c r="CU122" i="12"/>
  <c r="EC122" i="12" s="1"/>
  <c r="CU120" i="12"/>
  <c r="EC120" i="12" s="1"/>
  <c r="CU118" i="12"/>
  <c r="EC118" i="12" s="1"/>
  <c r="CU116" i="12"/>
  <c r="EC116" i="12" s="1"/>
  <c r="CU114" i="12"/>
  <c r="EC114" i="12" s="1"/>
  <c r="CU112" i="12"/>
  <c r="EC112" i="12" s="1"/>
  <c r="CU110" i="12"/>
  <c r="EC110" i="12" s="1"/>
  <c r="CU153" i="12"/>
  <c r="EC153" i="12" s="1"/>
  <c r="CU150" i="12"/>
  <c r="EC150" i="12" s="1"/>
  <c r="CU144" i="12"/>
  <c r="EC144" i="12" s="1"/>
  <c r="CU133" i="12"/>
  <c r="EC133" i="12" s="1"/>
  <c r="CU131" i="12"/>
  <c r="EC131" i="12" s="1"/>
  <c r="CU123" i="12"/>
  <c r="EC123" i="12" s="1"/>
  <c r="CU145" i="12"/>
  <c r="EC145" i="12" s="1"/>
  <c r="CU137" i="12"/>
  <c r="EC137" i="12" s="1"/>
  <c r="CU134" i="12"/>
  <c r="EC134" i="12" s="1"/>
  <c r="CU129" i="12"/>
  <c r="EC129" i="12" s="1"/>
  <c r="CU121" i="12"/>
  <c r="EC121" i="12" s="1"/>
  <c r="CU113" i="12"/>
  <c r="EC113" i="12" s="1"/>
  <c r="CU142" i="12"/>
  <c r="EC142" i="12" s="1"/>
  <c r="CU125" i="12"/>
  <c r="EC125" i="12" s="1"/>
  <c r="CU117" i="12"/>
  <c r="EC117" i="12" s="1"/>
  <c r="CU109" i="12"/>
  <c r="EC109" i="12" s="1"/>
  <c r="CU139" i="12"/>
  <c r="EC139" i="12" s="1"/>
  <c r="CU136" i="12"/>
  <c r="EC136" i="12" s="1"/>
  <c r="CU127" i="12"/>
  <c r="EC127" i="12" s="1"/>
  <c r="CU115" i="12"/>
  <c r="EC115" i="12" s="1"/>
  <c r="CU106" i="12"/>
  <c r="EC106" i="12" s="1"/>
  <c r="CU101" i="12"/>
  <c r="EC101" i="12" s="1"/>
  <c r="CU98" i="12"/>
  <c r="EC98" i="12" s="1"/>
  <c r="CU93" i="12"/>
  <c r="EC93" i="12" s="1"/>
  <c r="CU90" i="12"/>
  <c r="EC90" i="12" s="1"/>
  <c r="CU85" i="12"/>
  <c r="EC85" i="12" s="1"/>
  <c r="CU81" i="12"/>
  <c r="EC81" i="12" s="1"/>
  <c r="CU79" i="12"/>
  <c r="EC79" i="12" s="1"/>
  <c r="CU77" i="12"/>
  <c r="EC77" i="12" s="1"/>
  <c r="CU75" i="12"/>
  <c r="EC75" i="12" s="1"/>
  <c r="CU73" i="12"/>
  <c r="EC73" i="12" s="1"/>
  <c r="CU71" i="12"/>
  <c r="EC71" i="12" s="1"/>
  <c r="CU69" i="12"/>
  <c r="EC69" i="12" s="1"/>
  <c r="CU67" i="12"/>
  <c r="EC67" i="12" s="1"/>
  <c r="CU65" i="12"/>
  <c r="EC65" i="12" s="1"/>
  <c r="CU63" i="12"/>
  <c r="EC63" i="12" s="1"/>
  <c r="CU119" i="12"/>
  <c r="EC119" i="12" s="1"/>
  <c r="CU107" i="12"/>
  <c r="EC107" i="12" s="1"/>
  <c r="CU104" i="12"/>
  <c r="EC104" i="12" s="1"/>
  <c r="CU99" i="12"/>
  <c r="EC99" i="12" s="1"/>
  <c r="CU96" i="12"/>
  <c r="EC96" i="12" s="1"/>
  <c r="CU91" i="12"/>
  <c r="EC91" i="12" s="1"/>
  <c r="CU88" i="12"/>
  <c r="EC88" i="12" s="1"/>
  <c r="CU83" i="12"/>
  <c r="EC83" i="12" s="1"/>
  <c r="CU111" i="12"/>
  <c r="EC111" i="12" s="1"/>
  <c r="CU108" i="12"/>
  <c r="EC108" i="12" s="1"/>
  <c r="CU103" i="12"/>
  <c r="EC103" i="12" s="1"/>
  <c r="CU100" i="12"/>
  <c r="EC100" i="12" s="1"/>
  <c r="CU95" i="12"/>
  <c r="EC95" i="12" s="1"/>
  <c r="CU92" i="12"/>
  <c r="EC92" i="12" s="1"/>
  <c r="CU87" i="12"/>
  <c r="EC87" i="12" s="1"/>
  <c r="CU84" i="12"/>
  <c r="EC84" i="12" s="1"/>
  <c r="CU89" i="12"/>
  <c r="EC89" i="12" s="1"/>
  <c r="CU86" i="12"/>
  <c r="EC86" i="12" s="1"/>
  <c r="CU76" i="12"/>
  <c r="EC76" i="12" s="1"/>
  <c r="CU60" i="12"/>
  <c r="EC60" i="12" s="1"/>
  <c r="CU55" i="12"/>
  <c r="EC55" i="12" s="1"/>
  <c r="CU52" i="12"/>
  <c r="EC52" i="12" s="1"/>
  <c r="CU47" i="12"/>
  <c r="EC47" i="12" s="1"/>
  <c r="CU44" i="12"/>
  <c r="EC44" i="12" s="1"/>
  <c r="CU78" i="12"/>
  <c r="EC78" i="12" s="1"/>
  <c r="CU68" i="12"/>
  <c r="EC68" i="12" s="1"/>
  <c r="CU64" i="12"/>
  <c r="EC64" i="12" s="1"/>
  <c r="CU61" i="12"/>
  <c r="EC61" i="12" s="1"/>
  <c r="CU58" i="12"/>
  <c r="EC58" i="12" s="1"/>
  <c r="CU53" i="12"/>
  <c r="EC53" i="12" s="1"/>
  <c r="CU50" i="12"/>
  <c r="EC50" i="12" s="1"/>
  <c r="CU45" i="12"/>
  <c r="EC45" i="12" s="1"/>
  <c r="CU42" i="12"/>
  <c r="EC42" i="12" s="1"/>
  <c r="CU39" i="12"/>
  <c r="EC39" i="12" s="1"/>
  <c r="CU37" i="12"/>
  <c r="EC37" i="12" s="1"/>
  <c r="CU35" i="12"/>
  <c r="EC35" i="12" s="1"/>
  <c r="CU33" i="12"/>
  <c r="EC33" i="12" s="1"/>
  <c r="CU31" i="12"/>
  <c r="EC31" i="12" s="1"/>
  <c r="CU29" i="12"/>
  <c r="EC29" i="12" s="1"/>
  <c r="CU27" i="12"/>
  <c r="EC27" i="12" s="1"/>
  <c r="CU25" i="12"/>
  <c r="EC25" i="12" s="1"/>
  <c r="CU23" i="12"/>
  <c r="EC23" i="12" s="1"/>
  <c r="CU97" i="12"/>
  <c r="EC97" i="12" s="1"/>
  <c r="CU94" i="12"/>
  <c r="EC94" i="12" s="1"/>
  <c r="CU82" i="12"/>
  <c r="EC82" i="12" s="1"/>
  <c r="CU74" i="12"/>
  <c r="EC74" i="12" s="1"/>
  <c r="CU70" i="12"/>
  <c r="EC70" i="12" s="1"/>
  <c r="CU66" i="12"/>
  <c r="EC66" i="12" s="1"/>
  <c r="CU62" i="12"/>
  <c r="EC62" i="12" s="1"/>
  <c r="CU57" i="12"/>
  <c r="EC57" i="12" s="1"/>
  <c r="CU54" i="12"/>
  <c r="EC54" i="12" s="1"/>
  <c r="CU49" i="12"/>
  <c r="EC49" i="12" s="1"/>
  <c r="CU46" i="12"/>
  <c r="EC46" i="12" s="1"/>
  <c r="CU41" i="12"/>
  <c r="EC41" i="12" s="1"/>
  <c r="CU40" i="12"/>
  <c r="EC40" i="12" s="1"/>
  <c r="CU38" i="12"/>
  <c r="EC38" i="12" s="1"/>
  <c r="CU36" i="12"/>
  <c r="EC36" i="12" s="1"/>
  <c r="CU34" i="12"/>
  <c r="EC34" i="12" s="1"/>
  <c r="CU32" i="12"/>
  <c r="EC32" i="12" s="1"/>
  <c r="CU30" i="12"/>
  <c r="EC30" i="12" s="1"/>
  <c r="CU26" i="12"/>
  <c r="EC26" i="12" s="1"/>
  <c r="CU19" i="12"/>
  <c r="EC19" i="12" s="1"/>
  <c r="CU17" i="12"/>
  <c r="EC17" i="12" s="1"/>
  <c r="CU15" i="12"/>
  <c r="EC15" i="12" s="1"/>
  <c r="CU13" i="12"/>
  <c r="EC13" i="12" s="1"/>
  <c r="CU11" i="12"/>
  <c r="EC11" i="12" s="1"/>
  <c r="CU9" i="12"/>
  <c r="EC9" i="12" s="1"/>
  <c r="CU7" i="12"/>
  <c r="EC7" i="12" s="1"/>
  <c r="CU5" i="12"/>
  <c r="EC5" i="12" s="1"/>
  <c r="CU3" i="12"/>
  <c r="EC3" i="12" s="1"/>
  <c r="CU28" i="12"/>
  <c r="EC28" i="12" s="1"/>
  <c r="CU20" i="12"/>
  <c r="EC20" i="12" s="1"/>
  <c r="CU14" i="12"/>
  <c r="EC14" i="12" s="1"/>
  <c r="CU10" i="12"/>
  <c r="EC10" i="12" s="1"/>
  <c r="CU6" i="12"/>
  <c r="EC6" i="12" s="1"/>
  <c r="CU2" i="12"/>
  <c r="CU105" i="12"/>
  <c r="EC105" i="12" s="1"/>
  <c r="CU72" i="12"/>
  <c r="EC72" i="12" s="1"/>
  <c r="CU59" i="12"/>
  <c r="EC59" i="12" s="1"/>
  <c r="CU56" i="12"/>
  <c r="EC56" i="12" s="1"/>
  <c r="CU22" i="12"/>
  <c r="EC22" i="12" s="1"/>
  <c r="CU80" i="12"/>
  <c r="EC80" i="12" s="1"/>
  <c r="CU51" i="12"/>
  <c r="EC51" i="12" s="1"/>
  <c r="CU48" i="12"/>
  <c r="EC48" i="12" s="1"/>
  <c r="CU24" i="12"/>
  <c r="EC24" i="12" s="1"/>
  <c r="CU16" i="12"/>
  <c r="EC16" i="12" s="1"/>
  <c r="CU12" i="12"/>
  <c r="EC12" i="12" s="1"/>
  <c r="CU8" i="12"/>
  <c r="EC8" i="12" s="1"/>
  <c r="CU4" i="12"/>
  <c r="EC4" i="12" s="1"/>
  <c r="CU102" i="12"/>
  <c r="EC102" i="12" s="1"/>
  <c r="CU43" i="12"/>
  <c r="EC43" i="12" s="1"/>
  <c r="CU21" i="12"/>
  <c r="EC21" i="12" s="1"/>
  <c r="CU18" i="12"/>
  <c r="EC18" i="12" s="1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EL2" i="12" l="1"/>
  <c r="EM1" i="12"/>
  <c r="H183" i="17"/>
  <c r="H27" i="17"/>
  <c r="H180" i="17"/>
  <c r="H178" i="17"/>
  <c r="H142" i="17"/>
  <c r="H24" i="17"/>
  <c r="H94" i="17"/>
  <c r="H84" i="17"/>
  <c r="H187" i="17"/>
  <c r="H179" i="17"/>
  <c r="H175" i="17"/>
  <c r="H171" i="17"/>
  <c r="H186" i="17"/>
  <c r="H182" i="17"/>
  <c r="H174" i="17"/>
  <c r="H170" i="17"/>
  <c r="H188" i="17"/>
  <c r="H185" i="17"/>
  <c r="H164" i="17"/>
  <c r="H177" i="17"/>
  <c r="H176" i="17"/>
  <c r="H173" i="17"/>
  <c r="H172" i="17"/>
  <c r="H169" i="17"/>
  <c r="H165" i="17"/>
  <c r="H181" i="17"/>
  <c r="H162" i="17"/>
  <c r="H158" i="17"/>
  <c r="H154" i="17"/>
  <c r="H161" i="17"/>
  <c r="H159" i="17"/>
  <c r="H155" i="17"/>
  <c r="H160" i="17"/>
  <c r="H167" i="17"/>
  <c r="H166" i="17"/>
  <c r="H163" i="17"/>
  <c r="H157" i="17"/>
  <c r="H153" i="17"/>
  <c r="H152" i="17"/>
  <c r="H151" i="17"/>
  <c r="H147" i="17"/>
  <c r="H143" i="17"/>
  <c r="H156" i="17"/>
  <c r="H148" i="17"/>
  <c r="H144" i="17"/>
  <c r="H140" i="17"/>
  <c r="H149" i="17"/>
  <c r="H145" i="17"/>
  <c r="H141" i="17"/>
  <c r="H150" i="17"/>
  <c r="H146" i="17"/>
  <c r="H138" i="17"/>
  <c r="H139" i="17"/>
  <c r="H136" i="17"/>
  <c r="H132" i="17"/>
  <c r="H128" i="17"/>
  <c r="H124" i="17"/>
  <c r="H120" i="17"/>
  <c r="H116" i="17"/>
  <c r="H133" i="17"/>
  <c r="H129" i="17"/>
  <c r="H125" i="17"/>
  <c r="H117" i="17"/>
  <c r="H113" i="17"/>
  <c r="H109" i="17"/>
  <c r="H105" i="17"/>
  <c r="H137" i="17"/>
  <c r="H134" i="17"/>
  <c r="H130" i="17"/>
  <c r="H126" i="17"/>
  <c r="H122" i="17"/>
  <c r="H135" i="17"/>
  <c r="H131" i="17"/>
  <c r="H127" i="17"/>
  <c r="H123" i="17"/>
  <c r="H119" i="17"/>
  <c r="H114" i="17"/>
  <c r="H110" i="17"/>
  <c r="H104" i="17"/>
  <c r="H100" i="17"/>
  <c r="H96" i="17"/>
  <c r="H92" i="17"/>
  <c r="H88" i="17"/>
  <c r="H80" i="17"/>
  <c r="H118" i="17"/>
  <c r="H112" i="17"/>
  <c r="H107" i="17"/>
  <c r="H101" i="17"/>
  <c r="H97" i="17"/>
  <c r="H93" i="17"/>
  <c r="H89" i="17"/>
  <c r="H85" i="17"/>
  <c r="H81" i="17"/>
  <c r="H111" i="17"/>
  <c r="H108" i="17"/>
  <c r="H103" i="17"/>
  <c r="H99" i="17"/>
  <c r="H91" i="17"/>
  <c r="H87" i="17"/>
  <c r="H83" i="17"/>
  <c r="H77" i="17"/>
  <c r="H73" i="17"/>
  <c r="H69" i="17"/>
  <c r="H65" i="17"/>
  <c r="H61" i="17"/>
  <c r="H57" i="17"/>
  <c r="H53" i="17"/>
  <c r="H49" i="17"/>
  <c r="H45" i="17"/>
  <c r="H90" i="17"/>
  <c r="H78" i="17"/>
  <c r="H74" i="17"/>
  <c r="H70" i="17"/>
  <c r="H66" i="17"/>
  <c r="H62" i="17"/>
  <c r="H58" i="17"/>
  <c r="H54" i="17"/>
  <c r="H46" i="17"/>
  <c r="H38" i="17"/>
  <c r="H34" i="17"/>
  <c r="H26" i="17"/>
  <c r="H22" i="17"/>
  <c r="H18" i="17"/>
  <c r="H82" i="17"/>
  <c r="H76" i="17"/>
  <c r="H75" i="17"/>
  <c r="H72" i="17"/>
  <c r="H71" i="17"/>
  <c r="H68" i="17"/>
  <c r="H67" i="17"/>
  <c r="H64" i="17"/>
  <c r="H63" i="17"/>
  <c r="H60" i="17"/>
  <c r="H59" i="17"/>
  <c r="H56" i="17"/>
  <c r="H55" i="17"/>
  <c r="H52" i="17"/>
  <c r="H51" i="17"/>
  <c r="H43" i="17"/>
  <c r="H40" i="17"/>
  <c r="H37" i="17"/>
  <c r="H32" i="17"/>
  <c r="H28" i="17"/>
  <c r="H19" i="17"/>
  <c r="H12" i="17"/>
  <c r="H8" i="17"/>
  <c r="H86" i="17"/>
  <c r="H79" i="17"/>
  <c r="H39" i="17"/>
  <c r="H31" i="17"/>
  <c r="H21" i="17"/>
  <c r="H16" i="17"/>
  <c r="H13" i="17"/>
  <c r="H9" i="17"/>
  <c r="H5" i="17"/>
  <c r="H29" i="17"/>
  <c r="H25" i="17"/>
  <c r="H23" i="17"/>
  <c r="H15" i="17"/>
  <c r="H14" i="17"/>
  <c r="H10" i="17"/>
  <c r="H6" i="17"/>
  <c r="I1" i="17"/>
  <c r="H7" i="17"/>
  <c r="H3" i="17"/>
  <c r="H4" i="17"/>
  <c r="H106" i="17"/>
  <c r="H47" i="17"/>
  <c r="H36" i="17"/>
  <c r="H33" i="17"/>
  <c r="H35" i="17"/>
  <c r="H20" i="17"/>
  <c r="H11" i="17"/>
  <c r="H102" i="17"/>
  <c r="H17" i="17"/>
  <c r="DR188" i="12"/>
  <c r="EZ188" i="12" s="1"/>
  <c r="DR187" i="12"/>
  <c r="EZ187" i="12" s="1"/>
  <c r="DR186" i="12"/>
  <c r="EZ186" i="12" s="1"/>
  <c r="DR185" i="12"/>
  <c r="EZ185" i="12" s="1"/>
  <c r="DR184" i="12"/>
  <c r="EZ184" i="12" s="1"/>
  <c r="DR183" i="12"/>
  <c r="EZ183" i="12" s="1"/>
  <c r="DR182" i="12"/>
  <c r="EZ182" i="12" s="1"/>
  <c r="DR181" i="12"/>
  <c r="EZ181" i="12" s="1"/>
  <c r="DR180" i="12"/>
  <c r="EZ180" i="12" s="1"/>
  <c r="DR179" i="12"/>
  <c r="EZ179" i="12" s="1"/>
  <c r="DR165" i="12"/>
  <c r="EZ165" i="12" s="1"/>
  <c r="DR163" i="12"/>
  <c r="EZ163" i="12" s="1"/>
  <c r="DR161" i="12"/>
  <c r="EZ161" i="12" s="1"/>
  <c r="DR159" i="12"/>
  <c r="EZ159" i="12" s="1"/>
  <c r="DR157" i="12"/>
  <c r="EZ157" i="12" s="1"/>
  <c r="DR155" i="12"/>
  <c r="EZ155" i="12" s="1"/>
  <c r="DR153" i="12"/>
  <c r="EZ153" i="12" s="1"/>
  <c r="DR151" i="12"/>
  <c r="EZ151" i="12" s="1"/>
  <c r="DR149" i="12"/>
  <c r="EZ149" i="12" s="1"/>
  <c r="DR147" i="12"/>
  <c r="EZ147" i="12" s="1"/>
  <c r="DR166" i="12"/>
  <c r="EZ166" i="12" s="1"/>
  <c r="DR164" i="12"/>
  <c r="EZ164" i="12" s="1"/>
  <c r="DR162" i="12"/>
  <c r="EZ162" i="12" s="1"/>
  <c r="DR160" i="12"/>
  <c r="EZ160" i="12" s="1"/>
  <c r="DR158" i="12"/>
  <c r="EZ158" i="12" s="1"/>
  <c r="DR156" i="12"/>
  <c r="EZ156" i="12" s="1"/>
  <c r="DR154" i="12"/>
  <c r="EZ154" i="12" s="1"/>
  <c r="DR152" i="12"/>
  <c r="EZ152" i="12" s="1"/>
  <c r="DR150" i="12"/>
  <c r="EZ150" i="12" s="1"/>
  <c r="DR148" i="12"/>
  <c r="EZ148" i="12" s="1"/>
  <c r="DR146" i="12"/>
  <c r="EZ146" i="12" s="1"/>
  <c r="DR145" i="12"/>
  <c r="EZ145" i="12" s="1"/>
  <c r="DR144" i="12"/>
  <c r="EZ144" i="12" s="1"/>
  <c r="DR143" i="12"/>
  <c r="EZ143" i="12" s="1"/>
  <c r="DR142" i="12"/>
  <c r="EZ142" i="12" s="1"/>
  <c r="DR141" i="12"/>
  <c r="EZ141" i="12" s="1"/>
  <c r="DR140" i="12"/>
  <c r="EZ140" i="12" s="1"/>
  <c r="DR139" i="12"/>
  <c r="EZ139" i="12" s="1"/>
  <c r="DR138" i="12"/>
  <c r="EZ138" i="12" s="1"/>
  <c r="DR137" i="12"/>
  <c r="EZ137" i="12" s="1"/>
  <c r="DR136" i="12"/>
  <c r="EZ136" i="12" s="1"/>
  <c r="DR135" i="12"/>
  <c r="EZ135" i="12" s="1"/>
  <c r="DR134" i="12"/>
  <c r="EZ134" i="12" s="1"/>
  <c r="DR133" i="12"/>
  <c r="EZ133" i="12" s="1"/>
  <c r="DR132" i="12"/>
  <c r="EZ132" i="12" s="1"/>
  <c r="DR131" i="12"/>
  <c r="EZ131" i="12" s="1"/>
  <c r="DR130" i="12"/>
  <c r="EZ130" i="12" s="1"/>
  <c r="DR129" i="12"/>
  <c r="EZ129" i="12" s="1"/>
  <c r="DR128" i="12"/>
  <c r="EZ128" i="12" s="1"/>
  <c r="DR127" i="12"/>
  <c r="EZ127" i="12" s="1"/>
  <c r="DR126" i="12"/>
  <c r="EZ126" i="12" s="1"/>
  <c r="DR125" i="12"/>
  <c r="EZ125" i="12" s="1"/>
  <c r="DR124" i="12"/>
  <c r="EZ124" i="12" s="1"/>
  <c r="DR123" i="12"/>
  <c r="EZ123" i="12" s="1"/>
  <c r="DR122" i="12"/>
  <c r="EZ122" i="12" s="1"/>
  <c r="DR121" i="12"/>
  <c r="EZ121" i="12" s="1"/>
  <c r="DR120" i="12"/>
  <c r="EZ120" i="12" s="1"/>
  <c r="DR119" i="12"/>
  <c r="EZ119" i="12" s="1"/>
  <c r="DR118" i="12"/>
  <c r="EZ118" i="12" s="1"/>
  <c r="DR117" i="12"/>
  <c r="EZ117" i="12" s="1"/>
  <c r="DR116" i="12"/>
  <c r="EZ116" i="12" s="1"/>
  <c r="DR115" i="12"/>
  <c r="EZ115" i="12" s="1"/>
  <c r="DR114" i="12"/>
  <c r="EZ114" i="12" s="1"/>
  <c r="DR113" i="12"/>
  <c r="EZ113" i="12" s="1"/>
  <c r="DR112" i="12"/>
  <c r="EZ112" i="12" s="1"/>
  <c r="DR111" i="12"/>
  <c r="EZ111" i="12" s="1"/>
  <c r="DR110" i="12"/>
  <c r="EZ110" i="12" s="1"/>
  <c r="DR109" i="12"/>
  <c r="EZ109" i="12" s="1"/>
  <c r="DR108" i="12"/>
  <c r="EZ108" i="12" s="1"/>
  <c r="DR107" i="12"/>
  <c r="EZ107" i="12" s="1"/>
  <c r="DR106" i="12"/>
  <c r="EZ106" i="12" s="1"/>
  <c r="DR105" i="12"/>
  <c r="EZ105" i="12" s="1"/>
  <c r="DR104" i="12"/>
  <c r="EZ104" i="12" s="1"/>
  <c r="DR103" i="12"/>
  <c r="EZ103" i="12" s="1"/>
  <c r="DR102" i="12"/>
  <c r="EZ102" i="12" s="1"/>
  <c r="DR101" i="12"/>
  <c r="EZ101" i="12" s="1"/>
  <c r="DR100" i="12"/>
  <c r="EZ100" i="12" s="1"/>
  <c r="DR175" i="12"/>
  <c r="EZ175" i="12" s="1"/>
  <c r="DR171" i="12"/>
  <c r="EZ171" i="12" s="1"/>
  <c r="DR167" i="12"/>
  <c r="EZ167" i="12" s="1"/>
  <c r="DR178" i="12"/>
  <c r="EZ178" i="12" s="1"/>
  <c r="DR174" i="12"/>
  <c r="EZ174" i="12" s="1"/>
  <c r="DR170" i="12"/>
  <c r="EZ170" i="12" s="1"/>
  <c r="DR99" i="12"/>
  <c r="EZ99" i="12" s="1"/>
  <c r="DR98" i="12"/>
  <c r="EZ98" i="12" s="1"/>
  <c r="DR97" i="12"/>
  <c r="EZ97" i="12" s="1"/>
  <c r="DR96" i="12"/>
  <c r="EZ96" i="12" s="1"/>
  <c r="DR95" i="12"/>
  <c r="EZ95" i="12" s="1"/>
  <c r="DR94" i="12"/>
  <c r="EZ94" i="12" s="1"/>
  <c r="DR93" i="12"/>
  <c r="EZ93" i="12" s="1"/>
  <c r="DR92" i="12"/>
  <c r="EZ92" i="12" s="1"/>
  <c r="DR173" i="12"/>
  <c r="EZ173" i="12" s="1"/>
  <c r="DR172" i="12"/>
  <c r="EZ172" i="12" s="1"/>
  <c r="DR91" i="12"/>
  <c r="EZ91" i="12" s="1"/>
  <c r="DR89" i="12"/>
  <c r="EZ89" i="12" s="1"/>
  <c r="DR87" i="12"/>
  <c r="EZ87" i="12" s="1"/>
  <c r="DR177" i="12"/>
  <c r="EZ177" i="12" s="1"/>
  <c r="DR85" i="12"/>
  <c r="EZ85" i="12" s="1"/>
  <c r="DR84" i="12"/>
  <c r="EZ84" i="12" s="1"/>
  <c r="DR83" i="12"/>
  <c r="EZ83" i="12" s="1"/>
  <c r="DR82" i="12"/>
  <c r="EZ82" i="12" s="1"/>
  <c r="DR81" i="12"/>
  <c r="EZ81" i="12" s="1"/>
  <c r="DR80" i="12"/>
  <c r="EZ80" i="12" s="1"/>
  <c r="DR79" i="12"/>
  <c r="EZ79" i="12" s="1"/>
  <c r="DR78" i="12"/>
  <c r="EZ78" i="12" s="1"/>
  <c r="DR77" i="12"/>
  <c r="EZ77" i="12" s="1"/>
  <c r="DR76" i="12"/>
  <c r="EZ76" i="12" s="1"/>
  <c r="DR75" i="12"/>
  <c r="EZ75" i="12" s="1"/>
  <c r="DR74" i="12"/>
  <c r="EZ74" i="12" s="1"/>
  <c r="DR73" i="12"/>
  <c r="EZ73" i="12" s="1"/>
  <c r="DR72" i="12"/>
  <c r="EZ72" i="12" s="1"/>
  <c r="DR71" i="12"/>
  <c r="EZ71" i="12" s="1"/>
  <c r="DR70" i="12"/>
  <c r="EZ70" i="12" s="1"/>
  <c r="DR69" i="12"/>
  <c r="EZ69" i="12" s="1"/>
  <c r="DR68" i="12"/>
  <c r="EZ68" i="12" s="1"/>
  <c r="DR67" i="12"/>
  <c r="EZ67" i="12" s="1"/>
  <c r="DR66" i="12"/>
  <c r="EZ66" i="12" s="1"/>
  <c r="DR65" i="12"/>
  <c r="EZ65" i="12" s="1"/>
  <c r="DR64" i="12"/>
  <c r="EZ64" i="12" s="1"/>
  <c r="DR63" i="12"/>
  <c r="EZ63" i="12" s="1"/>
  <c r="DR62" i="12"/>
  <c r="EZ62" i="12" s="1"/>
  <c r="DR61" i="12"/>
  <c r="EZ61" i="12" s="1"/>
  <c r="DR60" i="12"/>
  <c r="EZ60" i="12" s="1"/>
  <c r="DR59" i="12"/>
  <c r="EZ59" i="12" s="1"/>
  <c r="DR58" i="12"/>
  <c r="EZ58" i="12" s="1"/>
  <c r="DR57" i="12"/>
  <c r="EZ57" i="12" s="1"/>
  <c r="DR56" i="12"/>
  <c r="EZ56" i="12" s="1"/>
  <c r="DR55" i="12"/>
  <c r="EZ55" i="12" s="1"/>
  <c r="DR54" i="12"/>
  <c r="EZ54" i="12" s="1"/>
  <c r="DR53" i="12"/>
  <c r="EZ53" i="12" s="1"/>
  <c r="DR52" i="12"/>
  <c r="EZ52" i="12" s="1"/>
  <c r="DR51" i="12"/>
  <c r="EZ51" i="12" s="1"/>
  <c r="DR50" i="12"/>
  <c r="EZ50" i="12" s="1"/>
  <c r="DR49" i="12"/>
  <c r="EZ49" i="12" s="1"/>
  <c r="DR48" i="12"/>
  <c r="EZ48" i="12" s="1"/>
  <c r="DR47" i="12"/>
  <c r="EZ47" i="12" s="1"/>
  <c r="DR46" i="12"/>
  <c r="EZ46" i="12" s="1"/>
  <c r="DR45" i="12"/>
  <c r="EZ45" i="12" s="1"/>
  <c r="DR44" i="12"/>
  <c r="EZ44" i="12" s="1"/>
  <c r="DR43" i="12"/>
  <c r="EZ43" i="12" s="1"/>
  <c r="DR42" i="12"/>
  <c r="EZ42" i="12" s="1"/>
  <c r="DR41" i="12"/>
  <c r="EZ41" i="12" s="1"/>
  <c r="DR40" i="12"/>
  <c r="EZ40" i="12" s="1"/>
  <c r="DR39" i="12"/>
  <c r="EZ39" i="12" s="1"/>
  <c r="DR38" i="12"/>
  <c r="EZ38" i="12" s="1"/>
  <c r="DR37" i="12"/>
  <c r="EZ37" i="12" s="1"/>
  <c r="DR36" i="12"/>
  <c r="EZ36" i="12" s="1"/>
  <c r="DR35" i="12"/>
  <c r="EZ35" i="12" s="1"/>
  <c r="DR34" i="12"/>
  <c r="EZ34" i="12" s="1"/>
  <c r="DR33" i="12"/>
  <c r="EZ33" i="12" s="1"/>
  <c r="DR31" i="12"/>
  <c r="EZ31" i="12" s="1"/>
  <c r="DR29" i="12"/>
  <c r="EZ29" i="12" s="1"/>
  <c r="DR27" i="12"/>
  <c r="EZ27" i="12" s="1"/>
  <c r="DR176" i="12"/>
  <c r="EZ176" i="12" s="1"/>
  <c r="DR90" i="12"/>
  <c r="EZ90" i="12" s="1"/>
  <c r="DR86" i="12"/>
  <c r="EZ86" i="12" s="1"/>
  <c r="DR169" i="12"/>
  <c r="EZ169" i="12" s="1"/>
  <c r="DR168" i="12"/>
  <c r="EZ168" i="12" s="1"/>
  <c r="DR88" i="12"/>
  <c r="EZ88" i="12" s="1"/>
  <c r="DR26" i="12"/>
  <c r="EZ26" i="12" s="1"/>
  <c r="DR25" i="12"/>
  <c r="EZ25" i="12" s="1"/>
  <c r="DR24" i="12"/>
  <c r="EZ24" i="12" s="1"/>
  <c r="DR23" i="12"/>
  <c r="EZ23" i="12" s="1"/>
  <c r="DR22" i="12"/>
  <c r="EZ22" i="12" s="1"/>
  <c r="DR21" i="12"/>
  <c r="EZ21" i="12" s="1"/>
  <c r="DR20" i="12"/>
  <c r="EZ20" i="12" s="1"/>
  <c r="DR19" i="12"/>
  <c r="EZ19" i="12" s="1"/>
  <c r="DR18" i="12"/>
  <c r="EZ18" i="12" s="1"/>
  <c r="DR17" i="12"/>
  <c r="EZ17" i="12" s="1"/>
  <c r="DR16" i="12"/>
  <c r="EZ16" i="12" s="1"/>
  <c r="DR15" i="12"/>
  <c r="EZ15" i="12" s="1"/>
  <c r="DR14" i="12"/>
  <c r="EZ14" i="12" s="1"/>
  <c r="DR13" i="12"/>
  <c r="EZ13" i="12" s="1"/>
  <c r="DR12" i="12"/>
  <c r="EZ12" i="12" s="1"/>
  <c r="DR11" i="12"/>
  <c r="EZ11" i="12" s="1"/>
  <c r="DR10" i="12"/>
  <c r="EZ10" i="12" s="1"/>
  <c r="DR9" i="12"/>
  <c r="EZ9" i="12" s="1"/>
  <c r="DR8" i="12"/>
  <c r="EZ8" i="12" s="1"/>
  <c r="DR7" i="12"/>
  <c r="EZ7" i="12" s="1"/>
  <c r="DR6" i="12"/>
  <c r="EZ6" i="12" s="1"/>
  <c r="DR5" i="12"/>
  <c r="EZ5" i="12" s="1"/>
  <c r="DR4" i="12"/>
  <c r="EZ4" i="12" s="1"/>
  <c r="DR3" i="12"/>
  <c r="EZ3" i="12" s="1"/>
  <c r="DR2" i="12"/>
  <c r="DR28" i="12"/>
  <c r="EZ28" i="12" s="1"/>
  <c r="DR30" i="12"/>
  <c r="EZ30" i="12" s="1"/>
  <c r="DS1" i="12"/>
  <c r="DR32" i="12"/>
  <c r="EZ32" i="12" s="1"/>
  <c r="DL188" i="12"/>
  <c r="ET188" i="12" s="1"/>
  <c r="DL187" i="12"/>
  <c r="ET187" i="12" s="1"/>
  <c r="DL186" i="12"/>
  <c r="ET186" i="12" s="1"/>
  <c r="DL185" i="12"/>
  <c r="ET185" i="12" s="1"/>
  <c r="DL184" i="12"/>
  <c r="ET184" i="12" s="1"/>
  <c r="DL183" i="12"/>
  <c r="ET183" i="12" s="1"/>
  <c r="DL182" i="12"/>
  <c r="ET182" i="12" s="1"/>
  <c r="DL181" i="12"/>
  <c r="ET181" i="12" s="1"/>
  <c r="DL180" i="12"/>
  <c r="ET180" i="12" s="1"/>
  <c r="DL179" i="12"/>
  <c r="ET179" i="12" s="1"/>
  <c r="DL178" i="12"/>
  <c r="ET178" i="12" s="1"/>
  <c r="DL177" i="12"/>
  <c r="ET177" i="12" s="1"/>
  <c r="DL176" i="12"/>
  <c r="ET176" i="12" s="1"/>
  <c r="DL175" i="12"/>
  <c r="ET175" i="12" s="1"/>
  <c r="DL174" i="12"/>
  <c r="ET174" i="12" s="1"/>
  <c r="DL173" i="12"/>
  <c r="ET173" i="12" s="1"/>
  <c r="DL172" i="12"/>
  <c r="ET172" i="12" s="1"/>
  <c r="DL171" i="12"/>
  <c r="ET171" i="12" s="1"/>
  <c r="DL170" i="12"/>
  <c r="ET170" i="12" s="1"/>
  <c r="DL169" i="12"/>
  <c r="ET169" i="12" s="1"/>
  <c r="DL168" i="12"/>
  <c r="ET168" i="12" s="1"/>
  <c r="DL167" i="12"/>
  <c r="ET167" i="12" s="1"/>
  <c r="DL166" i="12"/>
  <c r="ET166" i="12" s="1"/>
  <c r="DL165" i="12"/>
  <c r="ET165" i="12" s="1"/>
  <c r="DL164" i="12"/>
  <c r="ET164" i="12" s="1"/>
  <c r="DL163" i="12"/>
  <c r="ET163" i="12" s="1"/>
  <c r="DL162" i="12"/>
  <c r="ET162" i="12" s="1"/>
  <c r="DL161" i="12"/>
  <c r="ET161" i="12" s="1"/>
  <c r="DL160" i="12"/>
  <c r="ET160" i="12" s="1"/>
  <c r="DL159" i="12"/>
  <c r="ET159" i="12" s="1"/>
  <c r="DL158" i="12"/>
  <c r="ET158" i="12" s="1"/>
  <c r="DL157" i="12"/>
  <c r="ET157" i="12" s="1"/>
  <c r="DL156" i="12"/>
  <c r="ET156" i="12" s="1"/>
  <c r="DL155" i="12"/>
  <c r="ET155" i="12" s="1"/>
  <c r="DL154" i="12"/>
  <c r="ET154" i="12" s="1"/>
  <c r="DL153" i="12"/>
  <c r="ET153" i="12" s="1"/>
  <c r="DL152" i="12"/>
  <c r="ET152" i="12" s="1"/>
  <c r="DL151" i="12"/>
  <c r="ET151" i="12" s="1"/>
  <c r="DL150" i="12"/>
  <c r="ET150" i="12" s="1"/>
  <c r="DL149" i="12"/>
  <c r="ET149" i="12" s="1"/>
  <c r="DL148" i="12"/>
  <c r="ET148" i="12" s="1"/>
  <c r="DL147" i="12"/>
  <c r="ET147" i="12" s="1"/>
  <c r="DL146" i="12"/>
  <c r="ET146" i="12" s="1"/>
  <c r="DL145" i="12"/>
  <c r="ET145" i="12" s="1"/>
  <c r="DL144" i="12"/>
  <c r="ET144" i="12" s="1"/>
  <c r="DL143" i="12"/>
  <c r="ET143" i="12" s="1"/>
  <c r="DL142" i="12"/>
  <c r="ET142" i="12" s="1"/>
  <c r="DL141" i="12"/>
  <c r="ET141" i="12" s="1"/>
  <c r="DL140" i="12"/>
  <c r="ET140" i="12" s="1"/>
  <c r="DL139" i="12"/>
  <c r="ET139" i="12" s="1"/>
  <c r="DL138" i="12"/>
  <c r="ET138" i="12" s="1"/>
  <c r="DL137" i="12"/>
  <c r="ET137" i="12" s="1"/>
  <c r="DL136" i="12"/>
  <c r="ET136" i="12" s="1"/>
  <c r="DL135" i="12"/>
  <c r="ET135" i="12" s="1"/>
  <c r="DL134" i="12"/>
  <c r="ET134" i="12" s="1"/>
  <c r="DL133" i="12"/>
  <c r="ET133" i="12" s="1"/>
  <c r="DL132" i="12"/>
  <c r="ET132" i="12" s="1"/>
  <c r="DL131" i="12"/>
  <c r="ET131" i="12" s="1"/>
  <c r="DL130" i="12"/>
  <c r="ET130" i="12" s="1"/>
  <c r="DL129" i="12"/>
  <c r="ET129" i="12" s="1"/>
  <c r="DL128" i="12"/>
  <c r="ET128" i="12" s="1"/>
  <c r="DL127" i="12"/>
  <c r="ET127" i="12" s="1"/>
  <c r="DL126" i="12"/>
  <c r="ET126" i="12" s="1"/>
  <c r="DL125" i="12"/>
  <c r="ET125" i="12" s="1"/>
  <c r="DL124" i="12"/>
  <c r="ET124" i="12" s="1"/>
  <c r="DL123" i="12"/>
  <c r="ET123" i="12" s="1"/>
  <c r="DL122" i="12"/>
  <c r="ET122" i="12" s="1"/>
  <c r="DL121" i="12"/>
  <c r="ET121" i="12" s="1"/>
  <c r="DL120" i="12"/>
  <c r="ET120" i="12" s="1"/>
  <c r="DL119" i="12"/>
  <c r="ET119" i="12" s="1"/>
  <c r="DL118" i="12"/>
  <c r="ET118" i="12" s="1"/>
  <c r="DL117" i="12"/>
  <c r="ET117" i="12" s="1"/>
  <c r="DL116" i="12"/>
  <c r="ET116" i="12" s="1"/>
  <c r="DL115" i="12"/>
  <c r="ET115" i="12" s="1"/>
  <c r="DL114" i="12"/>
  <c r="ET114" i="12" s="1"/>
  <c r="DL113" i="12"/>
  <c r="ET113" i="12" s="1"/>
  <c r="DL112" i="12"/>
  <c r="ET112" i="12" s="1"/>
  <c r="DL111" i="12"/>
  <c r="ET111" i="12" s="1"/>
  <c r="DL110" i="12"/>
  <c r="ET110" i="12" s="1"/>
  <c r="DL109" i="12"/>
  <c r="ET109" i="12" s="1"/>
  <c r="DL108" i="12"/>
  <c r="ET108" i="12" s="1"/>
  <c r="DL107" i="12"/>
  <c r="ET107" i="12" s="1"/>
  <c r="DL106" i="12"/>
  <c r="ET106" i="12" s="1"/>
  <c r="DL105" i="12"/>
  <c r="ET105" i="12" s="1"/>
  <c r="DL104" i="12"/>
  <c r="ET104" i="12" s="1"/>
  <c r="DL103" i="12"/>
  <c r="ET103" i="12" s="1"/>
  <c r="DL102" i="12"/>
  <c r="ET102" i="12" s="1"/>
  <c r="DL101" i="12"/>
  <c r="ET101" i="12" s="1"/>
  <c r="DL100" i="12"/>
  <c r="ET100" i="12" s="1"/>
  <c r="DL99" i="12"/>
  <c r="ET99" i="12" s="1"/>
  <c r="DL98" i="12"/>
  <c r="ET98" i="12" s="1"/>
  <c r="DL97" i="12"/>
  <c r="ET97" i="12" s="1"/>
  <c r="DL96" i="12"/>
  <c r="ET96" i="12" s="1"/>
  <c r="DL95" i="12"/>
  <c r="ET95" i="12" s="1"/>
  <c r="DL94" i="12"/>
  <c r="ET94" i="12" s="1"/>
  <c r="DL93" i="12"/>
  <c r="ET93" i="12" s="1"/>
  <c r="DL92" i="12"/>
  <c r="ET92" i="12" s="1"/>
  <c r="DL91" i="12"/>
  <c r="ET91" i="12" s="1"/>
  <c r="DL90" i="12"/>
  <c r="ET90" i="12" s="1"/>
  <c r="DL89" i="12"/>
  <c r="ET89" i="12" s="1"/>
  <c r="DL88" i="12"/>
  <c r="ET88" i="12" s="1"/>
  <c r="DL87" i="12"/>
  <c r="ET87" i="12" s="1"/>
  <c r="DL86" i="12"/>
  <c r="ET86" i="12" s="1"/>
  <c r="DL85" i="12"/>
  <c r="ET85" i="12" s="1"/>
  <c r="DL84" i="12"/>
  <c r="ET84" i="12" s="1"/>
  <c r="DL83" i="12"/>
  <c r="ET83" i="12" s="1"/>
  <c r="DL82" i="12"/>
  <c r="ET82" i="12" s="1"/>
  <c r="DL81" i="12"/>
  <c r="ET81" i="12" s="1"/>
  <c r="DL80" i="12"/>
  <c r="ET80" i="12" s="1"/>
  <c r="DL79" i="12"/>
  <c r="ET79" i="12" s="1"/>
  <c r="DL78" i="12"/>
  <c r="ET78" i="12" s="1"/>
  <c r="DL77" i="12"/>
  <c r="ET77" i="12" s="1"/>
  <c r="DL76" i="12"/>
  <c r="ET76" i="12" s="1"/>
  <c r="DL75" i="12"/>
  <c r="ET75" i="12" s="1"/>
  <c r="DL74" i="12"/>
  <c r="ET74" i="12" s="1"/>
  <c r="DL73" i="12"/>
  <c r="ET73" i="12" s="1"/>
  <c r="DL72" i="12"/>
  <c r="ET72" i="12" s="1"/>
  <c r="DL71" i="12"/>
  <c r="ET71" i="12" s="1"/>
  <c r="DL70" i="12"/>
  <c r="ET70" i="12" s="1"/>
  <c r="DL69" i="12"/>
  <c r="ET69" i="12" s="1"/>
  <c r="DL68" i="12"/>
  <c r="ET68" i="12" s="1"/>
  <c r="DL67" i="12"/>
  <c r="ET67" i="12" s="1"/>
  <c r="DL66" i="12"/>
  <c r="ET66" i="12" s="1"/>
  <c r="DL65" i="12"/>
  <c r="ET65" i="12" s="1"/>
  <c r="DL64" i="12"/>
  <c r="ET64" i="12" s="1"/>
  <c r="DL63" i="12"/>
  <c r="ET63" i="12" s="1"/>
  <c r="DL62" i="12"/>
  <c r="ET62" i="12" s="1"/>
  <c r="DL61" i="12"/>
  <c r="ET61" i="12" s="1"/>
  <c r="DL60" i="12"/>
  <c r="ET60" i="12" s="1"/>
  <c r="DL59" i="12"/>
  <c r="ET59" i="12" s="1"/>
  <c r="DL58" i="12"/>
  <c r="ET58" i="12" s="1"/>
  <c r="DL57" i="12"/>
  <c r="ET57" i="12" s="1"/>
  <c r="DL56" i="12"/>
  <c r="ET56" i="12" s="1"/>
  <c r="DL55" i="12"/>
  <c r="ET55" i="12" s="1"/>
  <c r="DL54" i="12"/>
  <c r="ET54" i="12" s="1"/>
  <c r="DL53" i="12"/>
  <c r="ET53" i="12" s="1"/>
  <c r="DL52" i="12"/>
  <c r="ET52" i="12" s="1"/>
  <c r="DL51" i="12"/>
  <c r="ET51" i="12" s="1"/>
  <c r="DL50" i="12"/>
  <c r="ET50" i="12" s="1"/>
  <c r="DL49" i="12"/>
  <c r="ET49" i="12" s="1"/>
  <c r="DL48" i="12"/>
  <c r="ET48" i="12" s="1"/>
  <c r="DL47" i="12"/>
  <c r="ET47" i="12" s="1"/>
  <c r="DL46" i="12"/>
  <c r="ET46" i="12" s="1"/>
  <c r="DL45" i="12"/>
  <c r="ET45" i="12" s="1"/>
  <c r="DL44" i="12"/>
  <c r="ET44" i="12" s="1"/>
  <c r="DL43" i="12"/>
  <c r="ET43" i="12" s="1"/>
  <c r="DL42" i="12"/>
  <c r="ET42" i="12" s="1"/>
  <c r="DL41" i="12"/>
  <c r="ET41" i="12" s="1"/>
  <c r="DL40" i="12"/>
  <c r="ET40" i="12" s="1"/>
  <c r="DL39" i="12"/>
  <c r="ET39" i="12" s="1"/>
  <c r="DL38" i="12"/>
  <c r="ET38" i="12" s="1"/>
  <c r="DL37" i="12"/>
  <c r="ET37" i="12" s="1"/>
  <c r="DL36" i="12"/>
  <c r="ET36" i="12" s="1"/>
  <c r="DL35" i="12"/>
  <c r="ET35" i="12" s="1"/>
  <c r="DL34" i="12"/>
  <c r="ET34" i="12" s="1"/>
  <c r="DL33" i="12"/>
  <c r="ET33" i="12" s="1"/>
  <c r="DL32" i="12"/>
  <c r="ET32" i="12" s="1"/>
  <c r="DL31" i="12"/>
  <c r="ET31" i="12" s="1"/>
  <c r="DL30" i="12"/>
  <c r="ET30" i="12" s="1"/>
  <c r="DL29" i="12"/>
  <c r="ET29" i="12" s="1"/>
  <c r="DL28" i="12"/>
  <c r="ET28" i="12" s="1"/>
  <c r="DL27" i="12"/>
  <c r="ET27" i="12" s="1"/>
  <c r="DL26" i="12"/>
  <c r="ET26" i="12" s="1"/>
  <c r="DL25" i="12"/>
  <c r="ET25" i="12" s="1"/>
  <c r="DL24" i="12"/>
  <c r="ET24" i="12" s="1"/>
  <c r="DL23" i="12"/>
  <c r="ET23" i="12" s="1"/>
  <c r="DL22" i="12"/>
  <c r="ET22" i="12" s="1"/>
  <c r="DL21" i="12"/>
  <c r="ET21" i="12" s="1"/>
  <c r="DL20" i="12"/>
  <c r="ET20" i="12" s="1"/>
  <c r="DL19" i="12"/>
  <c r="ET19" i="12" s="1"/>
  <c r="DL18" i="12"/>
  <c r="ET18" i="12" s="1"/>
  <c r="DL17" i="12"/>
  <c r="ET17" i="12" s="1"/>
  <c r="DL16" i="12"/>
  <c r="ET16" i="12" s="1"/>
  <c r="DL15" i="12"/>
  <c r="ET15" i="12" s="1"/>
  <c r="DL14" i="12"/>
  <c r="ET14" i="12" s="1"/>
  <c r="DL13" i="12"/>
  <c r="ET13" i="12" s="1"/>
  <c r="DL12" i="12"/>
  <c r="ET12" i="12" s="1"/>
  <c r="DL11" i="12"/>
  <c r="ET11" i="12" s="1"/>
  <c r="DL10" i="12"/>
  <c r="ET10" i="12" s="1"/>
  <c r="DL9" i="12"/>
  <c r="ET9" i="12" s="1"/>
  <c r="DL8" i="12"/>
  <c r="ET8" i="12" s="1"/>
  <c r="DL7" i="12"/>
  <c r="ET7" i="12" s="1"/>
  <c r="DL6" i="12"/>
  <c r="ET6" i="12" s="1"/>
  <c r="DL5" i="12"/>
  <c r="ET5" i="12" s="1"/>
  <c r="DL4" i="12"/>
  <c r="ET4" i="12" s="1"/>
  <c r="DL3" i="12"/>
  <c r="ET3" i="12" s="1"/>
  <c r="DL2" i="12"/>
  <c r="DM1" i="12"/>
  <c r="CV187" i="12"/>
  <c r="ED187" i="12" s="1"/>
  <c r="CV185" i="12"/>
  <c r="ED185" i="12" s="1"/>
  <c r="CV188" i="12"/>
  <c r="ED188" i="12" s="1"/>
  <c r="CV186" i="12"/>
  <c r="ED186" i="12" s="1"/>
  <c r="CV184" i="12"/>
  <c r="ED184" i="12" s="1"/>
  <c r="CV182" i="12"/>
  <c r="ED182" i="12" s="1"/>
  <c r="CV180" i="12"/>
  <c r="ED180" i="12" s="1"/>
  <c r="CV178" i="12"/>
  <c r="ED178" i="12" s="1"/>
  <c r="CV176" i="12"/>
  <c r="ED176" i="12" s="1"/>
  <c r="CV174" i="12"/>
  <c r="ED174" i="12" s="1"/>
  <c r="CV172" i="12"/>
  <c r="ED172" i="12" s="1"/>
  <c r="CV170" i="12"/>
  <c r="ED170" i="12" s="1"/>
  <c r="CV168" i="12"/>
  <c r="ED168" i="12" s="1"/>
  <c r="CV166" i="12"/>
  <c r="ED166" i="12" s="1"/>
  <c r="CV183" i="12"/>
  <c r="ED183" i="12" s="1"/>
  <c r="CV179" i="12"/>
  <c r="ED179" i="12" s="1"/>
  <c r="CV175" i="12"/>
  <c r="ED175" i="12" s="1"/>
  <c r="CV167" i="12"/>
  <c r="ED167" i="12" s="1"/>
  <c r="CV173" i="12"/>
  <c r="ED173" i="12" s="1"/>
  <c r="CV165" i="12"/>
  <c r="ED165" i="12" s="1"/>
  <c r="CV164" i="12"/>
  <c r="ED164" i="12" s="1"/>
  <c r="CV177" i="12"/>
  <c r="ED177" i="12" s="1"/>
  <c r="CV169" i="12"/>
  <c r="ED169" i="12" s="1"/>
  <c r="CV163" i="12"/>
  <c r="ED163" i="12" s="1"/>
  <c r="CV161" i="12"/>
  <c r="ED161" i="12" s="1"/>
  <c r="CV159" i="12"/>
  <c r="ED159" i="12" s="1"/>
  <c r="CV157" i="12"/>
  <c r="ED157" i="12" s="1"/>
  <c r="CV155" i="12"/>
  <c r="ED155" i="12" s="1"/>
  <c r="CV153" i="12"/>
  <c r="ED153" i="12" s="1"/>
  <c r="CV151" i="12"/>
  <c r="ED151" i="12" s="1"/>
  <c r="CV149" i="12"/>
  <c r="ED149" i="12" s="1"/>
  <c r="CV147" i="12"/>
  <c r="ED147" i="12" s="1"/>
  <c r="CV145" i="12"/>
  <c r="ED145" i="12" s="1"/>
  <c r="CV143" i="12"/>
  <c r="ED143" i="12" s="1"/>
  <c r="CV141" i="12"/>
  <c r="ED141" i="12" s="1"/>
  <c r="CV139" i="12"/>
  <c r="ED139" i="12" s="1"/>
  <c r="CV137" i="12"/>
  <c r="ED137" i="12" s="1"/>
  <c r="CV135" i="12"/>
  <c r="ED135" i="12" s="1"/>
  <c r="CV133" i="12"/>
  <c r="ED133" i="12" s="1"/>
  <c r="CV131" i="12"/>
  <c r="ED131" i="12" s="1"/>
  <c r="CV162" i="12"/>
  <c r="ED162" i="12" s="1"/>
  <c r="CV158" i="12"/>
  <c r="ED158" i="12" s="1"/>
  <c r="CV152" i="12"/>
  <c r="ED152" i="12" s="1"/>
  <c r="CV144" i="12"/>
  <c r="ED144" i="12" s="1"/>
  <c r="CV136" i="12"/>
  <c r="ED136" i="12" s="1"/>
  <c r="CV181" i="12"/>
  <c r="ED181" i="12" s="1"/>
  <c r="CV171" i="12"/>
  <c r="ED171" i="12" s="1"/>
  <c r="CV150" i="12"/>
  <c r="ED150" i="12" s="1"/>
  <c r="CV154" i="12"/>
  <c r="ED154" i="12" s="1"/>
  <c r="CV146" i="12"/>
  <c r="ED146" i="12" s="1"/>
  <c r="CV138" i="12"/>
  <c r="ED138" i="12" s="1"/>
  <c r="CV134" i="12"/>
  <c r="ED134" i="12" s="1"/>
  <c r="CV132" i="12"/>
  <c r="ED132" i="12" s="1"/>
  <c r="CV129" i="12"/>
  <c r="ED129" i="12" s="1"/>
  <c r="CV126" i="12"/>
  <c r="ED126" i="12" s="1"/>
  <c r="CV121" i="12"/>
  <c r="ED121" i="12" s="1"/>
  <c r="CV118" i="12"/>
  <c r="ED118" i="12" s="1"/>
  <c r="CV156" i="12"/>
  <c r="ED156" i="12" s="1"/>
  <c r="CV148" i="12"/>
  <c r="ED148" i="12" s="1"/>
  <c r="CV140" i="12"/>
  <c r="ED140" i="12" s="1"/>
  <c r="CV127" i="12"/>
  <c r="ED127" i="12" s="1"/>
  <c r="CV124" i="12"/>
  <c r="ED124" i="12" s="1"/>
  <c r="CV119" i="12"/>
  <c r="ED119" i="12" s="1"/>
  <c r="CV116" i="12"/>
  <c r="ED116" i="12" s="1"/>
  <c r="CV128" i="12"/>
  <c r="ED128" i="12" s="1"/>
  <c r="CV123" i="12"/>
  <c r="ED123" i="12" s="1"/>
  <c r="CV120" i="12"/>
  <c r="ED120" i="12" s="1"/>
  <c r="CV115" i="12"/>
  <c r="ED115" i="12" s="1"/>
  <c r="CV112" i="12"/>
  <c r="ED112" i="12" s="1"/>
  <c r="CV107" i="12"/>
  <c r="ED107" i="12" s="1"/>
  <c r="CV105" i="12"/>
  <c r="ED105" i="12" s="1"/>
  <c r="CV103" i="12"/>
  <c r="ED103" i="12" s="1"/>
  <c r="CV101" i="12"/>
  <c r="ED101" i="12" s="1"/>
  <c r="CV99" i="12"/>
  <c r="ED99" i="12" s="1"/>
  <c r="CV97" i="12"/>
  <c r="ED97" i="12" s="1"/>
  <c r="CV95" i="12"/>
  <c r="ED95" i="12" s="1"/>
  <c r="CV93" i="12"/>
  <c r="ED93" i="12" s="1"/>
  <c r="CV91" i="12"/>
  <c r="ED91" i="12" s="1"/>
  <c r="CV89" i="12"/>
  <c r="ED89" i="12" s="1"/>
  <c r="CV87" i="12"/>
  <c r="ED87" i="12" s="1"/>
  <c r="CV85" i="12"/>
  <c r="ED85" i="12" s="1"/>
  <c r="CV83" i="12"/>
  <c r="ED83" i="12" s="1"/>
  <c r="CV160" i="12"/>
  <c r="ED160" i="12" s="1"/>
  <c r="CV142" i="12"/>
  <c r="ED142" i="12" s="1"/>
  <c r="CV130" i="12"/>
  <c r="ED130" i="12" s="1"/>
  <c r="CV104" i="12"/>
  <c r="ED104" i="12" s="1"/>
  <c r="CV96" i="12"/>
  <c r="ED96" i="12" s="1"/>
  <c r="CV88" i="12"/>
  <c r="ED88" i="12" s="1"/>
  <c r="CV125" i="12"/>
  <c r="ED125" i="12" s="1"/>
  <c r="CV122" i="12"/>
  <c r="ED122" i="12" s="1"/>
  <c r="CV114" i="12"/>
  <c r="ED114" i="12" s="1"/>
  <c r="CV102" i="12"/>
  <c r="ED102" i="12" s="1"/>
  <c r="CV94" i="12"/>
  <c r="ED94" i="12" s="1"/>
  <c r="CV86" i="12"/>
  <c r="ED86" i="12" s="1"/>
  <c r="CV82" i="12"/>
  <c r="ED82" i="12" s="1"/>
  <c r="CV80" i="12"/>
  <c r="ED80" i="12" s="1"/>
  <c r="CV78" i="12"/>
  <c r="ED78" i="12" s="1"/>
  <c r="CV76" i="12"/>
  <c r="ED76" i="12" s="1"/>
  <c r="CV74" i="12"/>
  <c r="ED74" i="12" s="1"/>
  <c r="CV72" i="12"/>
  <c r="ED72" i="12" s="1"/>
  <c r="CV106" i="12"/>
  <c r="ED106" i="12" s="1"/>
  <c r="CV98" i="12"/>
  <c r="ED98" i="12" s="1"/>
  <c r="CV90" i="12"/>
  <c r="ED90" i="12" s="1"/>
  <c r="CV81" i="12"/>
  <c r="ED81" i="12" s="1"/>
  <c r="CV79" i="12"/>
  <c r="ED79" i="12" s="1"/>
  <c r="CV77" i="12"/>
  <c r="ED77" i="12" s="1"/>
  <c r="CV75" i="12"/>
  <c r="ED75" i="12" s="1"/>
  <c r="CV73" i="12"/>
  <c r="ED73" i="12" s="1"/>
  <c r="CV71" i="12"/>
  <c r="ED71" i="12" s="1"/>
  <c r="CV69" i="12"/>
  <c r="ED69" i="12" s="1"/>
  <c r="CV67" i="12"/>
  <c r="ED67" i="12" s="1"/>
  <c r="CV65" i="12"/>
  <c r="ED65" i="12" s="1"/>
  <c r="CV63" i="12"/>
  <c r="ED63" i="12" s="1"/>
  <c r="CV61" i="12"/>
  <c r="ED61" i="12" s="1"/>
  <c r="CV59" i="12"/>
  <c r="ED59" i="12" s="1"/>
  <c r="CV57" i="12"/>
  <c r="ED57" i="12" s="1"/>
  <c r="CV55" i="12"/>
  <c r="ED55" i="12" s="1"/>
  <c r="CV53" i="12"/>
  <c r="ED53" i="12" s="1"/>
  <c r="CV51" i="12"/>
  <c r="ED51" i="12" s="1"/>
  <c r="CV49" i="12"/>
  <c r="ED49" i="12" s="1"/>
  <c r="CV47" i="12"/>
  <c r="ED47" i="12" s="1"/>
  <c r="CV45" i="12"/>
  <c r="ED45" i="12" s="1"/>
  <c r="CV43" i="12"/>
  <c r="ED43" i="12" s="1"/>
  <c r="CV41" i="12"/>
  <c r="ED41" i="12" s="1"/>
  <c r="CV111" i="12"/>
  <c r="ED111" i="12" s="1"/>
  <c r="CV109" i="12"/>
  <c r="ED109" i="12" s="1"/>
  <c r="CV92" i="12"/>
  <c r="ED92" i="12" s="1"/>
  <c r="CV68" i="12"/>
  <c r="ED68" i="12" s="1"/>
  <c r="CV64" i="12"/>
  <c r="ED64" i="12" s="1"/>
  <c r="CV58" i="12"/>
  <c r="ED58" i="12" s="1"/>
  <c r="CV50" i="12"/>
  <c r="ED50" i="12" s="1"/>
  <c r="CV42" i="12"/>
  <c r="ED42" i="12" s="1"/>
  <c r="CV39" i="12"/>
  <c r="ED39" i="12" s="1"/>
  <c r="CV37" i="12"/>
  <c r="ED37" i="12" s="1"/>
  <c r="CV35" i="12"/>
  <c r="ED35" i="12" s="1"/>
  <c r="CV33" i="12"/>
  <c r="ED33" i="12" s="1"/>
  <c r="CV31" i="12"/>
  <c r="ED31" i="12" s="1"/>
  <c r="CV29" i="12"/>
  <c r="ED29" i="12" s="1"/>
  <c r="CV27" i="12"/>
  <c r="ED27" i="12" s="1"/>
  <c r="CV25" i="12"/>
  <c r="ED25" i="12" s="1"/>
  <c r="CV23" i="12"/>
  <c r="ED23" i="12" s="1"/>
  <c r="CV21" i="12"/>
  <c r="ED21" i="12" s="1"/>
  <c r="CV19" i="12"/>
  <c r="ED19" i="12" s="1"/>
  <c r="CV117" i="12"/>
  <c r="ED117" i="12" s="1"/>
  <c r="CV113" i="12"/>
  <c r="ED113" i="12" s="1"/>
  <c r="CV84" i="12"/>
  <c r="ED84" i="12" s="1"/>
  <c r="CV56" i="12"/>
  <c r="ED56" i="12" s="1"/>
  <c r="CV48" i="12"/>
  <c r="ED48" i="12" s="1"/>
  <c r="CV100" i="12"/>
  <c r="ED100" i="12" s="1"/>
  <c r="CV60" i="12"/>
  <c r="ED60" i="12" s="1"/>
  <c r="CV52" i="12"/>
  <c r="ED52" i="12" s="1"/>
  <c r="CV44" i="12"/>
  <c r="ED44" i="12" s="1"/>
  <c r="CV34" i="12"/>
  <c r="ED34" i="12" s="1"/>
  <c r="CV22" i="12"/>
  <c r="ED22" i="12" s="1"/>
  <c r="CV110" i="12"/>
  <c r="ED110" i="12" s="1"/>
  <c r="CV62" i="12"/>
  <c r="ED62" i="12" s="1"/>
  <c r="CV36" i="12"/>
  <c r="ED36" i="12" s="1"/>
  <c r="CV28" i="12"/>
  <c r="ED28" i="12" s="1"/>
  <c r="CV24" i="12"/>
  <c r="ED24" i="12" s="1"/>
  <c r="CV20" i="12"/>
  <c r="ED20" i="12" s="1"/>
  <c r="CV16" i="12"/>
  <c r="ED16" i="12" s="1"/>
  <c r="CV14" i="12"/>
  <c r="ED14" i="12" s="1"/>
  <c r="CV12" i="12"/>
  <c r="ED12" i="12" s="1"/>
  <c r="CV10" i="12"/>
  <c r="ED10" i="12" s="1"/>
  <c r="CV8" i="12"/>
  <c r="ED8" i="12" s="1"/>
  <c r="CV6" i="12"/>
  <c r="ED6" i="12" s="1"/>
  <c r="CV4" i="12"/>
  <c r="ED4" i="12" s="1"/>
  <c r="CV2" i="12"/>
  <c r="CV66" i="12"/>
  <c r="ED66" i="12" s="1"/>
  <c r="CV54" i="12"/>
  <c r="ED54" i="12" s="1"/>
  <c r="CV38" i="12"/>
  <c r="ED38" i="12" s="1"/>
  <c r="CV18" i="12"/>
  <c r="ED18" i="12" s="1"/>
  <c r="CW1" i="12"/>
  <c r="CV108" i="12"/>
  <c r="ED108" i="12" s="1"/>
  <c r="CV70" i="12"/>
  <c r="ED70" i="12" s="1"/>
  <c r="CV46" i="12"/>
  <c r="ED46" i="12" s="1"/>
  <c r="CV40" i="12"/>
  <c r="ED40" i="12" s="1"/>
  <c r="CV32" i="12"/>
  <c r="ED32" i="12" s="1"/>
  <c r="CV30" i="12"/>
  <c r="ED30" i="12" s="1"/>
  <c r="CV26" i="12"/>
  <c r="ED26" i="12" s="1"/>
  <c r="CV17" i="12"/>
  <c r="ED17" i="12" s="1"/>
  <c r="CV15" i="12"/>
  <c r="ED15" i="12" s="1"/>
  <c r="CV13" i="12"/>
  <c r="ED13" i="12" s="1"/>
  <c r="CV11" i="12"/>
  <c r="ED11" i="12" s="1"/>
  <c r="CV9" i="12"/>
  <c r="ED9" i="12" s="1"/>
  <c r="CV7" i="12"/>
  <c r="ED7" i="12" s="1"/>
  <c r="CV5" i="12"/>
  <c r="ED5" i="12" s="1"/>
  <c r="CV3" i="12"/>
  <c r="ED3" i="12" s="1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EM2" i="12" l="1"/>
  <c r="EN1" i="12"/>
  <c r="I180" i="17"/>
  <c r="I178" i="17"/>
  <c r="I142" i="17"/>
  <c r="I24" i="17"/>
  <c r="I84" i="17"/>
  <c r="I94" i="17"/>
  <c r="I183" i="17"/>
  <c r="I27" i="17"/>
  <c r="I188" i="17"/>
  <c r="I176" i="17"/>
  <c r="I172" i="17"/>
  <c r="I187" i="17"/>
  <c r="I179" i="17"/>
  <c r="I175" i="17"/>
  <c r="I171" i="17"/>
  <c r="I177" i="17"/>
  <c r="I174" i="17"/>
  <c r="I173" i="17"/>
  <c r="I169" i="17"/>
  <c r="I165" i="17"/>
  <c r="I161" i="17"/>
  <c r="I170" i="17"/>
  <c r="I166" i="17"/>
  <c r="I186" i="17"/>
  <c r="I185" i="17"/>
  <c r="I182" i="17"/>
  <c r="I181" i="17"/>
  <c r="I159" i="17"/>
  <c r="I155" i="17"/>
  <c r="I160" i="17"/>
  <c r="I156" i="17"/>
  <c r="I152" i="17"/>
  <c r="I167" i="17"/>
  <c r="I164" i="17"/>
  <c r="I163" i="17"/>
  <c r="I162" i="17"/>
  <c r="I158" i="17"/>
  <c r="I154" i="17"/>
  <c r="I153" i="17"/>
  <c r="I148" i="17"/>
  <c r="I144" i="17"/>
  <c r="I140" i="17"/>
  <c r="I149" i="17"/>
  <c r="I145" i="17"/>
  <c r="I141" i="17"/>
  <c r="I137" i="17"/>
  <c r="I157" i="17"/>
  <c r="I150" i="17"/>
  <c r="I146" i="17"/>
  <c r="I138" i="17"/>
  <c r="I151" i="17"/>
  <c r="I147" i="17"/>
  <c r="I143" i="17"/>
  <c r="I139" i="17"/>
  <c r="I133" i="17"/>
  <c r="I129" i="17"/>
  <c r="I125" i="17"/>
  <c r="I117" i="17"/>
  <c r="I113" i="17"/>
  <c r="I134" i="17"/>
  <c r="I130" i="17"/>
  <c r="I126" i="17"/>
  <c r="I122" i="17"/>
  <c r="I118" i="17"/>
  <c r="I114" i="17"/>
  <c r="I110" i="17"/>
  <c r="I106" i="17"/>
  <c r="I135" i="17"/>
  <c r="I131" i="17"/>
  <c r="I127" i="17"/>
  <c r="I123" i="17"/>
  <c r="I119" i="17"/>
  <c r="I136" i="17"/>
  <c r="I132" i="17"/>
  <c r="I128" i="17"/>
  <c r="I124" i="17"/>
  <c r="I120" i="17"/>
  <c r="I112" i="17"/>
  <c r="I107" i="17"/>
  <c r="I101" i="17"/>
  <c r="I97" i="17"/>
  <c r="I93" i="17"/>
  <c r="I89" i="17"/>
  <c r="I85" i="17"/>
  <c r="I81" i="17"/>
  <c r="I116" i="17"/>
  <c r="I109" i="17"/>
  <c r="I102" i="17"/>
  <c r="I90" i="17"/>
  <c r="I86" i="17"/>
  <c r="I82" i="17"/>
  <c r="I111" i="17"/>
  <c r="I108" i="17"/>
  <c r="I105" i="17"/>
  <c r="I104" i="17"/>
  <c r="I100" i="17"/>
  <c r="I96" i="17"/>
  <c r="I92" i="17"/>
  <c r="I88" i="17"/>
  <c r="I103" i="17"/>
  <c r="I87" i="17"/>
  <c r="I78" i="17"/>
  <c r="I74" i="17"/>
  <c r="I70" i="17"/>
  <c r="I66" i="17"/>
  <c r="I62" i="17"/>
  <c r="I58" i="17"/>
  <c r="I54" i="17"/>
  <c r="I46" i="17"/>
  <c r="I80" i="17"/>
  <c r="I75" i="17"/>
  <c r="I71" i="17"/>
  <c r="I67" i="17"/>
  <c r="I63" i="17"/>
  <c r="I59" i="17"/>
  <c r="I55" i="17"/>
  <c r="I51" i="17"/>
  <c r="I47" i="17"/>
  <c r="I43" i="17"/>
  <c r="I39" i="17"/>
  <c r="I35" i="17"/>
  <c r="I31" i="17"/>
  <c r="I23" i="17"/>
  <c r="I19" i="17"/>
  <c r="I15" i="17"/>
  <c r="I99" i="17"/>
  <c r="I91" i="17"/>
  <c r="I79" i="17"/>
  <c r="I34" i="17"/>
  <c r="I26" i="17"/>
  <c r="I21" i="17"/>
  <c r="I16" i="17"/>
  <c r="I13" i="17"/>
  <c r="I9" i="17"/>
  <c r="I5" i="17"/>
  <c r="I83" i="17"/>
  <c r="I45" i="17"/>
  <c r="I36" i="17"/>
  <c r="I33" i="17"/>
  <c r="I29" i="17"/>
  <c r="I25" i="17"/>
  <c r="I18" i="17"/>
  <c r="I14" i="17"/>
  <c r="I10" i="17"/>
  <c r="I6" i="17"/>
  <c r="J1" i="17"/>
  <c r="I20" i="17"/>
  <c r="I17" i="17"/>
  <c r="I11" i="17"/>
  <c r="I7" i="17"/>
  <c r="I3" i="17"/>
  <c r="I40" i="17"/>
  <c r="I37" i="17"/>
  <c r="I32" i="17"/>
  <c r="I28" i="17"/>
  <c r="I22" i="17"/>
  <c r="I8" i="17"/>
  <c r="I4" i="17"/>
  <c r="I38" i="17"/>
  <c r="I12" i="17"/>
  <c r="I77" i="17"/>
  <c r="I76" i="17"/>
  <c r="I73" i="17"/>
  <c r="I72" i="17"/>
  <c r="I69" i="17"/>
  <c r="I68" i="17"/>
  <c r="I65" i="17"/>
  <c r="I64" i="17"/>
  <c r="I61" i="17"/>
  <c r="I60" i="17"/>
  <c r="I57" i="17"/>
  <c r="I56" i="17"/>
  <c r="I53" i="17"/>
  <c r="I52" i="17"/>
  <c r="I49" i="17"/>
  <c r="DS188" i="12"/>
  <c r="FA188" i="12" s="1"/>
  <c r="DS187" i="12"/>
  <c r="FA187" i="12" s="1"/>
  <c r="DS186" i="12"/>
  <c r="FA186" i="12" s="1"/>
  <c r="DS185" i="12"/>
  <c r="FA185" i="12" s="1"/>
  <c r="DS184" i="12"/>
  <c r="FA184" i="12" s="1"/>
  <c r="DS183" i="12"/>
  <c r="FA183" i="12" s="1"/>
  <c r="DS182" i="12"/>
  <c r="FA182" i="12" s="1"/>
  <c r="DS181" i="12"/>
  <c r="FA181" i="12" s="1"/>
  <c r="DS180" i="12"/>
  <c r="FA180" i="12" s="1"/>
  <c r="DS179" i="12"/>
  <c r="FA179" i="12" s="1"/>
  <c r="DS178" i="12"/>
  <c r="FA178" i="12" s="1"/>
  <c r="DS177" i="12"/>
  <c r="FA177" i="12" s="1"/>
  <c r="DS176" i="12"/>
  <c r="FA176" i="12" s="1"/>
  <c r="DS175" i="12"/>
  <c r="FA175" i="12" s="1"/>
  <c r="DS174" i="12"/>
  <c r="FA174" i="12" s="1"/>
  <c r="DS173" i="12"/>
  <c r="FA173" i="12" s="1"/>
  <c r="DS172" i="12"/>
  <c r="FA172" i="12" s="1"/>
  <c r="DS171" i="12"/>
  <c r="FA171" i="12" s="1"/>
  <c r="DS170" i="12"/>
  <c r="FA170" i="12" s="1"/>
  <c r="DS169" i="12"/>
  <c r="FA169" i="12" s="1"/>
  <c r="DS168" i="12"/>
  <c r="FA168" i="12" s="1"/>
  <c r="DS167" i="12"/>
  <c r="FA167" i="12" s="1"/>
  <c r="DS165" i="12"/>
  <c r="FA165" i="12" s="1"/>
  <c r="DS163" i="12"/>
  <c r="FA163" i="12" s="1"/>
  <c r="DS161" i="12"/>
  <c r="FA161" i="12" s="1"/>
  <c r="DS159" i="12"/>
  <c r="FA159" i="12" s="1"/>
  <c r="DS157" i="12"/>
  <c r="FA157" i="12" s="1"/>
  <c r="DS155" i="12"/>
  <c r="FA155" i="12" s="1"/>
  <c r="DS153" i="12"/>
  <c r="FA153" i="12" s="1"/>
  <c r="DS151" i="12"/>
  <c r="FA151" i="12" s="1"/>
  <c r="DS149" i="12"/>
  <c r="FA149" i="12" s="1"/>
  <c r="DS147" i="12"/>
  <c r="FA147" i="12" s="1"/>
  <c r="DS164" i="12"/>
  <c r="FA164" i="12" s="1"/>
  <c r="DS156" i="12"/>
  <c r="FA156" i="12" s="1"/>
  <c r="DS148" i="12"/>
  <c r="FA148" i="12" s="1"/>
  <c r="DS127" i="12"/>
  <c r="FA127" i="12" s="1"/>
  <c r="DS125" i="12"/>
  <c r="FA125" i="12" s="1"/>
  <c r="DS123" i="12"/>
  <c r="FA123" i="12" s="1"/>
  <c r="DS121" i="12"/>
  <c r="FA121" i="12" s="1"/>
  <c r="DS119" i="12"/>
  <c r="FA119" i="12" s="1"/>
  <c r="DS117" i="12"/>
  <c r="FA117" i="12" s="1"/>
  <c r="DS115" i="12"/>
  <c r="FA115" i="12" s="1"/>
  <c r="DS113" i="12"/>
  <c r="FA113" i="12" s="1"/>
  <c r="DS111" i="12"/>
  <c r="FA111" i="12" s="1"/>
  <c r="DS109" i="12"/>
  <c r="FA109" i="12" s="1"/>
  <c r="DS107" i="12"/>
  <c r="FA107" i="12" s="1"/>
  <c r="DS105" i="12"/>
  <c r="FA105" i="12" s="1"/>
  <c r="DS103" i="12"/>
  <c r="FA103" i="12" s="1"/>
  <c r="DS101" i="12"/>
  <c r="FA101" i="12" s="1"/>
  <c r="DS99" i="12"/>
  <c r="FA99" i="12" s="1"/>
  <c r="DS98" i="12"/>
  <c r="FA98" i="12" s="1"/>
  <c r="DS97" i="12"/>
  <c r="FA97" i="12" s="1"/>
  <c r="DS96" i="12"/>
  <c r="FA96" i="12" s="1"/>
  <c r="DS95" i="12"/>
  <c r="FA95" i="12" s="1"/>
  <c r="DS94" i="12"/>
  <c r="FA94" i="12" s="1"/>
  <c r="DS93" i="12"/>
  <c r="FA93" i="12" s="1"/>
  <c r="DS92" i="12"/>
  <c r="FA92" i="12" s="1"/>
  <c r="DS91" i="12"/>
  <c r="FA91" i="12" s="1"/>
  <c r="DS90" i="12"/>
  <c r="FA90" i="12" s="1"/>
  <c r="DS89" i="12"/>
  <c r="FA89" i="12" s="1"/>
  <c r="DS88" i="12"/>
  <c r="FA88" i="12" s="1"/>
  <c r="DS87" i="12"/>
  <c r="FA87" i="12" s="1"/>
  <c r="DS86" i="12"/>
  <c r="FA86" i="12" s="1"/>
  <c r="DS166" i="12"/>
  <c r="FA166" i="12" s="1"/>
  <c r="DS158" i="12"/>
  <c r="FA158" i="12" s="1"/>
  <c r="DS150" i="12"/>
  <c r="FA150" i="12" s="1"/>
  <c r="DS145" i="12"/>
  <c r="FA145" i="12" s="1"/>
  <c r="DS143" i="12"/>
  <c r="FA143" i="12" s="1"/>
  <c r="DS141" i="12"/>
  <c r="FA141" i="12" s="1"/>
  <c r="DS160" i="12"/>
  <c r="FA160" i="12" s="1"/>
  <c r="DS124" i="12"/>
  <c r="FA124" i="12" s="1"/>
  <c r="DS120" i="12"/>
  <c r="FA120" i="12" s="1"/>
  <c r="DS116" i="12"/>
  <c r="FA116" i="12" s="1"/>
  <c r="DS112" i="12"/>
  <c r="FA112" i="12" s="1"/>
  <c r="DS108" i="12"/>
  <c r="FA108" i="12" s="1"/>
  <c r="DS104" i="12"/>
  <c r="FA104" i="12" s="1"/>
  <c r="DS100" i="12"/>
  <c r="FA100" i="12" s="1"/>
  <c r="DS154" i="12"/>
  <c r="FA154" i="12" s="1"/>
  <c r="DS144" i="12"/>
  <c r="FA144" i="12" s="1"/>
  <c r="DS140" i="12"/>
  <c r="FA140" i="12" s="1"/>
  <c r="DS138" i="12"/>
  <c r="FA138" i="12" s="1"/>
  <c r="DS136" i="12"/>
  <c r="FA136" i="12" s="1"/>
  <c r="DS134" i="12"/>
  <c r="FA134" i="12" s="1"/>
  <c r="DS132" i="12"/>
  <c r="FA132" i="12" s="1"/>
  <c r="DS130" i="12"/>
  <c r="FA130" i="12" s="1"/>
  <c r="DS128" i="12"/>
  <c r="FA128" i="12" s="1"/>
  <c r="DS85" i="12"/>
  <c r="FA85" i="12" s="1"/>
  <c r="DS84" i="12"/>
  <c r="FA84" i="12" s="1"/>
  <c r="DS83" i="12"/>
  <c r="FA83" i="12" s="1"/>
  <c r="DS82" i="12"/>
  <c r="FA82" i="12" s="1"/>
  <c r="DS81" i="12"/>
  <c r="FA81" i="12" s="1"/>
  <c r="DS80" i="12"/>
  <c r="FA80" i="12" s="1"/>
  <c r="DS79" i="12"/>
  <c r="FA79" i="12" s="1"/>
  <c r="DS78" i="12"/>
  <c r="FA78" i="12" s="1"/>
  <c r="DS77" i="12"/>
  <c r="FA77" i="12" s="1"/>
  <c r="DS76" i="12"/>
  <c r="FA76" i="12" s="1"/>
  <c r="DS75" i="12"/>
  <c r="FA75" i="12" s="1"/>
  <c r="DS74" i="12"/>
  <c r="FA74" i="12" s="1"/>
  <c r="DS73" i="12"/>
  <c r="FA73" i="12" s="1"/>
  <c r="DS72" i="12"/>
  <c r="FA72" i="12" s="1"/>
  <c r="DS71" i="12"/>
  <c r="FA71" i="12" s="1"/>
  <c r="DS70" i="12"/>
  <c r="FA70" i="12" s="1"/>
  <c r="DS69" i="12"/>
  <c r="FA69" i="12" s="1"/>
  <c r="DS68" i="12"/>
  <c r="FA68" i="12" s="1"/>
  <c r="DS67" i="12"/>
  <c r="FA67" i="12" s="1"/>
  <c r="DS66" i="12"/>
  <c r="FA66" i="12" s="1"/>
  <c r="DS65" i="12"/>
  <c r="FA65" i="12" s="1"/>
  <c r="DS64" i="12"/>
  <c r="FA64" i="12" s="1"/>
  <c r="DS63" i="12"/>
  <c r="FA63" i="12" s="1"/>
  <c r="DS62" i="12"/>
  <c r="FA62" i="12" s="1"/>
  <c r="DS61" i="12"/>
  <c r="FA61" i="12" s="1"/>
  <c r="DS60" i="12"/>
  <c r="FA60" i="12" s="1"/>
  <c r="DS59" i="12"/>
  <c r="FA59" i="12" s="1"/>
  <c r="DS58" i="12"/>
  <c r="FA58" i="12" s="1"/>
  <c r="DS57" i="12"/>
  <c r="FA57" i="12" s="1"/>
  <c r="DS56" i="12"/>
  <c r="FA56" i="12" s="1"/>
  <c r="DS55" i="12"/>
  <c r="FA55" i="12" s="1"/>
  <c r="DS54" i="12"/>
  <c r="FA54" i="12" s="1"/>
  <c r="DS53" i="12"/>
  <c r="FA53" i="12" s="1"/>
  <c r="DS52" i="12"/>
  <c r="FA52" i="12" s="1"/>
  <c r="DS51" i="12"/>
  <c r="FA51" i="12" s="1"/>
  <c r="DS50" i="12"/>
  <c r="FA50" i="12" s="1"/>
  <c r="DS49" i="12"/>
  <c r="FA49" i="12" s="1"/>
  <c r="DS48" i="12"/>
  <c r="FA48" i="12" s="1"/>
  <c r="DS47" i="12"/>
  <c r="FA47" i="12" s="1"/>
  <c r="DS46" i="12"/>
  <c r="FA46" i="12" s="1"/>
  <c r="DS45" i="12"/>
  <c r="FA45" i="12" s="1"/>
  <c r="DS44" i="12"/>
  <c r="FA44" i="12" s="1"/>
  <c r="DS43" i="12"/>
  <c r="FA43" i="12" s="1"/>
  <c r="DS42" i="12"/>
  <c r="FA42" i="12" s="1"/>
  <c r="DS41" i="12"/>
  <c r="FA41" i="12" s="1"/>
  <c r="DS40" i="12"/>
  <c r="FA40" i="12" s="1"/>
  <c r="DS39" i="12"/>
  <c r="FA39" i="12" s="1"/>
  <c r="DS38" i="12"/>
  <c r="FA38" i="12" s="1"/>
  <c r="DS37" i="12"/>
  <c r="FA37" i="12" s="1"/>
  <c r="DS36" i="12"/>
  <c r="FA36" i="12" s="1"/>
  <c r="DS35" i="12"/>
  <c r="FA35" i="12" s="1"/>
  <c r="DS34" i="12"/>
  <c r="FA34" i="12" s="1"/>
  <c r="DS33" i="12"/>
  <c r="FA33" i="12" s="1"/>
  <c r="DS152" i="12"/>
  <c r="FA152" i="12" s="1"/>
  <c r="DS126" i="12"/>
  <c r="FA126" i="12" s="1"/>
  <c r="DS118" i="12"/>
  <c r="FA118" i="12" s="1"/>
  <c r="DS110" i="12"/>
  <c r="FA110" i="12" s="1"/>
  <c r="DS102" i="12"/>
  <c r="FA102" i="12" s="1"/>
  <c r="DS162" i="12"/>
  <c r="FA162" i="12" s="1"/>
  <c r="DS142" i="12"/>
  <c r="FA142" i="12" s="1"/>
  <c r="DS137" i="12"/>
  <c r="FA137" i="12" s="1"/>
  <c r="DS133" i="12"/>
  <c r="FA133" i="12" s="1"/>
  <c r="DS129" i="12"/>
  <c r="FA129" i="12" s="1"/>
  <c r="DS32" i="12"/>
  <c r="FA32" i="12" s="1"/>
  <c r="DS30" i="12"/>
  <c r="FA30" i="12" s="1"/>
  <c r="DS28" i="12"/>
  <c r="FA28" i="12" s="1"/>
  <c r="DT1" i="12"/>
  <c r="DS122" i="12"/>
  <c r="FA122" i="12" s="1"/>
  <c r="DS114" i="12"/>
  <c r="FA114" i="12" s="1"/>
  <c r="DS106" i="12"/>
  <c r="FA106" i="12" s="1"/>
  <c r="DS146" i="12"/>
  <c r="FA146" i="12" s="1"/>
  <c r="DS139" i="12"/>
  <c r="FA139" i="12" s="1"/>
  <c r="DS135" i="12"/>
  <c r="FA135" i="12" s="1"/>
  <c r="DS131" i="12"/>
  <c r="FA131" i="12" s="1"/>
  <c r="DS31" i="12"/>
  <c r="FA31" i="12" s="1"/>
  <c r="DS29" i="12"/>
  <c r="FA29" i="12" s="1"/>
  <c r="DS27" i="12"/>
  <c r="FA27" i="12" s="1"/>
  <c r="DS25" i="12"/>
  <c r="FA25" i="12" s="1"/>
  <c r="DS23" i="12"/>
  <c r="FA23" i="12" s="1"/>
  <c r="DS21" i="12"/>
  <c r="FA21" i="12" s="1"/>
  <c r="DS19" i="12"/>
  <c r="FA19" i="12" s="1"/>
  <c r="DS17" i="12"/>
  <c r="FA17" i="12" s="1"/>
  <c r="DS15" i="12"/>
  <c r="FA15" i="12" s="1"/>
  <c r="DS13" i="12"/>
  <c r="FA13" i="12" s="1"/>
  <c r="DS11" i="12"/>
  <c r="FA11" i="12" s="1"/>
  <c r="DS9" i="12"/>
  <c r="FA9" i="12" s="1"/>
  <c r="DS7" i="12"/>
  <c r="FA7" i="12" s="1"/>
  <c r="DS5" i="12"/>
  <c r="FA5" i="12" s="1"/>
  <c r="DS3" i="12"/>
  <c r="FA3" i="12" s="1"/>
  <c r="DS26" i="12"/>
  <c r="FA26" i="12" s="1"/>
  <c r="DS24" i="12"/>
  <c r="FA24" i="12" s="1"/>
  <c r="DS22" i="12"/>
  <c r="FA22" i="12" s="1"/>
  <c r="DS20" i="12"/>
  <c r="FA20" i="12" s="1"/>
  <c r="DS18" i="12"/>
  <c r="FA18" i="12" s="1"/>
  <c r="DS16" i="12"/>
  <c r="FA16" i="12" s="1"/>
  <c r="DS14" i="12"/>
  <c r="FA14" i="12" s="1"/>
  <c r="DS12" i="12"/>
  <c r="FA12" i="12" s="1"/>
  <c r="DS10" i="12"/>
  <c r="FA10" i="12" s="1"/>
  <c r="DS8" i="12"/>
  <c r="FA8" i="12" s="1"/>
  <c r="DS6" i="12"/>
  <c r="FA6" i="12" s="1"/>
  <c r="DS4" i="12"/>
  <c r="FA4" i="12" s="1"/>
  <c r="DS2" i="12"/>
  <c r="DM188" i="12"/>
  <c r="EU188" i="12" s="1"/>
  <c r="DM187" i="12"/>
  <c r="EU187" i="12" s="1"/>
  <c r="DM186" i="12"/>
  <c r="EU186" i="12" s="1"/>
  <c r="DM185" i="12"/>
  <c r="EU185" i="12" s="1"/>
  <c r="DM184" i="12"/>
  <c r="EU184" i="12" s="1"/>
  <c r="DM183" i="12"/>
  <c r="EU183" i="12" s="1"/>
  <c r="DM182" i="12"/>
  <c r="EU182" i="12" s="1"/>
  <c r="DM181" i="12"/>
  <c r="EU181" i="12" s="1"/>
  <c r="DM180" i="12"/>
  <c r="EU180" i="12" s="1"/>
  <c r="DM179" i="12"/>
  <c r="EU179" i="12" s="1"/>
  <c r="DM178" i="12"/>
  <c r="EU178" i="12" s="1"/>
  <c r="DM177" i="12"/>
  <c r="EU177" i="12" s="1"/>
  <c r="DM176" i="12"/>
  <c r="EU176" i="12" s="1"/>
  <c r="DM175" i="12"/>
  <c r="EU175" i="12" s="1"/>
  <c r="DM174" i="12"/>
  <c r="EU174" i="12" s="1"/>
  <c r="DM173" i="12"/>
  <c r="EU173" i="12" s="1"/>
  <c r="DM172" i="12"/>
  <c r="EU172" i="12" s="1"/>
  <c r="DM171" i="12"/>
  <c r="EU171" i="12" s="1"/>
  <c r="DM170" i="12"/>
  <c r="EU170" i="12" s="1"/>
  <c r="DM169" i="12"/>
  <c r="EU169" i="12" s="1"/>
  <c r="DM168" i="12"/>
  <c r="EU168" i="12" s="1"/>
  <c r="DM167" i="12"/>
  <c r="EU167" i="12" s="1"/>
  <c r="DM166" i="12"/>
  <c r="EU166" i="12" s="1"/>
  <c r="DM165" i="12"/>
  <c r="EU165" i="12" s="1"/>
  <c r="DM164" i="12"/>
  <c r="EU164" i="12" s="1"/>
  <c r="DM163" i="12"/>
  <c r="EU163" i="12" s="1"/>
  <c r="DM162" i="12"/>
  <c r="EU162" i="12" s="1"/>
  <c r="DM161" i="12"/>
  <c r="EU161" i="12" s="1"/>
  <c r="DM160" i="12"/>
  <c r="EU160" i="12" s="1"/>
  <c r="DM159" i="12"/>
  <c r="EU159" i="12" s="1"/>
  <c r="DM158" i="12"/>
  <c r="EU158" i="12" s="1"/>
  <c r="DM157" i="12"/>
  <c r="EU157" i="12" s="1"/>
  <c r="DM156" i="12"/>
  <c r="EU156" i="12" s="1"/>
  <c r="DM155" i="12"/>
  <c r="EU155" i="12" s="1"/>
  <c r="DM154" i="12"/>
  <c r="EU154" i="12" s="1"/>
  <c r="DM153" i="12"/>
  <c r="EU153" i="12" s="1"/>
  <c r="DM152" i="12"/>
  <c r="EU152" i="12" s="1"/>
  <c r="DM151" i="12"/>
  <c r="EU151" i="12" s="1"/>
  <c r="DM150" i="12"/>
  <c r="EU150" i="12" s="1"/>
  <c r="DM149" i="12"/>
  <c r="EU149" i="12" s="1"/>
  <c r="DM148" i="12"/>
  <c r="EU148" i="12" s="1"/>
  <c r="DM147" i="12"/>
  <c r="EU147" i="12" s="1"/>
  <c r="DM146" i="12"/>
  <c r="EU146" i="12" s="1"/>
  <c r="DM124" i="12"/>
  <c r="EU124" i="12" s="1"/>
  <c r="DM123" i="12"/>
  <c r="EU123" i="12" s="1"/>
  <c r="DM122" i="12"/>
  <c r="EU122" i="12" s="1"/>
  <c r="DM121" i="12"/>
  <c r="EU121" i="12" s="1"/>
  <c r="DM120" i="12"/>
  <c r="EU120" i="12" s="1"/>
  <c r="DM119" i="12"/>
  <c r="EU119" i="12" s="1"/>
  <c r="DM118" i="12"/>
  <c r="EU118" i="12" s="1"/>
  <c r="DM117" i="12"/>
  <c r="EU117" i="12" s="1"/>
  <c r="DM116" i="12"/>
  <c r="EU116" i="12" s="1"/>
  <c r="DM115" i="12"/>
  <c r="EU115" i="12" s="1"/>
  <c r="DM114" i="12"/>
  <c r="EU114" i="12" s="1"/>
  <c r="DM113" i="12"/>
  <c r="EU113" i="12" s="1"/>
  <c r="DM112" i="12"/>
  <c r="EU112" i="12" s="1"/>
  <c r="DM111" i="12"/>
  <c r="EU111" i="12" s="1"/>
  <c r="DM110" i="12"/>
  <c r="EU110" i="12" s="1"/>
  <c r="DM109" i="12"/>
  <c r="EU109" i="12" s="1"/>
  <c r="DM108" i="12"/>
  <c r="EU108" i="12" s="1"/>
  <c r="DM107" i="12"/>
  <c r="EU107" i="12" s="1"/>
  <c r="DM106" i="12"/>
  <c r="EU106" i="12" s="1"/>
  <c r="DM105" i="12"/>
  <c r="EU105" i="12" s="1"/>
  <c r="DM104" i="12"/>
  <c r="EU104" i="12" s="1"/>
  <c r="DM103" i="12"/>
  <c r="EU103" i="12" s="1"/>
  <c r="DM102" i="12"/>
  <c r="EU102" i="12" s="1"/>
  <c r="DM101" i="12"/>
  <c r="EU101" i="12" s="1"/>
  <c r="DM100" i="12"/>
  <c r="EU100" i="12" s="1"/>
  <c r="DM99" i="12"/>
  <c r="EU99" i="12" s="1"/>
  <c r="DM98" i="12"/>
  <c r="EU98" i="12" s="1"/>
  <c r="DM97" i="12"/>
  <c r="EU97" i="12" s="1"/>
  <c r="DM96" i="12"/>
  <c r="EU96" i="12" s="1"/>
  <c r="DM95" i="12"/>
  <c r="EU95" i="12" s="1"/>
  <c r="DM94" i="12"/>
  <c r="EU94" i="12" s="1"/>
  <c r="DM93" i="12"/>
  <c r="EU93" i="12" s="1"/>
  <c r="DM92" i="12"/>
  <c r="EU92" i="12" s="1"/>
  <c r="DM91" i="12"/>
  <c r="EU91" i="12" s="1"/>
  <c r="DM90" i="12"/>
  <c r="EU90" i="12" s="1"/>
  <c r="DM89" i="12"/>
  <c r="EU89" i="12" s="1"/>
  <c r="DM88" i="12"/>
  <c r="EU88" i="12" s="1"/>
  <c r="DM87" i="12"/>
  <c r="EU87" i="12" s="1"/>
  <c r="DM86" i="12"/>
  <c r="EU86" i="12" s="1"/>
  <c r="DM85" i="12"/>
  <c r="EU85" i="12" s="1"/>
  <c r="DM84" i="12"/>
  <c r="EU84" i="12" s="1"/>
  <c r="DM83" i="12"/>
  <c r="EU83" i="12" s="1"/>
  <c r="DM82" i="12"/>
  <c r="EU82" i="12" s="1"/>
  <c r="DM81" i="12"/>
  <c r="EU81" i="12" s="1"/>
  <c r="DM80" i="12"/>
  <c r="EU80" i="12" s="1"/>
  <c r="DM79" i="12"/>
  <c r="EU79" i="12" s="1"/>
  <c r="DM78" i="12"/>
  <c r="EU78" i="12" s="1"/>
  <c r="DM77" i="12"/>
  <c r="EU77" i="12" s="1"/>
  <c r="DM76" i="12"/>
  <c r="EU76" i="12" s="1"/>
  <c r="DM75" i="12"/>
  <c r="EU75" i="12" s="1"/>
  <c r="DM74" i="12"/>
  <c r="EU74" i="12" s="1"/>
  <c r="DM73" i="12"/>
  <c r="EU73" i="12" s="1"/>
  <c r="DM72" i="12"/>
  <c r="EU72" i="12" s="1"/>
  <c r="DM71" i="12"/>
  <c r="EU71" i="12" s="1"/>
  <c r="DM70" i="12"/>
  <c r="EU70" i="12" s="1"/>
  <c r="DM69" i="12"/>
  <c r="EU69" i="12" s="1"/>
  <c r="DM68" i="12"/>
  <c r="EU68" i="12" s="1"/>
  <c r="DM67" i="12"/>
  <c r="EU67" i="12" s="1"/>
  <c r="DM66" i="12"/>
  <c r="EU66" i="12" s="1"/>
  <c r="DM65" i="12"/>
  <c r="EU65" i="12" s="1"/>
  <c r="DM64" i="12"/>
  <c r="EU64" i="12" s="1"/>
  <c r="DM63" i="12"/>
  <c r="EU63" i="12" s="1"/>
  <c r="DM62" i="12"/>
  <c r="EU62" i="12" s="1"/>
  <c r="DM61" i="12"/>
  <c r="EU61" i="12" s="1"/>
  <c r="DM143" i="12"/>
  <c r="EU143" i="12" s="1"/>
  <c r="DM139" i="12"/>
  <c r="EU139" i="12" s="1"/>
  <c r="DM135" i="12"/>
  <c r="EU135" i="12" s="1"/>
  <c r="DM131" i="12"/>
  <c r="EU131" i="12" s="1"/>
  <c r="DM127" i="12"/>
  <c r="EU127" i="12" s="1"/>
  <c r="DM25" i="12"/>
  <c r="EU25" i="12" s="1"/>
  <c r="DM23" i="12"/>
  <c r="EU23" i="12" s="1"/>
  <c r="DM144" i="12"/>
  <c r="EU144" i="12" s="1"/>
  <c r="DM140" i="12"/>
  <c r="EU140" i="12" s="1"/>
  <c r="DM136" i="12"/>
  <c r="EU136" i="12" s="1"/>
  <c r="DM132" i="12"/>
  <c r="EU132" i="12" s="1"/>
  <c r="DM128" i="12"/>
  <c r="EU128" i="12" s="1"/>
  <c r="DM141" i="12"/>
  <c r="EU141" i="12" s="1"/>
  <c r="DM133" i="12"/>
  <c r="EU133" i="12" s="1"/>
  <c r="DM125" i="12"/>
  <c r="EU125" i="12" s="1"/>
  <c r="DM24" i="12"/>
  <c r="EU24" i="12" s="1"/>
  <c r="DN1" i="12"/>
  <c r="DM142" i="12"/>
  <c r="EU142" i="12" s="1"/>
  <c r="DM134" i="12"/>
  <c r="EU134" i="12" s="1"/>
  <c r="DM126" i="12"/>
  <c r="EU126" i="12" s="1"/>
  <c r="DM55" i="12"/>
  <c r="EU55" i="12" s="1"/>
  <c r="DM49" i="12"/>
  <c r="EU49" i="12" s="1"/>
  <c r="DM43" i="12"/>
  <c r="EU43" i="12" s="1"/>
  <c r="DM37" i="12"/>
  <c r="EU37" i="12" s="1"/>
  <c r="DM31" i="12"/>
  <c r="EU31" i="12" s="1"/>
  <c r="DM138" i="12"/>
  <c r="EU138" i="12" s="1"/>
  <c r="DM130" i="12"/>
  <c r="EU130" i="12" s="1"/>
  <c r="DM60" i="12"/>
  <c r="EU60" i="12" s="1"/>
  <c r="DM58" i="12"/>
  <c r="EU58" i="12" s="1"/>
  <c r="DM56" i="12"/>
  <c r="EU56" i="12" s="1"/>
  <c r="DM54" i="12"/>
  <c r="EU54" i="12" s="1"/>
  <c r="DM52" i="12"/>
  <c r="EU52" i="12" s="1"/>
  <c r="DM50" i="12"/>
  <c r="EU50" i="12" s="1"/>
  <c r="DM48" i="12"/>
  <c r="EU48" i="12" s="1"/>
  <c r="DM46" i="12"/>
  <c r="EU46" i="12" s="1"/>
  <c r="DM44" i="12"/>
  <c r="EU44" i="12" s="1"/>
  <c r="DM42" i="12"/>
  <c r="EU42" i="12" s="1"/>
  <c r="DM40" i="12"/>
  <c r="EU40" i="12" s="1"/>
  <c r="DM38" i="12"/>
  <c r="EU38" i="12" s="1"/>
  <c r="DM36" i="12"/>
  <c r="EU36" i="12" s="1"/>
  <c r="DM34" i="12"/>
  <c r="EU34" i="12" s="1"/>
  <c r="DM32" i="12"/>
  <c r="EU32" i="12" s="1"/>
  <c r="DM30" i="12"/>
  <c r="EU30" i="12" s="1"/>
  <c r="DM28" i="12"/>
  <c r="EU28" i="12" s="1"/>
  <c r="DM21" i="12"/>
  <c r="EU21" i="12" s="1"/>
  <c r="DM17" i="12"/>
  <c r="EU17" i="12" s="1"/>
  <c r="DM15" i="12"/>
  <c r="EU15" i="12" s="1"/>
  <c r="DM13" i="12"/>
  <c r="EU13" i="12" s="1"/>
  <c r="DM11" i="12"/>
  <c r="EU11" i="12" s="1"/>
  <c r="DM9" i="12"/>
  <c r="EU9" i="12" s="1"/>
  <c r="DM7" i="12"/>
  <c r="EU7" i="12" s="1"/>
  <c r="DM5" i="12"/>
  <c r="EU5" i="12" s="1"/>
  <c r="DM3" i="12"/>
  <c r="EU3" i="12" s="1"/>
  <c r="DM59" i="12"/>
  <c r="EU59" i="12" s="1"/>
  <c r="DM53" i="12"/>
  <c r="EU53" i="12" s="1"/>
  <c r="DM47" i="12"/>
  <c r="EU47" i="12" s="1"/>
  <c r="DM41" i="12"/>
  <c r="EU41" i="12" s="1"/>
  <c r="DM33" i="12"/>
  <c r="EU33" i="12" s="1"/>
  <c r="DM27" i="12"/>
  <c r="EU27" i="12" s="1"/>
  <c r="DM145" i="12"/>
  <c r="EU145" i="12" s="1"/>
  <c r="DM137" i="12"/>
  <c r="EU137" i="12" s="1"/>
  <c r="DM129" i="12"/>
  <c r="EU129" i="12" s="1"/>
  <c r="DM26" i="12"/>
  <c r="EU26" i="12" s="1"/>
  <c r="DM22" i="12"/>
  <c r="EU22" i="12" s="1"/>
  <c r="DM20" i="12"/>
  <c r="EU20" i="12" s="1"/>
  <c r="DM19" i="12"/>
  <c r="EU19" i="12" s="1"/>
  <c r="DM57" i="12"/>
  <c r="EU57" i="12" s="1"/>
  <c r="DM51" i="12"/>
  <c r="EU51" i="12" s="1"/>
  <c r="DM45" i="12"/>
  <c r="EU45" i="12" s="1"/>
  <c r="DM39" i="12"/>
  <c r="EU39" i="12" s="1"/>
  <c r="DM35" i="12"/>
  <c r="EU35" i="12" s="1"/>
  <c r="DM29" i="12"/>
  <c r="EU29" i="12" s="1"/>
  <c r="DM18" i="12"/>
  <c r="EU18" i="12" s="1"/>
  <c r="DM16" i="12"/>
  <c r="EU16" i="12" s="1"/>
  <c r="DM14" i="12"/>
  <c r="EU14" i="12" s="1"/>
  <c r="DM12" i="12"/>
  <c r="EU12" i="12" s="1"/>
  <c r="DM10" i="12"/>
  <c r="EU10" i="12" s="1"/>
  <c r="DM8" i="12"/>
  <c r="EU8" i="12" s="1"/>
  <c r="DM6" i="12"/>
  <c r="EU6" i="12" s="1"/>
  <c r="DM4" i="12"/>
  <c r="EU4" i="12" s="1"/>
  <c r="DM2" i="12"/>
  <c r="CW187" i="12"/>
  <c r="EE187" i="12" s="1"/>
  <c r="CW185" i="12"/>
  <c r="EE185" i="12" s="1"/>
  <c r="CW183" i="12"/>
  <c r="EE183" i="12" s="1"/>
  <c r="CW181" i="12"/>
  <c r="EE181" i="12" s="1"/>
  <c r="CW179" i="12"/>
  <c r="EE179" i="12" s="1"/>
  <c r="CW178" i="12"/>
  <c r="EE178" i="12" s="1"/>
  <c r="CW173" i="12"/>
  <c r="EE173" i="12" s="1"/>
  <c r="CW170" i="12"/>
  <c r="EE170" i="12" s="1"/>
  <c r="CW165" i="12"/>
  <c r="EE165" i="12" s="1"/>
  <c r="CW164" i="12"/>
  <c r="EE164" i="12" s="1"/>
  <c r="CW162" i="12"/>
  <c r="EE162" i="12" s="1"/>
  <c r="CW160" i="12"/>
  <c r="EE160" i="12" s="1"/>
  <c r="CW158" i="12"/>
  <c r="EE158" i="12" s="1"/>
  <c r="CW156" i="12"/>
  <c r="EE156" i="12" s="1"/>
  <c r="CW186" i="12"/>
  <c r="EE186" i="12" s="1"/>
  <c r="CW184" i="12"/>
  <c r="EE184" i="12" s="1"/>
  <c r="CW180" i="12"/>
  <c r="EE180" i="12" s="1"/>
  <c r="CW176" i="12"/>
  <c r="EE176" i="12" s="1"/>
  <c r="CW171" i="12"/>
  <c r="EE171" i="12" s="1"/>
  <c r="CW168" i="12"/>
  <c r="EE168" i="12" s="1"/>
  <c r="CW182" i="12"/>
  <c r="EE182" i="12" s="1"/>
  <c r="CW175" i="12"/>
  <c r="EE175" i="12" s="1"/>
  <c r="CW172" i="12"/>
  <c r="EE172" i="12" s="1"/>
  <c r="CW167" i="12"/>
  <c r="EE167" i="12" s="1"/>
  <c r="CW188" i="12"/>
  <c r="EE188" i="12" s="1"/>
  <c r="CW150" i="12"/>
  <c r="EE150" i="12" s="1"/>
  <c r="CW147" i="12"/>
  <c r="EE147" i="12" s="1"/>
  <c r="CW142" i="12"/>
  <c r="EE142" i="12" s="1"/>
  <c r="CW139" i="12"/>
  <c r="EE139" i="12" s="1"/>
  <c r="CW177" i="12"/>
  <c r="EE177" i="12" s="1"/>
  <c r="CW174" i="12"/>
  <c r="EE174" i="12" s="1"/>
  <c r="CW159" i="12"/>
  <c r="EE159" i="12" s="1"/>
  <c r="CW155" i="12"/>
  <c r="EE155" i="12" s="1"/>
  <c r="CW153" i="12"/>
  <c r="EE153" i="12" s="1"/>
  <c r="CW148" i="12"/>
  <c r="EE148" i="12" s="1"/>
  <c r="CW145" i="12"/>
  <c r="EE145" i="12" s="1"/>
  <c r="CW163" i="12"/>
  <c r="EE163" i="12" s="1"/>
  <c r="CW161" i="12"/>
  <c r="EE161" i="12" s="1"/>
  <c r="CW157" i="12"/>
  <c r="EE157" i="12" s="1"/>
  <c r="CW152" i="12"/>
  <c r="EE152" i="12" s="1"/>
  <c r="CW149" i="12"/>
  <c r="EE149" i="12" s="1"/>
  <c r="CW144" i="12"/>
  <c r="EE144" i="12" s="1"/>
  <c r="CW141" i="12"/>
  <c r="EE141" i="12" s="1"/>
  <c r="CW136" i="12"/>
  <c r="EE136" i="12" s="1"/>
  <c r="CW133" i="12"/>
  <c r="EE133" i="12" s="1"/>
  <c r="CW129" i="12"/>
  <c r="EE129" i="12" s="1"/>
  <c r="CW127" i="12"/>
  <c r="EE127" i="12" s="1"/>
  <c r="CW125" i="12"/>
  <c r="EE125" i="12" s="1"/>
  <c r="CW123" i="12"/>
  <c r="EE123" i="12" s="1"/>
  <c r="CW121" i="12"/>
  <c r="EE121" i="12" s="1"/>
  <c r="CW119" i="12"/>
  <c r="EE119" i="12" s="1"/>
  <c r="CW117" i="12"/>
  <c r="EE117" i="12" s="1"/>
  <c r="CW115" i="12"/>
  <c r="EE115" i="12" s="1"/>
  <c r="CW113" i="12"/>
  <c r="EE113" i="12" s="1"/>
  <c r="CW111" i="12"/>
  <c r="EE111" i="12" s="1"/>
  <c r="CW109" i="12"/>
  <c r="EE109" i="12" s="1"/>
  <c r="CW140" i="12"/>
  <c r="EE140" i="12" s="1"/>
  <c r="CW137" i="12"/>
  <c r="EE137" i="12" s="1"/>
  <c r="CW135" i="12"/>
  <c r="EE135" i="12" s="1"/>
  <c r="CW124" i="12"/>
  <c r="EE124" i="12" s="1"/>
  <c r="CW116" i="12"/>
  <c r="EE116" i="12" s="1"/>
  <c r="CW169" i="12"/>
  <c r="EE169" i="12" s="1"/>
  <c r="CW154" i="12"/>
  <c r="EE154" i="12" s="1"/>
  <c r="CW151" i="12"/>
  <c r="EE151" i="12" s="1"/>
  <c r="CW143" i="12"/>
  <c r="EE143" i="12" s="1"/>
  <c r="CW130" i="12"/>
  <c r="EE130" i="12" s="1"/>
  <c r="CW122" i="12"/>
  <c r="EE122" i="12" s="1"/>
  <c r="CW114" i="12"/>
  <c r="EE114" i="12" s="1"/>
  <c r="CW166" i="12"/>
  <c r="EE166" i="12" s="1"/>
  <c r="CW138" i="12"/>
  <c r="EE138" i="12" s="1"/>
  <c r="CW134" i="12"/>
  <c r="EE134" i="12" s="1"/>
  <c r="CW132" i="12"/>
  <c r="EE132" i="12" s="1"/>
  <c r="CW131" i="12"/>
  <c r="EE131" i="12" s="1"/>
  <c r="CW126" i="12"/>
  <c r="EE126" i="12" s="1"/>
  <c r="CW118" i="12"/>
  <c r="EE118" i="12" s="1"/>
  <c r="CW110" i="12"/>
  <c r="EE110" i="12" s="1"/>
  <c r="CW146" i="12"/>
  <c r="EE146" i="12" s="1"/>
  <c r="CW107" i="12"/>
  <c r="EE107" i="12" s="1"/>
  <c r="CW102" i="12"/>
  <c r="EE102" i="12" s="1"/>
  <c r="CW99" i="12"/>
  <c r="EE99" i="12" s="1"/>
  <c r="CW94" i="12"/>
  <c r="EE94" i="12" s="1"/>
  <c r="CW91" i="12"/>
  <c r="EE91" i="12" s="1"/>
  <c r="CW86" i="12"/>
  <c r="EE86" i="12" s="1"/>
  <c r="CW83" i="12"/>
  <c r="EE83" i="12" s="1"/>
  <c r="CW82" i="12"/>
  <c r="EE82" i="12" s="1"/>
  <c r="CW80" i="12"/>
  <c r="EE80" i="12" s="1"/>
  <c r="CW78" i="12"/>
  <c r="EE78" i="12" s="1"/>
  <c r="CW76" i="12"/>
  <c r="EE76" i="12" s="1"/>
  <c r="CW74" i="12"/>
  <c r="EE74" i="12" s="1"/>
  <c r="CW72" i="12"/>
  <c r="EE72" i="12" s="1"/>
  <c r="CW70" i="12"/>
  <c r="EE70" i="12" s="1"/>
  <c r="CW68" i="12"/>
  <c r="EE68" i="12" s="1"/>
  <c r="CW66" i="12"/>
  <c r="EE66" i="12" s="1"/>
  <c r="CW64" i="12"/>
  <c r="EE64" i="12" s="1"/>
  <c r="CW62" i="12"/>
  <c r="EE62" i="12" s="1"/>
  <c r="CW128" i="12"/>
  <c r="EE128" i="12" s="1"/>
  <c r="CW108" i="12"/>
  <c r="EE108" i="12" s="1"/>
  <c r="CW105" i="12"/>
  <c r="EE105" i="12" s="1"/>
  <c r="CW100" i="12"/>
  <c r="EE100" i="12" s="1"/>
  <c r="CW97" i="12"/>
  <c r="EE97" i="12" s="1"/>
  <c r="CW92" i="12"/>
  <c r="EE92" i="12" s="1"/>
  <c r="CW89" i="12"/>
  <c r="EE89" i="12" s="1"/>
  <c r="CW84" i="12"/>
  <c r="EE84" i="12" s="1"/>
  <c r="CW112" i="12"/>
  <c r="EE112" i="12" s="1"/>
  <c r="CW104" i="12"/>
  <c r="EE104" i="12" s="1"/>
  <c r="CW101" i="12"/>
  <c r="EE101" i="12" s="1"/>
  <c r="CW96" i="12"/>
  <c r="EE96" i="12" s="1"/>
  <c r="CW93" i="12"/>
  <c r="EE93" i="12" s="1"/>
  <c r="CW88" i="12"/>
  <c r="EE88" i="12" s="1"/>
  <c r="CW85" i="12"/>
  <c r="EE85" i="12" s="1"/>
  <c r="CW98" i="12"/>
  <c r="EE98" i="12" s="1"/>
  <c r="CW95" i="12"/>
  <c r="EE95" i="12" s="1"/>
  <c r="CW77" i="12"/>
  <c r="EE77" i="12" s="1"/>
  <c r="CW61" i="12"/>
  <c r="EE61" i="12" s="1"/>
  <c r="CW56" i="12"/>
  <c r="EE56" i="12" s="1"/>
  <c r="CW53" i="12"/>
  <c r="EE53" i="12" s="1"/>
  <c r="CW48" i="12"/>
  <c r="EE48" i="12" s="1"/>
  <c r="CW45" i="12"/>
  <c r="EE45" i="12" s="1"/>
  <c r="CW90" i="12"/>
  <c r="EE90" i="12" s="1"/>
  <c r="CW87" i="12"/>
  <c r="EE87" i="12" s="1"/>
  <c r="CW79" i="12"/>
  <c r="EE79" i="12" s="1"/>
  <c r="CW71" i="12"/>
  <c r="EE71" i="12" s="1"/>
  <c r="CW69" i="12"/>
  <c r="EE69" i="12" s="1"/>
  <c r="CW65" i="12"/>
  <c r="EE65" i="12" s="1"/>
  <c r="CW59" i="12"/>
  <c r="EE59" i="12" s="1"/>
  <c r="CW54" i="12"/>
  <c r="EE54" i="12" s="1"/>
  <c r="CW51" i="12"/>
  <c r="EE51" i="12" s="1"/>
  <c r="CW46" i="12"/>
  <c r="EE46" i="12" s="1"/>
  <c r="CW43" i="12"/>
  <c r="EE43" i="12" s="1"/>
  <c r="CW40" i="12"/>
  <c r="EE40" i="12" s="1"/>
  <c r="CW38" i="12"/>
  <c r="EE38" i="12" s="1"/>
  <c r="CW36" i="12"/>
  <c r="EE36" i="12" s="1"/>
  <c r="CW34" i="12"/>
  <c r="EE34" i="12" s="1"/>
  <c r="CW32" i="12"/>
  <c r="EE32" i="12" s="1"/>
  <c r="CW30" i="12"/>
  <c r="EE30" i="12" s="1"/>
  <c r="CW28" i="12"/>
  <c r="EE28" i="12" s="1"/>
  <c r="CW26" i="12"/>
  <c r="EE26" i="12" s="1"/>
  <c r="CW24" i="12"/>
  <c r="EE24" i="12" s="1"/>
  <c r="CW120" i="12"/>
  <c r="EE120" i="12" s="1"/>
  <c r="CW106" i="12"/>
  <c r="EE106" i="12" s="1"/>
  <c r="CW103" i="12"/>
  <c r="EE103" i="12" s="1"/>
  <c r="CW75" i="12"/>
  <c r="EE75" i="12" s="1"/>
  <c r="CW67" i="12"/>
  <c r="EE67" i="12" s="1"/>
  <c r="CW63" i="12"/>
  <c r="EE63" i="12" s="1"/>
  <c r="CW58" i="12"/>
  <c r="EE58" i="12" s="1"/>
  <c r="CW55" i="12"/>
  <c r="EE55" i="12" s="1"/>
  <c r="CW50" i="12"/>
  <c r="EE50" i="12" s="1"/>
  <c r="CW47" i="12"/>
  <c r="EE47" i="12" s="1"/>
  <c r="CW42" i="12"/>
  <c r="EE42" i="12" s="1"/>
  <c r="CW39" i="12"/>
  <c r="EE39" i="12" s="1"/>
  <c r="CW37" i="12"/>
  <c r="EE37" i="12" s="1"/>
  <c r="CW35" i="12"/>
  <c r="EE35" i="12" s="1"/>
  <c r="CW33" i="12"/>
  <c r="EE33" i="12" s="1"/>
  <c r="CW73" i="12"/>
  <c r="EE73" i="12" s="1"/>
  <c r="CW44" i="12"/>
  <c r="EE44" i="12" s="1"/>
  <c r="CW41" i="12"/>
  <c r="EE41" i="12" s="1"/>
  <c r="CW31" i="12"/>
  <c r="EE31" i="12" s="1"/>
  <c r="CW27" i="12"/>
  <c r="EE27" i="12" s="1"/>
  <c r="CW23" i="12"/>
  <c r="EE23" i="12" s="1"/>
  <c r="CW20" i="12"/>
  <c r="EE20" i="12" s="1"/>
  <c r="CW16" i="12"/>
  <c r="EE16" i="12" s="1"/>
  <c r="CW14" i="12"/>
  <c r="EE14" i="12" s="1"/>
  <c r="CW12" i="12"/>
  <c r="EE12" i="12" s="1"/>
  <c r="CW10" i="12"/>
  <c r="EE10" i="12" s="1"/>
  <c r="CW8" i="12"/>
  <c r="EE8" i="12" s="1"/>
  <c r="CW6" i="12"/>
  <c r="EE6" i="12" s="1"/>
  <c r="CW4" i="12"/>
  <c r="EE4" i="12" s="1"/>
  <c r="CW2" i="12"/>
  <c r="CW29" i="12"/>
  <c r="EE29" i="12" s="1"/>
  <c r="CW21" i="12"/>
  <c r="EE21" i="12" s="1"/>
  <c r="CW17" i="12"/>
  <c r="EE17" i="12" s="1"/>
  <c r="CW15" i="12"/>
  <c r="EE15" i="12" s="1"/>
  <c r="CW11" i="12"/>
  <c r="EE11" i="12" s="1"/>
  <c r="CW7" i="12"/>
  <c r="EE7" i="12" s="1"/>
  <c r="CW3" i="12"/>
  <c r="EE3" i="12" s="1"/>
  <c r="CW81" i="12"/>
  <c r="EE81" i="12" s="1"/>
  <c r="CW18" i="12"/>
  <c r="EE18" i="12" s="1"/>
  <c r="CX1" i="12"/>
  <c r="CW60" i="12"/>
  <c r="EE60" i="12" s="1"/>
  <c r="CW57" i="12"/>
  <c r="EE57" i="12" s="1"/>
  <c r="CW25" i="12"/>
  <c r="EE25" i="12" s="1"/>
  <c r="CW13" i="12"/>
  <c r="EE13" i="12" s="1"/>
  <c r="CW9" i="12"/>
  <c r="EE9" i="12" s="1"/>
  <c r="CW5" i="12"/>
  <c r="EE5" i="12" s="1"/>
  <c r="CW52" i="12"/>
  <c r="EE52" i="12" s="1"/>
  <c r="CW49" i="12"/>
  <c r="EE49" i="12" s="1"/>
  <c r="CW22" i="12"/>
  <c r="EE22" i="12" s="1"/>
  <c r="CW19" i="12"/>
  <c r="EE19" i="12" s="1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EO1" i="12" l="1"/>
  <c r="EN2" i="12"/>
  <c r="J183" i="17"/>
  <c r="J94" i="17"/>
  <c r="J84" i="17"/>
  <c r="J180" i="17"/>
  <c r="J178" i="17"/>
  <c r="J142" i="17"/>
  <c r="J24" i="17"/>
  <c r="J27" i="17"/>
  <c r="K1" i="17"/>
  <c r="J185" i="17"/>
  <c r="J181" i="17"/>
  <c r="J177" i="17"/>
  <c r="J173" i="17"/>
  <c r="J188" i="17"/>
  <c r="J176" i="17"/>
  <c r="J172" i="17"/>
  <c r="J175" i="17"/>
  <c r="J171" i="17"/>
  <c r="J170" i="17"/>
  <c r="J166" i="17"/>
  <c r="J162" i="17"/>
  <c r="J182" i="17"/>
  <c r="J179" i="17"/>
  <c r="J167" i="17"/>
  <c r="J163" i="17"/>
  <c r="J187" i="17"/>
  <c r="J174" i="17"/>
  <c r="J169" i="17"/>
  <c r="J161" i="17"/>
  <c r="J160" i="17"/>
  <c r="J156" i="17"/>
  <c r="J152" i="17"/>
  <c r="J164" i="17"/>
  <c r="J157" i="17"/>
  <c r="J153" i="17"/>
  <c r="J186" i="17"/>
  <c r="J165" i="17"/>
  <c r="J159" i="17"/>
  <c r="J155" i="17"/>
  <c r="J149" i="17"/>
  <c r="J145" i="17"/>
  <c r="J141" i="17"/>
  <c r="J154" i="17"/>
  <c r="J150" i="17"/>
  <c r="J146" i="17"/>
  <c r="J138" i="17"/>
  <c r="J151" i="17"/>
  <c r="J147" i="17"/>
  <c r="J143" i="17"/>
  <c r="J139" i="17"/>
  <c r="J158" i="17"/>
  <c r="J148" i="17"/>
  <c r="J144" i="17"/>
  <c r="J140" i="17"/>
  <c r="J134" i="17"/>
  <c r="J130" i="17"/>
  <c r="J126" i="17"/>
  <c r="J122" i="17"/>
  <c r="J118" i="17"/>
  <c r="J114" i="17"/>
  <c r="J137" i="17"/>
  <c r="J135" i="17"/>
  <c r="J131" i="17"/>
  <c r="J127" i="17"/>
  <c r="J123" i="17"/>
  <c r="J119" i="17"/>
  <c r="J111" i="17"/>
  <c r="J107" i="17"/>
  <c r="J136" i="17"/>
  <c r="J132" i="17"/>
  <c r="J128" i="17"/>
  <c r="J124" i="17"/>
  <c r="J120" i="17"/>
  <c r="J133" i="17"/>
  <c r="J129" i="17"/>
  <c r="J125" i="17"/>
  <c r="J117" i="17"/>
  <c r="J116" i="17"/>
  <c r="J109" i="17"/>
  <c r="J102" i="17"/>
  <c r="J90" i="17"/>
  <c r="J86" i="17"/>
  <c r="J82" i="17"/>
  <c r="J78" i="17"/>
  <c r="J108" i="17"/>
  <c r="J106" i="17"/>
  <c r="J103" i="17"/>
  <c r="J99" i="17"/>
  <c r="J91" i="17"/>
  <c r="J87" i="17"/>
  <c r="J83" i="17"/>
  <c r="J113" i="17"/>
  <c r="J112" i="17"/>
  <c r="J110" i="17"/>
  <c r="J101" i="17"/>
  <c r="J97" i="17"/>
  <c r="J93" i="17"/>
  <c r="J89" i="17"/>
  <c r="J85" i="17"/>
  <c r="J80" i="17"/>
  <c r="J75" i="17"/>
  <c r="J71" i="17"/>
  <c r="J67" i="17"/>
  <c r="J63" i="17"/>
  <c r="J59" i="17"/>
  <c r="J55" i="17"/>
  <c r="J51" i="17"/>
  <c r="J47" i="17"/>
  <c r="J104" i="17"/>
  <c r="J96" i="17"/>
  <c r="J88" i="17"/>
  <c r="J81" i="17"/>
  <c r="J79" i="17"/>
  <c r="J76" i="17"/>
  <c r="J72" i="17"/>
  <c r="J68" i="17"/>
  <c r="J64" i="17"/>
  <c r="J60" i="17"/>
  <c r="J56" i="17"/>
  <c r="J52" i="17"/>
  <c r="J40" i="17"/>
  <c r="J36" i="17"/>
  <c r="J32" i="17"/>
  <c r="J28" i="17"/>
  <c r="J20" i="17"/>
  <c r="J16" i="17"/>
  <c r="J105" i="17"/>
  <c r="J45" i="17"/>
  <c r="J39" i="17"/>
  <c r="J33" i="17"/>
  <c r="J31" i="17"/>
  <c r="J29" i="17"/>
  <c r="J25" i="17"/>
  <c r="J18" i="17"/>
  <c r="J14" i="17"/>
  <c r="J10" i="17"/>
  <c r="J6" i="17"/>
  <c r="J46" i="17"/>
  <c r="J38" i="17"/>
  <c r="J23" i="17"/>
  <c r="J17" i="17"/>
  <c r="J15" i="17"/>
  <c r="J11" i="17"/>
  <c r="J7" i="17"/>
  <c r="J3" i="17"/>
  <c r="J77" i="17"/>
  <c r="J73" i="17"/>
  <c r="J49" i="17"/>
  <c r="J22" i="17"/>
  <c r="J12" i="17"/>
  <c r="J8" i="17"/>
  <c r="J4" i="17"/>
  <c r="J21" i="17"/>
  <c r="J9" i="17"/>
  <c r="J5" i="17"/>
  <c r="J69" i="17"/>
  <c r="J65" i="17"/>
  <c r="J61" i="17"/>
  <c r="J57" i="17"/>
  <c r="J53" i="17"/>
  <c r="J37" i="17"/>
  <c r="J35" i="17"/>
  <c r="J34" i="17"/>
  <c r="J19" i="17"/>
  <c r="J13" i="17"/>
  <c r="J100" i="17"/>
  <c r="J92" i="17"/>
  <c r="J74" i="17"/>
  <c r="J70" i="17"/>
  <c r="J66" i="17"/>
  <c r="J62" i="17"/>
  <c r="J58" i="17"/>
  <c r="J54" i="17"/>
  <c r="J43" i="17"/>
  <c r="J26" i="17"/>
  <c r="DT188" i="12"/>
  <c r="FB188" i="12" s="1"/>
  <c r="DT187" i="12"/>
  <c r="FB187" i="12" s="1"/>
  <c r="DT186" i="12"/>
  <c r="FB186" i="12" s="1"/>
  <c r="DT185" i="12"/>
  <c r="FB185" i="12" s="1"/>
  <c r="DT184" i="12"/>
  <c r="FB184" i="12" s="1"/>
  <c r="DT183" i="12"/>
  <c r="FB183" i="12" s="1"/>
  <c r="DT182" i="12"/>
  <c r="FB182" i="12" s="1"/>
  <c r="DT181" i="12"/>
  <c r="FB181" i="12" s="1"/>
  <c r="DT180" i="12"/>
  <c r="FB180" i="12" s="1"/>
  <c r="DT179" i="12"/>
  <c r="FB179" i="12" s="1"/>
  <c r="DT178" i="12"/>
  <c r="FB178" i="12" s="1"/>
  <c r="DT177" i="12"/>
  <c r="FB177" i="12" s="1"/>
  <c r="DT176" i="12"/>
  <c r="FB176" i="12" s="1"/>
  <c r="DT175" i="12"/>
  <c r="FB175" i="12" s="1"/>
  <c r="DT174" i="12"/>
  <c r="FB174" i="12" s="1"/>
  <c r="DT173" i="12"/>
  <c r="FB173" i="12" s="1"/>
  <c r="DT172" i="12"/>
  <c r="FB172" i="12" s="1"/>
  <c r="DT171" i="12"/>
  <c r="FB171" i="12" s="1"/>
  <c r="DT170" i="12"/>
  <c r="FB170" i="12" s="1"/>
  <c r="DT169" i="12"/>
  <c r="FB169" i="12" s="1"/>
  <c r="DT168" i="12"/>
  <c r="FB168" i="12" s="1"/>
  <c r="DT167" i="12"/>
  <c r="FB167" i="12" s="1"/>
  <c r="DT166" i="12"/>
  <c r="FB166" i="12" s="1"/>
  <c r="DT165" i="12"/>
  <c r="FB165" i="12" s="1"/>
  <c r="DT164" i="12"/>
  <c r="FB164" i="12" s="1"/>
  <c r="DT163" i="12"/>
  <c r="FB163" i="12" s="1"/>
  <c r="DT162" i="12"/>
  <c r="FB162" i="12" s="1"/>
  <c r="DT161" i="12"/>
  <c r="FB161" i="12" s="1"/>
  <c r="DT160" i="12"/>
  <c r="FB160" i="12" s="1"/>
  <c r="DT159" i="12"/>
  <c r="FB159" i="12" s="1"/>
  <c r="DT158" i="12"/>
  <c r="FB158" i="12" s="1"/>
  <c r="DT157" i="12"/>
  <c r="FB157" i="12" s="1"/>
  <c r="DT156" i="12"/>
  <c r="FB156" i="12" s="1"/>
  <c r="DT155" i="12"/>
  <c r="FB155" i="12" s="1"/>
  <c r="DT154" i="12"/>
  <c r="FB154" i="12" s="1"/>
  <c r="DT153" i="12"/>
  <c r="FB153" i="12" s="1"/>
  <c r="DT152" i="12"/>
  <c r="FB152" i="12" s="1"/>
  <c r="DT151" i="12"/>
  <c r="FB151" i="12" s="1"/>
  <c r="DT150" i="12"/>
  <c r="FB150" i="12" s="1"/>
  <c r="DT149" i="12"/>
  <c r="FB149" i="12" s="1"/>
  <c r="DT148" i="12"/>
  <c r="FB148" i="12" s="1"/>
  <c r="DT147" i="12"/>
  <c r="FB147" i="12" s="1"/>
  <c r="DT146" i="12"/>
  <c r="FB146" i="12" s="1"/>
  <c r="DT145" i="12"/>
  <c r="FB145" i="12" s="1"/>
  <c r="DT144" i="12"/>
  <c r="FB144" i="12" s="1"/>
  <c r="DT143" i="12"/>
  <c r="FB143" i="12" s="1"/>
  <c r="DT142" i="12"/>
  <c r="FB142" i="12" s="1"/>
  <c r="DT141" i="12"/>
  <c r="FB141" i="12" s="1"/>
  <c r="DT140" i="12"/>
  <c r="FB140" i="12" s="1"/>
  <c r="DT126" i="12"/>
  <c r="FB126" i="12" s="1"/>
  <c r="DT124" i="12"/>
  <c r="FB124" i="12" s="1"/>
  <c r="DT122" i="12"/>
  <c r="FB122" i="12" s="1"/>
  <c r="DT120" i="12"/>
  <c r="FB120" i="12" s="1"/>
  <c r="DT118" i="12"/>
  <c r="FB118" i="12" s="1"/>
  <c r="DT116" i="12"/>
  <c r="FB116" i="12" s="1"/>
  <c r="DT114" i="12"/>
  <c r="FB114" i="12" s="1"/>
  <c r="DT112" i="12"/>
  <c r="FB112" i="12" s="1"/>
  <c r="DT110" i="12"/>
  <c r="FB110" i="12" s="1"/>
  <c r="DT108" i="12"/>
  <c r="FB108" i="12" s="1"/>
  <c r="DT106" i="12"/>
  <c r="FB106" i="12" s="1"/>
  <c r="DT104" i="12"/>
  <c r="FB104" i="12" s="1"/>
  <c r="DT102" i="12"/>
  <c r="FB102" i="12" s="1"/>
  <c r="DT100" i="12"/>
  <c r="FB100" i="12" s="1"/>
  <c r="DT138" i="12"/>
  <c r="FB138" i="12" s="1"/>
  <c r="DT136" i="12"/>
  <c r="FB136" i="12" s="1"/>
  <c r="DT134" i="12"/>
  <c r="FB134" i="12" s="1"/>
  <c r="DT132" i="12"/>
  <c r="FB132" i="12" s="1"/>
  <c r="DT130" i="12"/>
  <c r="FB130" i="12" s="1"/>
  <c r="DT128" i="12"/>
  <c r="FB128" i="12" s="1"/>
  <c r="DT91" i="12"/>
  <c r="FB91" i="12" s="1"/>
  <c r="DT89" i="12"/>
  <c r="FB89" i="12" s="1"/>
  <c r="DT87" i="12"/>
  <c r="FB87" i="12" s="1"/>
  <c r="DT85" i="12"/>
  <c r="FB85" i="12" s="1"/>
  <c r="DT84" i="12"/>
  <c r="FB84" i="12" s="1"/>
  <c r="DT83" i="12"/>
  <c r="FB83" i="12" s="1"/>
  <c r="DT82" i="12"/>
  <c r="FB82" i="12" s="1"/>
  <c r="DT81" i="12"/>
  <c r="FB81" i="12" s="1"/>
  <c r="DT80" i="12"/>
  <c r="FB80" i="12" s="1"/>
  <c r="DT79" i="12"/>
  <c r="FB79" i="12" s="1"/>
  <c r="DT78" i="12"/>
  <c r="FB78" i="12" s="1"/>
  <c r="DT77" i="12"/>
  <c r="FB77" i="12" s="1"/>
  <c r="DT76" i="12"/>
  <c r="FB76" i="12" s="1"/>
  <c r="DT75" i="12"/>
  <c r="FB75" i="12" s="1"/>
  <c r="DT74" i="12"/>
  <c r="FB74" i="12" s="1"/>
  <c r="DT73" i="12"/>
  <c r="FB73" i="12" s="1"/>
  <c r="DT72" i="12"/>
  <c r="FB72" i="12" s="1"/>
  <c r="DT71" i="12"/>
  <c r="FB71" i="12" s="1"/>
  <c r="DT70" i="12"/>
  <c r="FB70" i="12" s="1"/>
  <c r="DT69" i="12"/>
  <c r="FB69" i="12" s="1"/>
  <c r="DT68" i="12"/>
  <c r="FB68" i="12" s="1"/>
  <c r="DT67" i="12"/>
  <c r="FB67" i="12" s="1"/>
  <c r="DT66" i="12"/>
  <c r="FB66" i="12" s="1"/>
  <c r="DT65" i="12"/>
  <c r="FB65" i="12" s="1"/>
  <c r="DT64" i="12"/>
  <c r="FB64" i="12" s="1"/>
  <c r="DT63" i="12"/>
  <c r="FB63" i="12" s="1"/>
  <c r="DT62" i="12"/>
  <c r="FB62" i="12" s="1"/>
  <c r="DT61" i="12"/>
  <c r="FB61" i="12" s="1"/>
  <c r="DT60" i="12"/>
  <c r="FB60" i="12" s="1"/>
  <c r="DT59" i="12"/>
  <c r="FB59" i="12" s="1"/>
  <c r="DT58" i="12"/>
  <c r="FB58" i="12" s="1"/>
  <c r="DT57" i="12"/>
  <c r="FB57" i="12" s="1"/>
  <c r="DT56" i="12"/>
  <c r="FB56" i="12" s="1"/>
  <c r="DT55" i="12"/>
  <c r="FB55" i="12" s="1"/>
  <c r="DT54" i="12"/>
  <c r="FB54" i="12" s="1"/>
  <c r="DT53" i="12"/>
  <c r="FB53" i="12" s="1"/>
  <c r="DT52" i="12"/>
  <c r="FB52" i="12" s="1"/>
  <c r="DT51" i="12"/>
  <c r="FB51" i="12" s="1"/>
  <c r="DT50" i="12"/>
  <c r="FB50" i="12" s="1"/>
  <c r="DT49" i="12"/>
  <c r="FB49" i="12" s="1"/>
  <c r="DT48" i="12"/>
  <c r="FB48" i="12" s="1"/>
  <c r="DT47" i="12"/>
  <c r="FB47" i="12" s="1"/>
  <c r="DT46" i="12"/>
  <c r="FB46" i="12" s="1"/>
  <c r="DT45" i="12"/>
  <c r="FB45" i="12" s="1"/>
  <c r="DT44" i="12"/>
  <c r="FB44" i="12" s="1"/>
  <c r="DT43" i="12"/>
  <c r="FB43" i="12" s="1"/>
  <c r="DT42" i="12"/>
  <c r="FB42" i="12" s="1"/>
  <c r="DT41" i="12"/>
  <c r="FB41" i="12" s="1"/>
  <c r="DT40" i="12"/>
  <c r="FB40" i="12" s="1"/>
  <c r="DT39" i="12"/>
  <c r="FB39" i="12" s="1"/>
  <c r="DT38" i="12"/>
  <c r="FB38" i="12" s="1"/>
  <c r="DT37" i="12"/>
  <c r="FB37" i="12" s="1"/>
  <c r="DT36" i="12"/>
  <c r="FB36" i="12" s="1"/>
  <c r="DT35" i="12"/>
  <c r="FB35" i="12" s="1"/>
  <c r="DT34" i="12"/>
  <c r="FB34" i="12" s="1"/>
  <c r="DT33" i="12"/>
  <c r="FB33" i="12" s="1"/>
  <c r="DT32" i="12"/>
  <c r="FB32" i="12" s="1"/>
  <c r="DT31" i="12"/>
  <c r="FB31" i="12" s="1"/>
  <c r="DT30" i="12"/>
  <c r="FB30" i="12" s="1"/>
  <c r="DT29" i="12"/>
  <c r="FB29" i="12" s="1"/>
  <c r="DT28" i="12"/>
  <c r="FB28" i="12" s="1"/>
  <c r="DT27" i="12"/>
  <c r="FB27" i="12" s="1"/>
  <c r="DT125" i="12"/>
  <c r="FB125" i="12" s="1"/>
  <c r="DT121" i="12"/>
  <c r="FB121" i="12" s="1"/>
  <c r="DT117" i="12"/>
  <c r="FB117" i="12" s="1"/>
  <c r="DT113" i="12"/>
  <c r="FB113" i="12" s="1"/>
  <c r="DT109" i="12"/>
  <c r="FB109" i="12" s="1"/>
  <c r="DT105" i="12"/>
  <c r="FB105" i="12" s="1"/>
  <c r="DT101" i="12"/>
  <c r="FB101" i="12" s="1"/>
  <c r="DT137" i="12"/>
  <c r="FB137" i="12" s="1"/>
  <c r="DT133" i="12"/>
  <c r="FB133" i="12" s="1"/>
  <c r="DT129" i="12"/>
  <c r="FB129" i="12" s="1"/>
  <c r="DT90" i="12"/>
  <c r="FB90" i="12" s="1"/>
  <c r="DT86" i="12"/>
  <c r="FB86" i="12" s="1"/>
  <c r="DU1" i="12"/>
  <c r="DT123" i="12"/>
  <c r="FB123" i="12" s="1"/>
  <c r="DT115" i="12"/>
  <c r="FB115" i="12" s="1"/>
  <c r="DT107" i="12"/>
  <c r="FB107" i="12" s="1"/>
  <c r="DT99" i="12"/>
  <c r="FB99" i="12" s="1"/>
  <c r="DT97" i="12"/>
  <c r="FB97" i="12" s="1"/>
  <c r="DT95" i="12"/>
  <c r="FB95" i="12" s="1"/>
  <c r="DT93" i="12"/>
  <c r="FB93" i="12" s="1"/>
  <c r="DT26" i="12"/>
  <c r="FB26" i="12" s="1"/>
  <c r="DT25" i="12"/>
  <c r="FB25" i="12" s="1"/>
  <c r="DT24" i="12"/>
  <c r="FB24" i="12" s="1"/>
  <c r="DT23" i="12"/>
  <c r="FB23" i="12" s="1"/>
  <c r="DT22" i="12"/>
  <c r="FB22" i="12" s="1"/>
  <c r="DT21" i="12"/>
  <c r="FB21" i="12" s="1"/>
  <c r="DT20" i="12"/>
  <c r="FB20" i="12" s="1"/>
  <c r="DT19" i="12"/>
  <c r="FB19" i="12" s="1"/>
  <c r="DT18" i="12"/>
  <c r="FB18" i="12" s="1"/>
  <c r="DT17" i="12"/>
  <c r="FB17" i="12" s="1"/>
  <c r="DT16" i="12"/>
  <c r="FB16" i="12" s="1"/>
  <c r="DT15" i="12"/>
  <c r="FB15" i="12" s="1"/>
  <c r="DT14" i="12"/>
  <c r="FB14" i="12" s="1"/>
  <c r="DT13" i="12"/>
  <c r="FB13" i="12" s="1"/>
  <c r="DT12" i="12"/>
  <c r="FB12" i="12" s="1"/>
  <c r="DT11" i="12"/>
  <c r="FB11" i="12" s="1"/>
  <c r="DT10" i="12"/>
  <c r="FB10" i="12" s="1"/>
  <c r="DT9" i="12"/>
  <c r="FB9" i="12" s="1"/>
  <c r="DT8" i="12"/>
  <c r="FB8" i="12" s="1"/>
  <c r="DT7" i="12"/>
  <c r="FB7" i="12" s="1"/>
  <c r="DT6" i="12"/>
  <c r="FB6" i="12" s="1"/>
  <c r="DT5" i="12"/>
  <c r="FB5" i="12" s="1"/>
  <c r="DT4" i="12"/>
  <c r="FB4" i="12" s="1"/>
  <c r="DT3" i="12"/>
  <c r="FB3" i="12" s="1"/>
  <c r="DT2" i="12"/>
  <c r="DT139" i="12"/>
  <c r="FB139" i="12" s="1"/>
  <c r="DT135" i="12"/>
  <c r="FB135" i="12" s="1"/>
  <c r="DT131" i="12"/>
  <c r="FB131" i="12" s="1"/>
  <c r="DT88" i="12"/>
  <c r="FB88" i="12" s="1"/>
  <c r="DT127" i="12"/>
  <c r="FB127" i="12" s="1"/>
  <c r="DT119" i="12"/>
  <c r="FB119" i="12" s="1"/>
  <c r="DT111" i="12"/>
  <c r="FB111" i="12" s="1"/>
  <c r="DT103" i="12"/>
  <c r="FB103" i="12" s="1"/>
  <c r="DT98" i="12"/>
  <c r="FB98" i="12" s="1"/>
  <c r="DT96" i="12"/>
  <c r="FB96" i="12" s="1"/>
  <c r="DT94" i="12"/>
  <c r="FB94" i="12" s="1"/>
  <c r="DT92" i="12"/>
  <c r="FB92" i="12" s="1"/>
  <c r="DN188" i="12"/>
  <c r="EV188" i="12" s="1"/>
  <c r="DN187" i="12"/>
  <c r="EV187" i="12" s="1"/>
  <c r="DN186" i="12"/>
  <c r="EV186" i="12" s="1"/>
  <c r="DN185" i="12"/>
  <c r="EV185" i="12" s="1"/>
  <c r="DN184" i="12"/>
  <c r="EV184" i="12" s="1"/>
  <c r="DN183" i="12"/>
  <c r="EV183" i="12" s="1"/>
  <c r="DN182" i="12"/>
  <c r="EV182" i="12" s="1"/>
  <c r="DN181" i="12"/>
  <c r="EV181" i="12" s="1"/>
  <c r="DN180" i="12"/>
  <c r="EV180" i="12" s="1"/>
  <c r="DN179" i="12"/>
  <c r="EV179" i="12" s="1"/>
  <c r="DN178" i="12"/>
  <c r="EV178" i="12" s="1"/>
  <c r="DN177" i="12"/>
  <c r="EV177" i="12" s="1"/>
  <c r="DN176" i="12"/>
  <c r="EV176" i="12" s="1"/>
  <c r="DN175" i="12"/>
  <c r="EV175" i="12" s="1"/>
  <c r="DN174" i="12"/>
  <c r="EV174" i="12" s="1"/>
  <c r="DN173" i="12"/>
  <c r="EV173" i="12" s="1"/>
  <c r="DN172" i="12"/>
  <c r="EV172" i="12" s="1"/>
  <c r="DN171" i="12"/>
  <c r="EV171" i="12" s="1"/>
  <c r="DN170" i="12"/>
  <c r="EV170" i="12" s="1"/>
  <c r="DN169" i="12"/>
  <c r="EV169" i="12" s="1"/>
  <c r="DN168" i="12"/>
  <c r="EV168" i="12" s="1"/>
  <c r="DN167" i="12"/>
  <c r="EV167" i="12" s="1"/>
  <c r="DN166" i="12"/>
  <c r="EV166" i="12" s="1"/>
  <c r="DN165" i="12"/>
  <c r="EV165" i="12" s="1"/>
  <c r="DN164" i="12"/>
  <c r="EV164" i="12" s="1"/>
  <c r="DN163" i="12"/>
  <c r="EV163" i="12" s="1"/>
  <c r="DN162" i="12"/>
  <c r="EV162" i="12" s="1"/>
  <c r="DN161" i="12"/>
  <c r="EV161" i="12" s="1"/>
  <c r="DN160" i="12"/>
  <c r="EV160" i="12" s="1"/>
  <c r="DN159" i="12"/>
  <c r="EV159" i="12" s="1"/>
  <c r="DN158" i="12"/>
  <c r="EV158" i="12" s="1"/>
  <c r="DN157" i="12"/>
  <c r="EV157" i="12" s="1"/>
  <c r="DN156" i="12"/>
  <c r="EV156" i="12" s="1"/>
  <c r="DN155" i="12"/>
  <c r="EV155" i="12" s="1"/>
  <c r="DN154" i="12"/>
  <c r="EV154" i="12" s="1"/>
  <c r="DN153" i="12"/>
  <c r="EV153" i="12" s="1"/>
  <c r="DN152" i="12"/>
  <c r="EV152" i="12" s="1"/>
  <c r="DN151" i="12"/>
  <c r="EV151" i="12" s="1"/>
  <c r="DN150" i="12"/>
  <c r="EV150" i="12" s="1"/>
  <c r="DN149" i="12"/>
  <c r="EV149" i="12" s="1"/>
  <c r="DN148" i="12"/>
  <c r="EV148" i="12" s="1"/>
  <c r="DN147" i="12"/>
  <c r="EV147" i="12" s="1"/>
  <c r="DN146" i="12"/>
  <c r="EV146" i="12" s="1"/>
  <c r="DN145" i="12"/>
  <c r="EV145" i="12" s="1"/>
  <c r="DN144" i="12"/>
  <c r="EV144" i="12" s="1"/>
  <c r="DN143" i="12"/>
  <c r="EV143" i="12" s="1"/>
  <c r="DN142" i="12"/>
  <c r="EV142" i="12" s="1"/>
  <c r="DN141" i="12"/>
  <c r="EV141" i="12" s="1"/>
  <c r="DN140" i="12"/>
  <c r="EV140" i="12" s="1"/>
  <c r="DN139" i="12"/>
  <c r="EV139" i="12" s="1"/>
  <c r="DN138" i="12"/>
  <c r="EV138" i="12" s="1"/>
  <c r="DN137" i="12"/>
  <c r="EV137" i="12" s="1"/>
  <c r="DN136" i="12"/>
  <c r="EV136" i="12" s="1"/>
  <c r="DN135" i="12"/>
  <c r="EV135" i="12" s="1"/>
  <c r="DN134" i="12"/>
  <c r="EV134" i="12" s="1"/>
  <c r="DN133" i="12"/>
  <c r="EV133" i="12" s="1"/>
  <c r="DN132" i="12"/>
  <c r="EV132" i="12" s="1"/>
  <c r="DN131" i="12"/>
  <c r="EV131" i="12" s="1"/>
  <c r="DN130" i="12"/>
  <c r="EV130" i="12" s="1"/>
  <c r="DN129" i="12"/>
  <c r="EV129" i="12" s="1"/>
  <c r="DN128" i="12"/>
  <c r="EV128" i="12" s="1"/>
  <c r="DN127" i="12"/>
  <c r="EV127" i="12" s="1"/>
  <c r="DN126" i="12"/>
  <c r="EV126" i="12" s="1"/>
  <c r="DN125" i="12"/>
  <c r="EV125" i="12" s="1"/>
  <c r="DN124" i="12"/>
  <c r="EV124" i="12" s="1"/>
  <c r="DN60" i="12"/>
  <c r="EV60" i="12" s="1"/>
  <c r="DN59" i="12"/>
  <c r="EV59" i="12" s="1"/>
  <c r="DN58" i="12"/>
  <c r="EV58" i="12" s="1"/>
  <c r="DN57" i="12"/>
  <c r="EV57" i="12" s="1"/>
  <c r="DN56" i="12"/>
  <c r="EV56" i="12" s="1"/>
  <c r="DN55" i="12"/>
  <c r="EV55" i="12" s="1"/>
  <c r="DN54" i="12"/>
  <c r="EV54" i="12" s="1"/>
  <c r="DN53" i="12"/>
  <c r="EV53" i="12" s="1"/>
  <c r="DN52" i="12"/>
  <c r="EV52" i="12" s="1"/>
  <c r="DN51" i="12"/>
  <c r="EV51" i="12" s="1"/>
  <c r="DN50" i="12"/>
  <c r="EV50" i="12" s="1"/>
  <c r="DN49" i="12"/>
  <c r="EV49" i="12" s="1"/>
  <c r="DN48" i="12"/>
  <c r="EV48" i="12" s="1"/>
  <c r="DN47" i="12"/>
  <c r="EV47" i="12" s="1"/>
  <c r="DN46" i="12"/>
  <c r="EV46" i="12" s="1"/>
  <c r="DN45" i="12"/>
  <c r="EV45" i="12" s="1"/>
  <c r="DN44" i="12"/>
  <c r="EV44" i="12" s="1"/>
  <c r="DN43" i="12"/>
  <c r="EV43" i="12" s="1"/>
  <c r="DN42" i="12"/>
  <c r="EV42" i="12" s="1"/>
  <c r="DN41" i="12"/>
  <c r="EV41" i="12" s="1"/>
  <c r="DN40" i="12"/>
  <c r="EV40" i="12" s="1"/>
  <c r="DN39" i="12"/>
  <c r="EV39" i="12" s="1"/>
  <c r="DN38" i="12"/>
  <c r="EV38" i="12" s="1"/>
  <c r="DN37" i="12"/>
  <c r="EV37" i="12" s="1"/>
  <c r="DN36" i="12"/>
  <c r="EV36" i="12" s="1"/>
  <c r="DN35" i="12"/>
  <c r="EV35" i="12" s="1"/>
  <c r="DN34" i="12"/>
  <c r="EV34" i="12" s="1"/>
  <c r="DN33" i="12"/>
  <c r="EV33" i="12" s="1"/>
  <c r="DN32" i="12"/>
  <c r="EV32" i="12" s="1"/>
  <c r="DN31" i="12"/>
  <c r="EV31" i="12" s="1"/>
  <c r="DN30" i="12"/>
  <c r="EV30" i="12" s="1"/>
  <c r="DN29" i="12"/>
  <c r="EV29" i="12" s="1"/>
  <c r="DN28" i="12"/>
  <c r="EV28" i="12" s="1"/>
  <c r="DN27" i="12"/>
  <c r="EV27" i="12" s="1"/>
  <c r="DN122" i="12"/>
  <c r="EV122" i="12" s="1"/>
  <c r="DN120" i="12"/>
  <c r="EV120" i="12" s="1"/>
  <c r="DN118" i="12"/>
  <c r="EV118" i="12" s="1"/>
  <c r="DN116" i="12"/>
  <c r="EV116" i="12" s="1"/>
  <c r="DN114" i="12"/>
  <c r="EV114" i="12" s="1"/>
  <c r="DN112" i="12"/>
  <c r="EV112" i="12" s="1"/>
  <c r="DN110" i="12"/>
  <c r="EV110" i="12" s="1"/>
  <c r="DN108" i="12"/>
  <c r="EV108" i="12" s="1"/>
  <c r="DN106" i="12"/>
  <c r="EV106" i="12" s="1"/>
  <c r="DN104" i="12"/>
  <c r="EV104" i="12" s="1"/>
  <c r="DN102" i="12"/>
  <c r="EV102" i="12" s="1"/>
  <c r="DN100" i="12"/>
  <c r="EV100" i="12" s="1"/>
  <c r="DN98" i="12"/>
  <c r="EV98" i="12" s="1"/>
  <c r="DN96" i="12"/>
  <c r="EV96" i="12" s="1"/>
  <c r="DN94" i="12"/>
  <c r="EV94" i="12" s="1"/>
  <c r="DN92" i="12"/>
  <c r="EV92" i="12" s="1"/>
  <c r="DN90" i="12"/>
  <c r="EV90" i="12" s="1"/>
  <c r="DN88" i="12"/>
  <c r="EV88" i="12" s="1"/>
  <c r="DN86" i="12"/>
  <c r="EV86" i="12" s="1"/>
  <c r="DN84" i="12"/>
  <c r="EV84" i="12" s="1"/>
  <c r="DN82" i="12"/>
  <c r="EV82" i="12" s="1"/>
  <c r="DN80" i="12"/>
  <c r="EV80" i="12" s="1"/>
  <c r="DN78" i="12"/>
  <c r="EV78" i="12" s="1"/>
  <c r="DN76" i="12"/>
  <c r="EV76" i="12" s="1"/>
  <c r="DN74" i="12"/>
  <c r="EV74" i="12" s="1"/>
  <c r="DN72" i="12"/>
  <c r="EV72" i="12" s="1"/>
  <c r="DN70" i="12"/>
  <c r="EV70" i="12" s="1"/>
  <c r="DN68" i="12"/>
  <c r="EV68" i="12" s="1"/>
  <c r="DN66" i="12"/>
  <c r="EV66" i="12" s="1"/>
  <c r="DN64" i="12"/>
  <c r="EV64" i="12" s="1"/>
  <c r="DN62" i="12"/>
  <c r="EV62" i="12" s="1"/>
  <c r="DN25" i="12"/>
  <c r="EV25" i="12" s="1"/>
  <c r="DN23" i="12"/>
  <c r="EV23" i="12" s="1"/>
  <c r="DN21" i="12"/>
  <c r="EV21" i="12" s="1"/>
  <c r="DN19" i="12"/>
  <c r="EV19" i="12" s="1"/>
  <c r="DN17" i="12"/>
  <c r="EV17" i="12" s="1"/>
  <c r="DN15" i="12"/>
  <c r="EV15" i="12" s="1"/>
  <c r="DN13" i="12"/>
  <c r="EV13" i="12" s="1"/>
  <c r="DN11" i="12"/>
  <c r="EV11" i="12" s="1"/>
  <c r="DN9" i="12"/>
  <c r="EV9" i="12" s="1"/>
  <c r="DN7" i="12"/>
  <c r="EV7" i="12" s="1"/>
  <c r="DN5" i="12"/>
  <c r="EV5" i="12" s="1"/>
  <c r="DN3" i="12"/>
  <c r="EV3" i="12" s="1"/>
  <c r="DN121" i="12"/>
  <c r="EV121" i="12" s="1"/>
  <c r="DN117" i="12"/>
  <c r="EV117" i="12" s="1"/>
  <c r="DN109" i="12"/>
  <c r="EV109" i="12" s="1"/>
  <c r="DN101" i="12"/>
  <c r="EV101" i="12" s="1"/>
  <c r="DN89" i="12"/>
  <c r="EV89" i="12" s="1"/>
  <c r="DN81" i="12"/>
  <c r="EV81" i="12" s="1"/>
  <c r="DN69" i="12"/>
  <c r="EV69" i="12" s="1"/>
  <c r="DN61" i="12"/>
  <c r="EV61" i="12" s="1"/>
  <c r="DN123" i="12"/>
  <c r="EV123" i="12" s="1"/>
  <c r="DN119" i="12"/>
  <c r="EV119" i="12" s="1"/>
  <c r="DN115" i="12"/>
  <c r="EV115" i="12" s="1"/>
  <c r="DN111" i="12"/>
  <c r="EV111" i="12" s="1"/>
  <c r="DN107" i="12"/>
  <c r="EV107" i="12" s="1"/>
  <c r="DN103" i="12"/>
  <c r="EV103" i="12" s="1"/>
  <c r="DN99" i="12"/>
  <c r="EV99" i="12" s="1"/>
  <c r="DN95" i="12"/>
  <c r="EV95" i="12" s="1"/>
  <c r="DN91" i="12"/>
  <c r="EV91" i="12" s="1"/>
  <c r="DN87" i="12"/>
  <c r="EV87" i="12" s="1"/>
  <c r="DN83" i="12"/>
  <c r="EV83" i="12" s="1"/>
  <c r="DN79" i="12"/>
  <c r="EV79" i="12" s="1"/>
  <c r="DN75" i="12"/>
  <c r="EV75" i="12" s="1"/>
  <c r="DN71" i="12"/>
  <c r="EV71" i="12" s="1"/>
  <c r="DN67" i="12"/>
  <c r="EV67" i="12" s="1"/>
  <c r="DN63" i="12"/>
  <c r="EV63" i="12" s="1"/>
  <c r="DN26" i="12"/>
  <c r="EV26" i="12" s="1"/>
  <c r="DN22" i="12"/>
  <c r="EV22" i="12" s="1"/>
  <c r="DN20" i="12"/>
  <c r="EV20" i="12" s="1"/>
  <c r="DN113" i="12"/>
  <c r="EV113" i="12" s="1"/>
  <c r="DN105" i="12"/>
  <c r="EV105" i="12" s="1"/>
  <c r="DN97" i="12"/>
  <c r="EV97" i="12" s="1"/>
  <c r="DN85" i="12"/>
  <c r="EV85" i="12" s="1"/>
  <c r="DN73" i="12"/>
  <c r="EV73" i="12" s="1"/>
  <c r="DN18" i="12"/>
  <c r="EV18" i="12" s="1"/>
  <c r="DN16" i="12"/>
  <c r="EV16" i="12" s="1"/>
  <c r="DN14" i="12"/>
  <c r="EV14" i="12" s="1"/>
  <c r="DN12" i="12"/>
  <c r="EV12" i="12" s="1"/>
  <c r="DN10" i="12"/>
  <c r="EV10" i="12" s="1"/>
  <c r="DN8" i="12"/>
  <c r="EV8" i="12" s="1"/>
  <c r="DN6" i="12"/>
  <c r="EV6" i="12" s="1"/>
  <c r="DN4" i="12"/>
  <c r="EV4" i="12" s="1"/>
  <c r="DN2" i="12"/>
  <c r="DN93" i="12"/>
  <c r="EV93" i="12" s="1"/>
  <c r="DN77" i="12"/>
  <c r="EV77" i="12" s="1"/>
  <c r="DN65" i="12"/>
  <c r="EV65" i="12" s="1"/>
  <c r="DN24" i="12"/>
  <c r="EV24" i="12" s="1"/>
  <c r="DO1" i="12"/>
  <c r="CX188" i="12"/>
  <c r="EF188" i="12" s="1"/>
  <c r="CX186" i="12"/>
  <c r="EF186" i="12" s="1"/>
  <c r="CX187" i="12"/>
  <c r="EF187" i="12" s="1"/>
  <c r="CX185" i="12"/>
  <c r="EF185" i="12" s="1"/>
  <c r="CX183" i="12"/>
  <c r="EF183" i="12" s="1"/>
  <c r="CX181" i="12"/>
  <c r="EF181" i="12" s="1"/>
  <c r="CX179" i="12"/>
  <c r="EF179" i="12" s="1"/>
  <c r="CX177" i="12"/>
  <c r="EF177" i="12" s="1"/>
  <c r="CX175" i="12"/>
  <c r="EF175" i="12" s="1"/>
  <c r="CX173" i="12"/>
  <c r="EF173" i="12" s="1"/>
  <c r="CX171" i="12"/>
  <c r="EF171" i="12" s="1"/>
  <c r="CX169" i="12"/>
  <c r="EF169" i="12" s="1"/>
  <c r="CX167" i="12"/>
  <c r="EF167" i="12" s="1"/>
  <c r="CX165" i="12"/>
  <c r="EF165" i="12" s="1"/>
  <c r="CX184" i="12"/>
  <c r="EF184" i="12" s="1"/>
  <c r="CX180" i="12"/>
  <c r="EF180" i="12" s="1"/>
  <c r="CX176" i="12"/>
  <c r="EF176" i="12" s="1"/>
  <c r="CX168" i="12"/>
  <c r="EF168" i="12" s="1"/>
  <c r="CX174" i="12"/>
  <c r="EF174" i="12" s="1"/>
  <c r="CX166" i="12"/>
  <c r="EF166" i="12" s="1"/>
  <c r="CX163" i="12"/>
  <c r="EF163" i="12" s="1"/>
  <c r="CX178" i="12"/>
  <c r="EF178" i="12" s="1"/>
  <c r="CX170" i="12"/>
  <c r="EF170" i="12" s="1"/>
  <c r="CX164" i="12"/>
  <c r="EF164" i="12" s="1"/>
  <c r="CX162" i="12"/>
  <c r="EF162" i="12" s="1"/>
  <c r="CX160" i="12"/>
  <c r="EF160" i="12" s="1"/>
  <c r="CX158" i="12"/>
  <c r="EF158" i="12" s="1"/>
  <c r="CX156" i="12"/>
  <c r="EF156" i="12" s="1"/>
  <c r="CX154" i="12"/>
  <c r="EF154" i="12" s="1"/>
  <c r="CX152" i="12"/>
  <c r="EF152" i="12" s="1"/>
  <c r="CX150" i="12"/>
  <c r="EF150" i="12" s="1"/>
  <c r="CX148" i="12"/>
  <c r="EF148" i="12" s="1"/>
  <c r="CX146" i="12"/>
  <c r="EF146" i="12" s="1"/>
  <c r="CX144" i="12"/>
  <c r="EF144" i="12" s="1"/>
  <c r="CX142" i="12"/>
  <c r="EF142" i="12" s="1"/>
  <c r="CX140" i="12"/>
  <c r="EF140" i="12" s="1"/>
  <c r="CX138" i="12"/>
  <c r="EF138" i="12" s="1"/>
  <c r="CX136" i="12"/>
  <c r="EF136" i="12" s="1"/>
  <c r="CX134" i="12"/>
  <c r="EF134" i="12" s="1"/>
  <c r="CX132" i="12"/>
  <c r="EF132" i="12" s="1"/>
  <c r="CX159" i="12"/>
  <c r="EF159" i="12" s="1"/>
  <c r="CX155" i="12"/>
  <c r="EF155" i="12" s="1"/>
  <c r="CX153" i="12"/>
  <c r="EF153" i="12" s="1"/>
  <c r="CX145" i="12"/>
  <c r="EF145" i="12" s="1"/>
  <c r="CX137" i="12"/>
  <c r="EF137" i="12" s="1"/>
  <c r="CX151" i="12"/>
  <c r="EF151" i="12" s="1"/>
  <c r="CX182" i="12"/>
  <c r="EF182" i="12" s="1"/>
  <c r="CX147" i="12"/>
  <c r="EF147" i="12" s="1"/>
  <c r="CX139" i="12"/>
  <c r="EF139" i="12" s="1"/>
  <c r="CX131" i="12"/>
  <c r="EF131" i="12" s="1"/>
  <c r="CX161" i="12"/>
  <c r="EF161" i="12" s="1"/>
  <c r="CX143" i="12"/>
  <c r="EF143" i="12" s="1"/>
  <c r="CX130" i="12"/>
  <c r="EF130" i="12" s="1"/>
  <c r="CX127" i="12"/>
  <c r="EF127" i="12" s="1"/>
  <c r="CX122" i="12"/>
  <c r="EF122" i="12" s="1"/>
  <c r="CX119" i="12"/>
  <c r="EF119" i="12" s="1"/>
  <c r="CX128" i="12"/>
  <c r="EF128" i="12" s="1"/>
  <c r="CX125" i="12"/>
  <c r="EF125" i="12" s="1"/>
  <c r="CX120" i="12"/>
  <c r="EF120" i="12" s="1"/>
  <c r="CX117" i="12"/>
  <c r="EF117" i="12" s="1"/>
  <c r="CX112" i="12"/>
  <c r="EF112" i="12" s="1"/>
  <c r="CX172" i="12"/>
  <c r="EF172" i="12" s="1"/>
  <c r="CX157" i="12"/>
  <c r="EF157" i="12" s="1"/>
  <c r="CX141" i="12"/>
  <c r="EF141" i="12" s="1"/>
  <c r="CX135" i="12"/>
  <c r="EF135" i="12" s="1"/>
  <c r="CX133" i="12"/>
  <c r="EF133" i="12" s="1"/>
  <c r="CX129" i="12"/>
  <c r="EF129" i="12" s="1"/>
  <c r="CX124" i="12"/>
  <c r="EF124" i="12" s="1"/>
  <c r="CX121" i="12"/>
  <c r="EF121" i="12" s="1"/>
  <c r="CX116" i="12"/>
  <c r="EF116" i="12" s="1"/>
  <c r="CX113" i="12"/>
  <c r="EF113" i="12" s="1"/>
  <c r="CX108" i="12"/>
  <c r="EF108" i="12" s="1"/>
  <c r="CX106" i="12"/>
  <c r="EF106" i="12" s="1"/>
  <c r="CX104" i="12"/>
  <c r="EF104" i="12" s="1"/>
  <c r="CX102" i="12"/>
  <c r="EF102" i="12" s="1"/>
  <c r="CX100" i="12"/>
  <c r="EF100" i="12" s="1"/>
  <c r="CX98" i="12"/>
  <c r="EF98" i="12" s="1"/>
  <c r="CX96" i="12"/>
  <c r="EF96" i="12" s="1"/>
  <c r="CX94" i="12"/>
  <c r="EF94" i="12" s="1"/>
  <c r="CX92" i="12"/>
  <c r="EF92" i="12" s="1"/>
  <c r="CX90" i="12"/>
  <c r="EF90" i="12" s="1"/>
  <c r="CX88" i="12"/>
  <c r="EF88" i="12" s="1"/>
  <c r="CX86" i="12"/>
  <c r="EF86" i="12" s="1"/>
  <c r="CX84" i="12"/>
  <c r="EF84" i="12" s="1"/>
  <c r="CX114" i="12"/>
  <c r="EF114" i="12" s="1"/>
  <c r="CX105" i="12"/>
  <c r="EF105" i="12" s="1"/>
  <c r="CX97" i="12"/>
  <c r="EF97" i="12" s="1"/>
  <c r="CX89" i="12"/>
  <c r="EF89" i="12" s="1"/>
  <c r="CX111" i="12"/>
  <c r="EF111" i="12" s="1"/>
  <c r="CX110" i="12"/>
  <c r="EF110" i="12" s="1"/>
  <c r="CX109" i="12"/>
  <c r="EF109" i="12" s="1"/>
  <c r="CX103" i="12"/>
  <c r="EF103" i="12" s="1"/>
  <c r="CX95" i="12"/>
  <c r="EF95" i="12" s="1"/>
  <c r="CX87" i="12"/>
  <c r="EF87" i="12" s="1"/>
  <c r="CX81" i="12"/>
  <c r="EF81" i="12" s="1"/>
  <c r="CX79" i="12"/>
  <c r="EF79" i="12" s="1"/>
  <c r="CX77" i="12"/>
  <c r="EF77" i="12" s="1"/>
  <c r="CX75" i="12"/>
  <c r="EF75" i="12" s="1"/>
  <c r="CX73" i="12"/>
  <c r="EF73" i="12" s="1"/>
  <c r="CX71" i="12"/>
  <c r="EF71" i="12" s="1"/>
  <c r="CX118" i="12"/>
  <c r="EF118" i="12" s="1"/>
  <c r="CX115" i="12"/>
  <c r="EF115" i="12" s="1"/>
  <c r="CX107" i="12"/>
  <c r="EF107" i="12" s="1"/>
  <c r="CX99" i="12"/>
  <c r="EF99" i="12" s="1"/>
  <c r="CX91" i="12"/>
  <c r="EF91" i="12" s="1"/>
  <c r="CX83" i="12"/>
  <c r="EF83" i="12" s="1"/>
  <c r="CX82" i="12"/>
  <c r="EF82" i="12" s="1"/>
  <c r="CX80" i="12"/>
  <c r="EF80" i="12" s="1"/>
  <c r="CX78" i="12"/>
  <c r="EF78" i="12" s="1"/>
  <c r="CX76" i="12"/>
  <c r="EF76" i="12" s="1"/>
  <c r="CX74" i="12"/>
  <c r="EF74" i="12" s="1"/>
  <c r="CX72" i="12"/>
  <c r="EF72" i="12" s="1"/>
  <c r="CX70" i="12"/>
  <c r="EF70" i="12" s="1"/>
  <c r="CX68" i="12"/>
  <c r="EF68" i="12" s="1"/>
  <c r="CX66" i="12"/>
  <c r="EF66" i="12" s="1"/>
  <c r="CX64" i="12"/>
  <c r="EF64" i="12" s="1"/>
  <c r="CX62" i="12"/>
  <c r="EF62" i="12" s="1"/>
  <c r="CX60" i="12"/>
  <c r="EF60" i="12" s="1"/>
  <c r="CX58" i="12"/>
  <c r="EF58" i="12" s="1"/>
  <c r="CX56" i="12"/>
  <c r="EF56" i="12" s="1"/>
  <c r="CX54" i="12"/>
  <c r="EF54" i="12" s="1"/>
  <c r="CX52" i="12"/>
  <c r="EF52" i="12" s="1"/>
  <c r="CX50" i="12"/>
  <c r="EF50" i="12" s="1"/>
  <c r="CX48" i="12"/>
  <c r="EF48" i="12" s="1"/>
  <c r="CX46" i="12"/>
  <c r="EF46" i="12" s="1"/>
  <c r="CX44" i="12"/>
  <c r="EF44" i="12" s="1"/>
  <c r="CX42" i="12"/>
  <c r="EF42" i="12" s="1"/>
  <c r="CX101" i="12"/>
  <c r="EF101" i="12" s="1"/>
  <c r="CX69" i="12"/>
  <c r="EF69" i="12" s="1"/>
  <c r="CX65" i="12"/>
  <c r="EF65" i="12" s="1"/>
  <c r="CX59" i="12"/>
  <c r="EF59" i="12" s="1"/>
  <c r="CX51" i="12"/>
  <c r="EF51" i="12" s="1"/>
  <c r="CX43" i="12"/>
  <c r="EF43" i="12" s="1"/>
  <c r="CX40" i="12"/>
  <c r="EF40" i="12" s="1"/>
  <c r="CX38" i="12"/>
  <c r="EF38" i="12" s="1"/>
  <c r="CX36" i="12"/>
  <c r="EF36" i="12" s="1"/>
  <c r="CX34" i="12"/>
  <c r="EF34" i="12" s="1"/>
  <c r="CX32" i="12"/>
  <c r="EF32" i="12" s="1"/>
  <c r="CX30" i="12"/>
  <c r="EF30" i="12" s="1"/>
  <c r="CX28" i="12"/>
  <c r="EF28" i="12" s="1"/>
  <c r="CX26" i="12"/>
  <c r="EF26" i="12" s="1"/>
  <c r="CX24" i="12"/>
  <c r="EF24" i="12" s="1"/>
  <c r="CX22" i="12"/>
  <c r="EF22" i="12" s="1"/>
  <c r="CX20" i="12"/>
  <c r="EF20" i="12" s="1"/>
  <c r="CX18" i="12"/>
  <c r="EF18" i="12" s="1"/>
  <c r="CX123" i="12"/>
  <c r="EF123" i="12" s="1"/>
  <c r="CX93" i="12"/>
  <c r="EF93" i="12" s="1"/>
  <c r="CX57" i="12"/>
  <c r="EF57" i="12" s="1"/>
  <c r="CX49" i="12"/>
  <c r="EF49" i="12" s="1"/>
  <c r="CX41" i="12"/>
  <c r="EF41" i="12" s="1"/>
  <c r="CX126" i="12"/>
  <c r="EF126" i="12" s="1"/>
  <c r="CX61" i="12"/>
  <c r="EF61" i="12" s="1"/>
  <c r="CX53" i="12"/>
  <c r="EF53" i="12" s="1"/>
  <c r="CX45" i="12"/>
  <c r="EF45" i="12" s="1"/>
  <c r="CX149" i="12"/>
  <c r="EF149" i="12" s="1"/>
  <c r="CX67" i="12"/>
  <c r="EF67" i="12" s="1"/>
  <c r="CX47" i="12"/>
  <c r="EF47" i="12" s="1"/>
  <c r="CX35" i="12"/>
  <c r="EF35" i="12" s="1"/>
  <c r="CY1" i="12"/>
  <c r="CX19" i="12"/>
  <c r="EF19" i="12" s="1"/>
  <c r="CX37" i="12"/>
  <c r="EF37" i="12" s="1"/>
  <c r="CX29" i="12"/>
  <c r="EF29" i="12" s="1"/>
  <c r="CX25" i="12"/>
  <c r="EF25" i="12" s="1"/>
  <c r="CX21" i="12"/>
  <c r="EF21" i="12" s="1"/>
  <c r="CX17" i="12"/>
  <c r="EF17" i="12" s="1"/>
  <c r="CX15" i="12"/>
  <c r="EF15" i="12" s="1"/>
  <c r="CX13" i="12"/>
  <c r="EF13" i="12" s="1"/>
  <c r="CX11" i="12"/>
  <c r="EF11" i="12" s="1"/>
  <c r="CX9" i="12"/>
  <c r="EF9" i="12" s="1"/>
  <c r="CX7" i="12"/>
  <c r="EF7" i="12" s="1"/>
  <c r="CX5" i="12"/>
  <c r="EF5" i="12" s="1"/>
  <c r="CX3" i="12"/>
  <c r="EF3" i="12" s="1"/>
  <c r="CX85" i="12"/>
  <c r="EF85" i="12" s="1"/>
  <c r="CX39" i="12"/>
  <c r="EF39" i="12" s="1"/>
  <c r="CX63" i="12"/>
  <c r="EF63" i="12" s="1"/>
  <c r="CX55" i="12"/>
  <c r="EF55" i="12" s="1"/>
  <c r="CX33" i="12"/>
  <c r="EF33" i="12" s="1"/>
  <c r="CX31" i="12"/>
  <c r="EF31" i="12" s="1"/>
  <c r="CX27" i="12"/>
  <c r="EF27" i="12" s="1"/>
  <c r="CX23" i="12"/>
  <c r="EF23" i="12" s="1"/>
  <c r="CX16" i="12"/>
  <c r="EF16" i="12" s="1"/>
  <c r="CX14" i="12"/>
  <c r="EF14" i="12" s="1"/>
  <c r="CX12" i="12"/>
  <c r="EF12" i="12" s="1"/>
  <c r="CX10" i="12"/>
  <c r="EF10" i="12" s="1"/>
  <c r="CX8" i="12"/>
  <c r="EF8" i="12" s="1"/>
  <c r="CX6" i="12"/>
  <c r="EF6" i="12" s="1"/>
  <c r="CX4" i="12"/>
  <c r="EF4" i="12" s="1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EO2" i="12" l="1"/>
  <c r="EP1" i="12"/>
  <c r="K94" i="17"/>
  <c r="K84" i="17"/>
  <c r="K180" i="17"/>
  <c r="K183" i="17"/>
  <c r="K27" i="17"/>
  <c r="K178" i="17"/>
  <c r="K142" i="17"/>
  <c r="K24" i="17"/>
  <c r="L1" i="17"/>
  <c r="K186" i="17"/>
  <c r="K182" i="17"/>
  <c r="K174" i="17"/>
  <c r="K185" i="17"/>
  <c r="K181" i="17"/>
  <c r="K177" i="17"/>
  <c r="K173" i="17"/>
  <c r="K179" i="17"/>
  <c r="K176" i="17"/>
  <c r="K172" i="17"/>
  <c r="K167" i="17"/>
  <c r="K163" i="17"/>
  <c r="K164" i="17"/>
  <c r="K188" i="17"/>
  <c r="K175" i="17"/>
  <c r="K171" i="17"/>
  <c r="K170" i="17"/>
  <c r="K169" i="17"/>
  <c r="K157" i="17"/>
  <c r="K153" i="17"/>
  <c r="K165" i="17"/>
  <c r="K158" i="17"/>
  <c r="K154" i="17"/>
  <c r="K166" i="17"/>
  <c r="K162" i="17"/>
  <c r="K159" i="17"/>
  <c r="K187" i="17"/>
  <c r="K161" i="17"/>
  <c r="K160" i="17"/>
  <c r="K156" i="17"/>
  <c r="K150" i="17"/>
  <c r="K146" i="17"/>
  <c r="K151" i="17"/>
  <c r="K147" i="17"/>
  <c r="K143" i="17"/>
  <c r="K139" i="17"/>
  <c r="K148" i="17"/>
  <c r="K144" i="17"/>
  <c r="K140" i="17"/>
  <c r="K155" i="17"/>
  <c r="K152" i="17"/>
  <c r="K149" i="17"/>
  <c r="K145" i="17"/>
  <c r="K141" i="17"/>
  <c r="K137" i="17"/>
  <c r="K135" i="17"/>
  <c r="K131" i="17"/>
  <c r="K127" i="17"/>
  <c r="K123" i="17"/>
  <c r="K119" i="17"/>
  <c r="K136" i="17"/>
  <c r="K132" i="17"/>
  <c r="K128" i="17"/>
  <c r="K124" i="17"/>
  <c r="K120" i="17"/>
  <c r="K116" i="17"/>
  <c r="K112" i="17"/>
  <c r="K108" i="17"/>
  <c r="K138" i="17"/>
  <c r="K133" i="17"/>
  <c r="K129" i="17"/>
  <c r="K125" i="17"/>
  <c r="K134" i="17"/>
  <c r="K130" i="17"/>
  <c r="K126" i="17"/>
  <c r="K122" i="17"/>
  <c r="K118" i="17"/>
  <c r="K106" i="17"/>
  <c r="K103" i="17"/>
  <c r="K99" i="17"/>
  <c r="K91" i="17"/>
  <c r="K87" i="17"/>
  <c r="K83" i="17"/>
  <c r="K79" i="17"/>
  <c r="K111" i="17"/>
  <c r="K105" i="17"/>
  <c r="K104" i="17"/>
  <c r="K100" i="17"/>
  <c r="K96" i="17"/>
  <c r="K92" i="17"/>
  <c r="K88" i="17"/>
  <c r="K80" i="17"/>
  <c r="K113" i="17"/>
  <c r="K110" i="17"/>
  <c r="K117" i="17"/>
  <c r="K114" i="17"/>
  <c r="K109" i="17"/>
  <c r="K107" i="17"/>
  <c r="K102" i="17"/>
  <c r="K90" i="17"/>
  <c r="K86" i="17"/>
  <c r="K82" i="17"/>
  <c r="K81" i="17"/>
  <c r="K76" i="17"/>
  <c r="K72" i="17"/>
  <c r="K68" i="17"/>
  <c r="K64" i="17"/>
  <c r="K60" i="17"/>
  <c r="K56" i="17"/>
  <c r="K52" i="17"/>
  <c r="K101" i="17"/>
  <c r="K93" i="17"/>
  <c r="K85" i="17"/>
  <c r="K77" i="17"/>
  <c r="K73" i="17"/>
  <c r="K69" i="17"/>
  <c r="K65" i="17"/>
  <c r="K61" i="17"/>
  <c r="K57" i="17"/>
  <c r="K53" i="17"/>
  <c r="K49" i="17"/>
  <c r="K45" i="17"/>
  <c r="K37" i="17"/>
  <c r="K33" i="17"/>
  <c r="K29" i="17"/>
  <c r="K25" i="17"/>
  <c r="K21" i="17"/>
  <c r="K17" i="17"/>
  <c r="K46" i="17"/>
  <c r="K38" i="17"/>
  <c r="K36" i="17"/>
  <c r="K23" i="17"/>
  <c r="K15" i="17"/>
  <c r="K11" i="17"/>
  <c r="K7" i="17"/>
  <c r="K47" i="17"/>
  <c r="K35" i="17"/>
  <c r="K22" i="17"/>
  <c r="K20" i="17"/>
  <c r="K12" i="17"/>
  <c r="K8" i="17"/>
  <c r="K4" i="17"/>
  <c r="K89" i="17"/>
  <c r="K74" i="17"/>
  <c r="K66" i="17"/>
  <c r="K62" i="17"/>
  <c r="K58" i="17"/>
  <c r="K43" i="17"/>
  <c r="K40" i="17"/>
  <c r="K34" i="17"/>
  <c r="K32" i="17"/>
  <c r="K19" i="17"/>
  <c r="K13" i="17"/>
  <c r="K9" i="17"/>
  <c r="K5" i="17"/>
  <c r="K39" i="17"/>
  <c r="K31" i="17"/>
  <c r="K18" i="17"/>
  <c r="K14" i="17"/>
  <c r="K10" i="17"/>
  <c r="K6" i="17"/>
  <c r="K3" i="17"/>
  <c r="K70" i="17"/>
  <c r="K54" i="17"/>
  <c r="K28" i="17"/>
  <c r="K26" i="17"/>
  <c r="K16" i="17"/>
  <c r="K97" i="17"/>
  <c r="K78" i="17"/>
  <c r="K75" i="17"/>
  <c r="K71" i="17"/>
  <c r="K67" i="17"/>
  <c r="K63" i="17"/>
  <c r="K59" i="17"/>
  <c r="K55" i="17"/>
  <c r="K51" i="17"/>
  <c r="DU188" i="12"/>
  <c r="FC188" i="12" s="1"/>
  <c r="DU186" i="12"/>
  <c r="FC186" i="12" s="1"/>
  <c r="DU184" i="12"/>
  <c r="FC184" i="12" s="1"/>
  <c r="DU182" i="12"/>
  <c r="FC182" i="12" s="1"/>
  <c r="DU180" i="12"/>
  <c r="FC180" i="12" s="1"/>
  <c r="DU145" i="12"/>
  <c r="FC145" i="12" s="1"/>
  <c r="DU144" i="12"/>
  <c r="FC144" i="12" s="1"/>
  <c r="DU143" i="12"/>
  <c r="FC143" i="12" s="1"/>
  <c r="DU142" i="12"/>
  <c r="FC142" i="12" s="1"/>
  <c r="DU141" i="12"/>
  <c r="FC141" i="12" s="1"/>
  <c r="DU140" i="12"/>
  <c r="FC140" i="12" s="1"/>
  <c r="DU139" i="12"/>
  <c r="FC139" i="12" s="1"/>
  <c r="DU138" i="12"/>
  <c r="FC138" i="12" s="1"/>
  <c r="DU137" i="12"/>
  <c r="FC137" i="12" s="1"/>
  <c r="DU136" i="12"/>
  <c r="FC136" i="12" s="1"/>
  <c r="DU135" i="12"/>
  <c r="FC135" i="12" s="1"/>
  <c r="DU134" i="12"/>
  <c r="FC134" i="12" s="1"/>
  <c r="DU133" i="12"/>
  <c r="FC133" i="12" s="1"/>
  <c r="DU132" i="12"/>
  <c r="FC132" i="12" s="1"/>
  <c r="DU131" i="12"/>
  <c r="FC131" i="12" s="1"/>
  <c r="DU130" i="12"/>
  <c r="FC130" i="12" s="1"/>
  <c r="DU129" i="12"/>
  <c r="FC129" i="12" s="1"/>
  <c r="DU128" i="12"/>
  <c r="FC128" i="12" s="1"/>
  <c r="DU178" i="12"/>
  <c r="FC178" i="12" s="1"/>
  <c r="DU177" i="12"/>
  <c r="FC177" i="12" s="1"/>
  <c r="DU176" i="12"/>
  <c r="FC176" i="12" s="1"/>
  <c r="DU175" i="12"/>
  <c r="FC175" i="12" s="1"/>
  <c r="DU174" i="12"/>
  <c r="FC174" i="12" s="1"/>
  <c r="DU173" i="12"/>
  <c r="FC173" i="12" s="1"/>
  <c r="DU172" i="12"/>
  <c r="FC172" i="12" s="1"/>
  <c r="DU171" i="12"/>
  <c r="FC171" i="12" s="1"/>
  <c r="DU170" i="12"/>
  <c r="FC170" i="12" s="1"/>
  <c r="DU169" i="12"/>
  <c r="FC169" i="12" s="1"/>
  <c r="DU168" i="12"/>
  <c r="FC168" i="12" s="1"/>
  <c r="DU167" i="12"/>
  <c r="FC167" i="12" s="1"/>
  <c r="DU166" i="12"/>
  <c r="FC166" i="12" s="1"/>
  <c r="DU164" i="12"/>
  <c r="FC164" i="12" s="1"/>
  <c r="DU162" i="12"/>
  <c r="FC162" i="12" s="1"/>
  <c r="DU160" i="12"/>
  <c r="FC160" i="12" s="1"/>
  <c r="DU158" i="12"/>
  <c r="FC158" i="12" s="1"/>
  <c r="DU156" i="12"/>
  <c r="FC156" i="12" s="1"/>
  <c r="DU154" i="12"/>
  <c r="FC154" i="12" s="1"/>
  <c r="DU152" i="12"/>
  <c r="FC152" i="12" s="1"/>
  <c r="DU150" i="12"/>
  <c r="FC150" i="12" s="1"/>
  <c r="DU148" i="12"/>
  <c r="FC148" i="12" s="1"/>
  <c r="DU146" i="12"/>
  <c r="FC146" i="12" s="1"/>
  <c r="DU165" i="12"/>
  <c r="FC165" i="12" s="1"/>
  <c r="DU163" i="12"/>
  <c r="FC163" i="12" s="1"/>
  <c r="DU161" i="12"/>
  <c r="FC161" i="12" s="1"/>
  <c r="DU159" i="12"/>
  <c r="FC159" i="12" s="1"/>
  <c r="DU157" i="12"/>
  <c r="FC157" i="12" s="1"/>
  <c r="DU155" i="12"/>
  <c r="FC155" i="12" s="1"/>
  <c r="DU153" i="12"/>
  <c r="FC153" i="12" s="1"/>
  <c r="DU151" i="12"/>
  <c r="FC151" i="12" s="1"/>
  <c r="DU149" i="12"/>
  <c r="FC149" i="12" s="1"/>
  <c r="DU147" i="12"/>
  <c r="FC147" i="12" s="1"/>
  <c r="DU187" i="12"/>
  <c r="FC187" i="12" s="1"/>
  <c r="DU179" i="12"/>
  <c r="FC179" i="12" s="1"/>
  <c r="DU126" i="12"/>
  <c r="FC126" i="12" s="1"/>
  <c r="DU124" i="12"/>
  <c r="FC124" i="12" s="1"/>
  <c r="DU122" i="12"/>
  <c r="FC122" i="12" s="1"/>
  <c r="DU120" i="12"/>
  <c r="FC120" i="12" s="1"/>
  <c r="DU118" i="12"/>
  <c r="FC118" i="12" s="1"/>
  <c r="DU116" i="12"/>
  <c r="FC116" i="12" s="1"/>
  <c r="DU114" i="12"/>
  <c r="FC114" i="12" s="1"/>
  <c r="DU112" i="12"/>
  <c r="FC112" i="12" s="1"/>
  <c r="DU110" i="12"/>
  <c r="FC110" i="12" s="1"/>
  <c r="DU108" i="12"/>
  <c r="FC108" i="12" s="1"/>
  <c r="DU106" i="12"/>
  <c r="FC106" i="12" s="1"/>
  <c r="DU104" i="12"/>
  <c r="FC104" i="12" s="1"/>
  <c r="DU102" i="12"/>
  <c r="FC102" i="12" s="1"/>
  <c r="DU100" i="12"/>
  <c r="FC100" i="12" s="1"/>
  <c r="DU185" i="12"/>
  <c r="FC185" i="12" s="1"/>
  <c r="DU183" i="12"/>
  <c r="FC183" i="12" s="1"/>
  <c r="DU125" i="12"/>
  <c r="FC125" i="12" s="1"/>
  <c r="DU121" i="12"/>
  <c r="FC121" i="12" s="1"/>
  <c r="DU117" i="12"/>
  <c r="FC117" i="12" s="1"/>
  <c r="DU113" i="12"/>
  <c r="FC113" i="12" s="1"/>
  <c r="DU109" i="12"/>
  <c r="FC109" i="12" s="1"/>
  <c r="DU105" i="12"/>
  <c r="FC105" i="12" s="1"/>
  <c r="DU101" i="12"/>
  <c r="FC101" i="12" s="1"/>
  <c r="DU181" i="12"/>
  <c r="FC181" i="12" s="1"/>
  <c r="DU90" i="12"/>
  <c r="FC90" i="12" s="1"/>
  <c r="DU88" i="12"/>
  <c r="FC88" i="12" s="1"/>
  <c r="DU86" i="12"/>
  <c r="FC86" i="12" s="1"/>
  <c r="DU123" i="12"/>
  <c r="FC123" i="12" s="1"/>
  <c r="DU115" i="12"/>
  <c r="FC115" i="12" s="1"/>
  <c r="DU107" i="12"/>
  <c r="FC107" i="12" s="1"/>
  <c r="DU99" i="12"/>
  <c r="FC99" i="12" s="1"/>
  <c r="DU97" i="12"/>
  <c r="FC97" i="12" s="1"/>
  <c r="DU95" i="12"/>
  <c r="FC95" i="12" s="1"/>
  <c r="DU93" i="12"/>
  <c r="FC93" i="12" s="1"/>
  <c r="DU32" i="12"/>
  <c r="FC32" i="12" s="1"/>
  <c r="DU30" i="12"/>
  <c r="FC30" i="12" s="1"/>
  <c r="DU28" i="12"/>
  <c r="FC28" i="12" s="1"/>
  <c r="DU26" i="12"/>
  <c r="FC26" i="12" s="1"/>
  <c r="DU25" i="12"/>
  <c r="FC25" i="12" s="1"/>
  <c r="DU24" i="12"/>
  <c r="FC24" i="12" s="1"/>
  <c r="DU23" i="12"/>
  <c r="FC23" i="12" s="1"/>
  <c r="DU22" i="12"/>
  <c r="FC22" i="12" s="1"/>
  <c r="DU21" i="12"/>
  <c r="FC21" i="12" s="1"/>
  <c r="DU20" i="12"/>
  <c r="FC20" i="12" s="1"/>
  <c r="DU19" i="12"/>
  <c r="FC19" i="12" s="1"/>
  <c r="DU18" i="12"/>
  <c r="FC18" i="12" s="1"/>
  <c r="DU17" i="12"/>
  <c r="FC17" i="12" s="1"/>
  <c r="DU16" i="12"/>
  <c r="FC16" i="12" s="1"/>
  <c r="DU15" i="12"/>
  <c r="FC15" i="12" s="1"/>
  <c r="DU14" i="12"/>
  <c r="FC14" i="12" s="1"/>
  <c r="DU13" i="12"/>
  <c r="FC13" i="12" s="1"/>
  <c r="DU12" i="12"/>
  <c r="FC12" i="12" s="1"/>
  <c r="DU11" i="12"/>
  <c r="FC11" i="12" s="1"/>
  <c r="DU10" i="12"/>
  <c r="FC10" i="12" s="1"/>
  <c r="DU9" i="12"/>
  <c r="FC9" i="12" s="1"/>
  <c r="DU8" i="12"/>
  <c r="FC8" i="12" s="1"/>
  <c r="DU7" i="12"/>
  <c r="FC7" i="12" s="1"/>
  <c r="DU6" i="12"/>
  <c r="FC6" i="12" s="1"/>
  <c r="DU5" i="12"/>
  <c r="FC5" i="12" s="1"/>
  <c r="DU4" i="12"/>
  <c r="FC4" i="12" s="1"/>
  <c r="DU3" i="12"/>
  <c r="FC3" i="12" s="1"/>
  <c r="DU2" i="12"/>
  <c r="DU91" i="12"/>
  <c r="FC91" i="12" s="1"/>
  <c r="DU87" i="12"/>
  <c r="FC87" i="12" s="1"/>
  <c r="DU127" i="12"/>
  <c r="FC127" i="12" s="1"/>
  <c r="DU119" i="12"/>
  <c r="FC119" i="12" s="1"/>
  <c r="DU111" i="12"/>
  <c r="FC111" i="12" s="1"/>
  <c r="DU103" i="12"/>
  <c r="FC103" i="12" s="1"/>
  <c r="DU98" i="12"/>
  <c r="FC98" i="12" s="1"/>
  <c r="DU96" i="12"/>
  <c r="FC96" i="12" s="1"/>
  <c r="DU94" i="12"/>
  <c r="FC94" i="12" s="1"/>
  <c r="DU92" i="12"/>
  <c r="FC92" i="12" s="1"/>
  <c r="DU89" i="12"/>
  <c r="FC89" i="12" s="1"/>
  <c r="DU85" i="12"/>
  <c r="FC85" i="12" s="1"/>
  <c r="DU84" i="12"/>
  <c r="FC84" i="12" s="1"/>
  <c r="DU83" i="12"/>
  <c r="FC83" i="12" s="1"/>
  <c r="DU82" i="12"/>
  <c r="FC82" i="12" s="1"/>
  <c r="DU81" i="12"/>
  <c r="FC81" i="12" s="1"/>
  <c r="DU80" i="12"/>
  <c r="FC80" i="12" s="1"/>
  <c r="DU79" i="12"/>
  <c r="FC79" i="12" s="1"/>
  <c r="DU78" i="12"/>
  <c r="FC78" i="12" s="1"/>
  <c r="DU77" i="12"/>
  <c r="FC77" i="12" s="1"/>
  <c r="DU76" i="12"/>
  <c r="FC76" i="12" s="1"/>
  <c r="DU75" i="12"/>
  <c r="FC75" i="12" s="1"/>
  <c r="DU74" i="12"/>
  <c r="FC74" i="12" s="1"/>
  <c r="DU73" i="12"/>
  <c r="FC73" i="12" s="1"/>
  <c r="DU72" i="12"/>
  <c r="FC72" i="12" s="1"/>
  <c r="DU71" i="12"/>
  <c r="FC71" i="12" s="1"/>
  <c r="DU70" i="12"/>
  <c r="FC70" i="12" s="1"/>
  <c r="DU69" i="12"/>
  <c r="FC69" i="12" s="1"/>
  <c r="DU68" i="12"/>
  <c r="FC68" i="12" s="1"/>
  <c r="DU67" i="12"/>
  <c r="FC67" i="12" s="1"/>
  <c r="DU66" i="12"/>
  <c r="FC66" i="12" s="1"/>
  <c r="DU65" i="12"/>
  <c r="FC65" i="12" s="1"/>
  <c r="DU64" i="12"/>
  <c r="FC64" i="12" s="1"/>
  <c r="DU63" i="12"/>
  <c r="FC63" i="12" s="1"/>
  <c r="DU62" i="12"/>
  <c r="FC62" i="12" s="1"/>
  <c r="DU61" i="12"/>
  <c r="FC61" i="12" s="1"/>
  <c r="DU60" i="12"/>
  <c r="FC60" i="12" s="1"/>
  <c r="DU59" i="12"/>
  <c r="FC59" i="12" s="1"/>
  <c r="DU58" i="12"/>
  <c r="FC58" i="12" s="1"/>
  <c r="DU57" i="12"/>
  <c r="FC57" i="12" s="1"/>
  <c r="DU56" i="12"/>
  <c r="FC56" i="12" s="1"/>
  <c r="DU55" i="12"/>
  <c r="FC55" i="12" s="1"/>
  <c r="DU54" i="12"/>
  <c r="FC54" i="12" s="1"/>
  <c r="DU53" i="12"/>
  <c r="FC53" i="12" s="1"/>
  <c r="DU52" i="12"/>
  <c r="FC52" i="12" s="1"/>
  <c r="DU51" i="12"/>
  <c r="FC51" i="12" s="1"/>
  <c r="DU50" i="12"/>
  <c r="FC50" i="12" s="1"/>
  <c r="DU49" i="12"/>
  <c r="FC49" i="12" s="1"/>
  <c r="DU48" i="12"/>
  <c r="FC48" i="12" s="1"/>
  <c r="DU47" i="12"/>
  <c r="FC47" i="12" s="1"/>
  <c r="DU46" i="12"/>
  <c r="FC46" i="12" s="1"/>
  <c r="DU45" i="12"/>
  <c r="FC45" i="12" s="1"/>
  <c r="DU44" i="12"/>
  <c r="FC44" i="12" s="1"/>
  <c r="DU43" i="12"/>
  <c r="FC43" i="12" s="1"/>
  <c r="DU42" i="12"/>
  <c r="FC42" i="12" s="1"/>
  <c r="DU41" i="12"/>
  <c r="FC41" i="12" s="1"/>
  <c r="DU40" i="12"/>
  <c r="FC40" i="12" s="1"/>
  <c r="DU39" i="12"/>
  <c r="FC39" i="12" s="1"/>
  <c r="DU38" i="12"/>
  <c r="FC38" i="12" s="1"/>
  <c r="DU37" i="12"/>
  <c r="FC37" i="12" s="1"/>
  <c r="DU36" i="12"/>
  <c r="FC36" i="12" s="1"/>
  <c r="DU35" i="12"/>
  <c r="FC35" i="12" s="1"/>
  <c r="DU34" i="12"/>
  <c r="FC34" i="12" s="1"/>
  <c r="DU33" i="12"/>
  <c r="FC33" i="12" s="1"/>
  <c r="DV1" i="12"/>
  <c r="DU27" i="12"/>
  <c r="FC27" i="12" s="1"/>
  <c r="DU29" i="12"/>
  <c r="FC29" i="12" s="1"/>
  <c r="DU31" i="12"/>
  <c r="FC31" i="12" s="1"/>
  <c r="DO145" i="12"/>
  <c r="EW145" i="12" s="1"/>
  <c r="DO144" i="12"/>
  <c r="EW144" i="12" s="1"/>
  <c r="DO143" i="12"/>
  <c r="EW143" i="12" s="1"/>
  <c r="DO142" i="12"/>
  <c r="EW142" i="12" s="1"/>
  <c r="DO141" i="12"/>
  <c r="EW141" i="12" s="1"/>
  <c r="DO140" i="12"/>
  <c r="EW140" i="12" s="1"/>
  <c r="DO139" i="12"/>
  <c r="EW139" i="12" s="1"/>
  <c r="DO138" i="12"/>
  <c r="EW138" i="12" s="1"/>
  <c r="DO137" i="12"/>
  <c r="EW137" i="12" s="1"/>
  <c r="DO136" i="12"/>
  <c r="EW136" i="12" s="1"/>
  <c r="DO135" i="12"/>
  <c r="EW135" i="12" s="1"/>
  <c r="DO134" i="12"/>
  <c r="EW134" i="12" s="1"/>
  <c r="DO133" i="12"/>
  <c r="EW133" i="12" s="1"/>
  <c r="DO132" i="12"/>
  <c r="EW132" i="12" s="1"/>
  <c r="DO131" i="12"/>
  <c r="EW131" i="12" s="1"/>
  <c r="DO130" i="12"/>
  <c r="EW130" i="12" s="1"/>
  <c r="DO129" i="12"/>
  <c r="EW129" i="12" s="1"/>
  <c r="DO128" i="12"/>
  <c r="EW128" i="12" s="1"/>
  <c r="DO127" i="12"/>
  <c r="EW127" i="12" s="1"/>
  <c r="DO126" i="12"/>
  <c r="EW126" i="12" s="1"/>
  <c r="DO125" i="12"/>
  <c r="EW125" i="12" s="1"/>
  <c r="DO123" i="12"/>
  <c r="EW123" i="12" s="1"/>
  <c r="DO122" i="12"/>
  <c r="EW122" i="12" s="1"/>
  <c r="DO121" i="12"/>
  <c r="EW121" i="12" s="1"/>
  <c r="DO120" i="12"/>
  <c r="EW120" i="12" s="1"/>
  <c r="DO119" i="12"/>
  <c r="EW119" i="12" s="1"/>
  <c r="DO118" i="12"/>
  <c r="EW118" i="12" s="1"/>
  <c r="DO117" i="12"/>
  <c r="EW117" i="12" s="1"/>
  <c r="DO116" i="12"/>
  <c r="EW116" i="12" s="1"/>
  <c r="DO115" i="12"/>
  <c r="EW115" i="12" s="1"/>
  <c r="DO114" i="12"/>
  <c r="EW114" i="12" s="1"/>
  <c r="DO113" i="12"/>
  <c r="EW113" i="12" s="1"/>
  <c r="DO112" i="12"/>
  <c r="EW112" i="12" s="1"/>
  <c r="DO111" i="12"/>
  <c r="EW111" i="12" s="1"/>
  <c r="DO110" i="12"/>
  <c r="EW110" i="12" s="1"/>
  <c r="DO109" i="12"/>
  <c r="EW109" i="12" s="1"/>
  <c r="DO108" i="12"/>
  <c r="EW108" i="12" s="1"/>
  <c r="DO107" i="12"/>
  <c r="EW107" i="12" s="1"/>
  <c r="DO106" i="12"/>
  <c r="EW106" i="12" s="1"/>
  <c r="DO105" i="12"/>
  <c r="EW105" i="12" s="1"/>
  <c r="DO104" i="12"/>
  <c r="EW104" i="12" s="1"/>
  <c r="DO103" i="12"/>
  <c r="EW103" i="12" s="1"/>
  <c r="DO102" i="12"/>
  <c r="EW102" i="12" s="1"/>
  <c r="DO101" i="12"/>
  <c r="EW101" i="12" s="1"/>
  <c r="DO100" i="12"/>
  <c r="EW100" i="12" s="1"/>
  <c r="DO99" i="12"/>
  <c r="EW99" i="12" s="1"/>
  <c r="DO98" i="12"/>
  <c r="EW98" i="12" s="1"/>
  <c r="DO97" i="12"/>
  <c r="EW97" i="12" s="1"/>
  <c r="DO96" i="12"/>
  <c r="EW96" i="12" s="1"/>
  <c r="DO95" i="12"/>
  <c r="EW95" i="12" s="1"/>
  <c r="DO94" i="12"/>
  <c r="EW94" i="12" s="1"/>
  <c r="DO93" i="12"/>
  <c r="EW93" i="12" s="1"/>
  <c r="DO92" i="12"/>
  <c r="EW92" i="12" s="1"/>
  <c r="DO91" i="12"/>
  <c r="EW91" i="12" s="1"/>
  <c r="DO90" i="12"/>
  <c r="EW90" i="12" s="1"/>
  <c r="DO89" i="12"/>
  <c r="EW89" i="12" s="1"/>
  <c r="DO88" i="12"/>
  <c r="EW88" i="12" s="1"/>
  <c r="DO87" i="12"/>
  <c r="EW87" i="12" s="1"/>
  <c r="DO86" i="12"/>
  <c r="EW86" i="12" s="1"/>
  <c r="DO85" i="12"/>
  <c r="EW85" i="12" s="1"/>
  <c r="DO84" i="12"/>
  <c r="EW84" i="12" s="1"/>
  <c r="DO83" i="12"/>
  <c r="EW83" i="12" s="1"/>
  <c r="DO82" i="12"/>
  <c r="EW82" i="12" s="1"/>
  <c r="DO81" i="12"/>
  <c r="EW81" i="12" s="1"/>
  <c r="DO80" i="12"/>
  <c r="EW80" i="12" s="1"/>
  <c r="DO79" i="12"/>
  <c r="EW79" i="12" s="1"/>
  <c r="DO78" i="12"/>
  <c r="EW78" i="12" s="1"/>
  <c r="DO77" i="12"/>
  <c r="EW77" i="12" s="1"/>
  <c r="DO76" i="12"/>
  <c r="EW76" i="12" s="1"/>
  <c r="DO75" i="12"/>
  <c r="EW75" i="12" s="1"/>
  <c r="DO74" i="12"/>
  <c r="EW74" i="12" s="1"/>
  <c r="DO73" i="12"/>
  <c r="EW73" i="12" s="1"/>
  <c r="DO72" i="12"/>
  <c r="EW72" i="12" s="1"/>
  <c r="DO71" i="12"/>
  <c r="EW71" i="12" s="1"/>
  <c r="DO70" i="12"/>
  <c r="EW70" i="12" s="1"/>
  <c r="DO69" i="12"/>
  <c r="EW69" i="12" s="1"/>
  <c r="DO68" i="12"/>
  <c r="EW68" i="12" s="1"/>
  <c r="DO67" i="12"/>
  <c r="EW67" i="12" s="1"/>
  <c r="DO66" i="12"/>
  <c r="EW66" i="12" s="1"/>
  <c r="DO65" i="12"/>
  <c r="EW65" i="12" s="1"/>
  <c r="DO64" i="12"/>
  <c r="EW64" i="12" s="1"/>
  <c r="DO63" i="12"/>
  <c r="EW63" i="12" s="1"/>
  <c r="DO62" i="12"/>
  <c r="EW62" i="12" s="1"/>
  <c r="DO61" i="12"/>
  <c r="EW61" i="12" s="1"/>
  <c r="DO187" i="12"/>
  <c r="EW187" i="12" s="1"/>
  <c r="DO183" i="12"/>
  <c r="EW183" i="12" s="1"/>
  <c r="DO179" i="12"/>
  <c r="EW179" i="12" s="1"/>
  <c r="DO175" i="12"/>
  <c r="EW175" i="12" s="1"/>
  <c r="DO171" i="12"/>
  <c r="EW171" i="12" s="1"/>
  <c r="DO167" i="12"/>
  <c r="EW167" i="12" s="1"/>
  <c r="DO163" i="12"/>
  <c r="EW163" i="12" s="1"/>
  <c r="DO159" i="12"/>
  <c r="EW159" i="12" s="1"/>
  <c r="DO155" i="12"/>
  <c r="EW155" i="12" s="1"/>
  <c r="DO151" i="12"/>
  <c r="EW151" i="12" s="1"/>
  <c r="DO147" i="12"/>
  <c r="EW147" i="12" s="1"/>
  <c r="DO185" i="12"/>
  <c r="EW185" i="12" s="1"/>
  <c r="DO181" i="12"/>
  <c r="EW181" i="12" s="1"/>
  <c r="DO177" i="12"/>
  <c r="EW177" i="12" s="1"/>
  <c r="DO173" i="12"/>
  <c r="EW173" i="12" s="1"/>
  <c r="DO169" i="12"/>
  <c r="EW169" i="12" s="1"/>
  <c r="DO165" i="12"/>
  <c r="EW165" i="12" s="1"/>
  <c r="DO161" i="12"/>
  <c r="EW161" i="12" s="1"/>
  <c r="DO157" i="12"/>
  <c r="EW157" i="12" s="1"/>
  <c r="DO153" i="12"/>
  <c r="EW153" i="12" s="1"/>
  <c r="DO149" i="12"/>
  <c r="EW149" i="12" s="1"/>
  <c r="DO188" i="12"/>
  <c r="EW188" i="12" s="1"/>
  <c r="DO180" i="12"/>
  <c r="EW180" i="12" s="1"/>
  <c r="DO172" i="12"/>
  <c r="EW172" i="12" s="1"/>
  <c r="DO164" i="12"/>
  <c r="EW164" i="12" s="1"/>
  <c r="DO156" i="12"/>
  <c r="EW156" i="12" s="1"/>
  <c r="DO148" i="12"/>
  <c r="EW148" i="12" s="1"/>
  <c r="DO60" i="12"/>
  <c r="EW60" i="12" s="1"/>
  <c r="DO59" i="12"/>
  <c r="EW59" i="12" s="1"/>
  <c r="DO58" i="12"/>
  <c r="EW58" i="12" s="1"/>
  <c r="DO57" i="12"/>
  <c r="EW57" i="12" s="1"/>
  <c r="DO56" i="12"/>
  <c r="EW56" i="12" s="1"/>
  <c r="DO55" i="12"/>
  <c r="EW55" i="12" s="1"/>
  <c r="DO54" i="12"/>
  <c r="EW54" i="12" s="1"/>
  <c r="DO53" i="12"/>
  <c r="EW53" i="12" s="1"/>
  <c r="DO52" i="12"/>
  <c r="EW52" i="12" s="1"/>
  <c r="DO51" i="12"/>
  <c r="EW51" i="12" s="1"/>
  <c r="DO50" i="12"/>
  <c r="EW50" i="12" s="1"/>
  <c r="DO49" i="12"/>
  <c r="EW49" i="12" s="1"/>
  <c r="DO48" i="12"/>
  <c r="EW48" i="12" s="1"/>
  <c r="DO47" i="12"/>
  <c r="EW47" i="12" s="1"/>
  <c r="DO46" i="12"/>
  <c r="EW46" i="12" s="1"/>
  <c r="DO45" i="12"/>
  <c r="EW45" i="12" s="1"/>
  <c r="DO44" i="12"/>
  <c r="EW44" i="12" s="1"/>
  <c r="DO43" i="12"/>
  <c r="EW43" i="12" s="1"/>
  <c r="DO42" i="12"/>
  <c r="EW42" i="12" s="1"/>
  <c r="DO41" i="12"/>
  <c r="EW41" i="12" s="1"/>
  <c r="DO40" i="12"/>
  <c r="EW40" i="12" s="1"/>
  <c r="DO39" i="12"/>
  <c r="EW39" i="12" s="1"/>
  <c r="DO38" i="12"/>
  <c r="EW38" i="12" s="1"/>
  <c r="DO37" i="12"/>
  <c r="EW37" i="12" s="1"/>
  <c r="DO36" i="12"/>
  <c r="EW36" i="12" s="1"/>
  <c r="DO35" i="12"/>
  <c r="EW35" i="12" s="1"/>
  <c r="DO34" i="12"/>
  <c r="EW34" i="12" s="1"/>
  <c r="DO33" i="12"/>
  <c r="EW33" i="12" s="1"/>
  <c r="DO32" i="12"/>
  <c r="EW32" i="12" s="1"/>
  <c r="DO31" i="12"/>
  <c r="EW31" i="12" s="1"/>
  <c r="DO30" i="12"/>
  <c r="EW30" i="12" s="1"/>
  <c r="DO29" i="12"/>
  <c r="EW29" i="12" s="1"/>
  <c r="DO28" i="12"/>
  <c r="EW28" i="12" s="1"/>
  <c r="DO27" i="12"/>
  <c r="EW27" i="12" s="1"/>
  <c r="DO26" i="12"/>
  <c r="EW26" i="12" s="1"/>
  <c r="DO24" i="12"/>
  <c r="EW24" i="12" s="1"/>
  <c r="DO22" i="12"/>
  <c r="EW22" i="12" s="1"/>
  <c r="DO182" i="12"/>
  <c r="EW182" i="12" s="1"/>
  <c r="DO174" i="12"/>
  <c r="EW174" i="12" s="1"/>
  <c r="DO166" i="12"/>
  <c r="EW166" i="12" s="1"/>
  <c r="DO158" i="12"/>
  <c r="EW158" i="12" s="1"/>
  <c r="DO150" i="12"/>
  <c r="EW150" i="12" s="1"/>
  <c r="DO124" i="12"/>
  <c r="EW124" i="12" s="1"/>
  <c r="DO184" i="12"/>
  <c r="EW184" i="12" s="1"/>
  <c r="DO168" i="12"/>
  <c r="EW168" i="12" s="1"/>
  <c r="DO152" i="12"/>
  <c r="EW152" i="12" s="1"/>
  <c r="DO25" i="12"/>
  <c r="EW25" i="12" s="1"/>
  <c r="DO21" i="12"/>
  <c r="EW21" i="12" s="1"/>
  <c r="DO20" i="12"/>
  <c r="EW20" i="12" s="1"/>
  <c r="DO160" i="12"/>
  <c r="EW160" i="12" s="1"/>
  <c r="DO186" i="12"/>
  <c r="EW186" i="12" s="1"/>
  <c r="DO178" i="12"/>
  <c r="EW178" i="12" s="1"/>
  <c r="DO162" i="12"/>
  <c r="EW162" i="12" s="1"/>
  <c r="DO146" i="12"/>
  <c r="EW146" i="12" s="1"/>
  <c r="DO19" i="12"/>
  <c r="EW19" i="12" s="1"/>
  <c r="DO18" i="12"/>
  <c r="EW18" i="12" s="1"/>
  <c r="DO16" i="12"/>
  <c r="EW16" i="12" s="1"/>
  <c r="DO14" i="12"/>
  <c r="EW14" i="12" s="1"/>
  <c r="DO12" i="12"/>
  <c r="EW12" i="12" s="1"/>
  <c r="DO10" i="12"/>
  <c r="EW10" i="12" s="1"/>
  <c r="DO8" i="12"/>
  <c r="EW8" i="12" s="1"/>
  <c r="DO6" i="12"/>
  <c r="EW6" i="12" s="1"/>
  <c r="DO4" i="12"/>
  <c r="EW4" i="12" s="1"/>
  <c r="DO2" i="12"/>
  <c r="DO176" i="12"/>
  <c r="EW176" i="12" s="1"/>
  <c r="DO154" i="12"/>
  <c r="EW154" i="12" s="1"/>
  <c r="DO23" i="12"/>
  <c r="EW23" i="12" s="1"/>
  <c r="DO170" i="12"/>
  <c r="EW170" i="12" s="1"/>
  <c r="DO17" i="12"/>
  <c r="EW17" i="12" s="1"/>
  <c r="DO15" i="12"/>
  <c r="EW15" i="12" s="1"/>
  <c r="DO13" i="12"/>
  <c r="EW13" i="12" s="1"/>
  <c r="DO11" i="12"/>
  <c r="EW11" i="12" s="1"/>
  <c r="DO9" i="12"/>
  <c r="EW9" i="12" s="1"/>
  <c r="DO7" i="12"/>
  <c r="EW7" i="12" s="1"/>
  <c r="DO5" i="12"/>
  <c r="EW5" i="12" s="1"/>
  <c r="DO3" i="12"/>
  <c r="EW3" i="12" s="1"/>
  <c r="CY188" i="12"/>
  <c r="EG188" i="12" s="1"/>
  <c r="CY186" i="12"/>
  <c r="EG186" i="12" s="1"/>
  <c r="CY184" i="12"/>
  <c r="EG184" i="12" s="1"/>
  <c r="CY182" i="12"/>
  <c r="EG182" i="12" s="1"/>
  <c r="CY180" i="12"/>
  <c r="EG180" i="12" s="1"/>
  <c r="CY185" i="12"/>
  <c r="EG185" i="12" s="1"/>
  <c r="CY174" i="12"/>
  <c r="EG174" i="12" s="1"/>
  <c r="CY171" i="12"/>
  <c r="EG171" i="12" s="1"/>
  <c r="CY166" i="12"/>
  <c r="EG166" i="12" s="1"/>
  <c r="CY163" i="12"/>
  <c r="EG163" i="12" s="1"/>
  <c r="CY161" i="12"/>
  <c r="EG161" i="12" s="1"/>
  <c r="CY159" i="12"/>
  <c r="EG159" i="12" s="1"/>
  <c r="CY157" i="12"/>
  <c r="EG157" i="12" s="1"/>
  <c r="CY155" i="12"/>
  <c r="EG155" i="12" s="1"/>
  <c r="CY187" i="12"/>
  <c r="EG187" i="12" s="1"/>
  <c r="CY181" i="12"/>
  <c r="EG181" i="12" s="1"/>
  <c r="CY177" i="12"/>
  <c r="EG177" i="12" s="1"/>
  <c r="CY172" i="12"/>
  <c r="EG172" i="12" s="1"/>
  <c r="CY169" i="12"/>
  <c r="EG169" i="12" s="1"/>
  <c r="CY183" i="12"/>
  <c r="EG183" i="12" s="1"/>
  <c r="CY179" i="12"/>
  <c r="EG179" i="12" s="1"/>
  <c r="CY176" i="12"/>
  <c r="EG176" i="12" s="1"/>
  <c r="CY173" i="12"/>
  <c r="EG173" i="12" s="1"/>
  <c r="CY168" i="12"/>
  <c r="EG168" i="12" s="1"/>
  <c r="CY165" i="12"/>
  <c r="EG165" i="12" s="1"/>
  <c r="CY151" i="12"/>
  <c r="EG151" i="12" s="1"/>
  <c r="CY148" i="12"/>
  <c r="EG148" i="12" s="1"/>
  <c r="CY143" i="12"/>
  <c r="EG143" i="12" s="1"/>
  <c r="CY140" i="12"/>
  <c r="EG140" i="12" s="1"/>
  <c r="CY160" i="12"/>
  <c r="EG160" i="12" s="1"/>
  <c r="CY156" i="12"/>
  <c r="EG156" i="12" s="1"/>
  <c r="CY154" i="12"/>
  <c r="EG154" i="12" s="1"/>
  <c r="CY149" i="12"/>
  <c r="EG149" i="12" s="1"/>
  <c r="CY146" i="12"/>
  <c r="EG146" i="12" s="1"/>
  <c r="CY170" i="12"/>
  <c r="EG170" i="12" s="1"/>
  <c r="CY167" i="12"/>
  <c r="EG167" i="12" s="1"/>
  <c r="CY164" i="12"/>
  <c r="EG164" i="12" s="1"/>
  <c r="CY162" i="12"/>
  <c r="EG162" i="12" s="1"/>
  <c r="CY158" i="12"/>
  <c r="EG158" i="12" s="1"/>
  <c r="CY153" i="12"/>
  <c r="EG153" i="12" s="1"/>
  <c r="CY150" i="12"/>
  <c r="EG150" i="12" s="1"/>
  <c r="CY145" i="12"/>
  <c r="EG145" i="12" s="1"/>
  <c r="CY142" i="12"/>
  <c r="EG142" i="12" s="1"/>
  <c r="CY137" i="12"/>
  <c r="EG137" i="12" s="1"/>
  <c r="CY134" i="12"/>
  <c r="EG134" i="12" s="1"/>
  <c r="CY130" i="12"/>
  <c r="EG130" i="12" s="1"/>
  <c r="CY128" i="12"/>
  <c r="EG128" i="12" s="1"/>
  <c r="CY126" i="12"/>
  <c r="EG126" i="12" s="1"/>
  <c r="CY124" i="12"/>
  <c r="EG124" i="12" s="1"/>
  <c r="CY122" i="12"/>
  <c r="EG122" i="12" s="1"/>
  <c r="CY120" i="12"/>
  <c r="EG120" i="12" s="1"/>
  <c r="CY118" i="12"/>
  <c r="EG118" i="12" s="1"/>
  <c r="CY116" i="12"/>
  <c r="EG116" i="12" s="1"/>
  <c r="CY114" i="12"/>
  <c r="EG114" i="12" s="1"/>
  <c r="CY112" i="12"/>
  <c r="EG112" i="12" s="1"/>
  <c r="CY110" i="12"/>
  <c r="EG110" i="12" s="1"/>
  <c r="CY108" i="12"/>
  <c r="EG108" i="12" s="1"/>
  <c r="CY125" i="12"/>
  <c r="EG125" i="12" s="1"/>
  <c r="CY117" i="12"/>
  <c r="EG117" i="12" s="1"/>
  <c r="CY175" i="12"/>
  <c r="EG175" i="12" s="1"/>
  <c r="CY139" i="12"/>
  <c r="EG139" i="12" s="1"/>
  <c r="CY136" i="12"/>
  <c r="EG136" i="12" s="1"/>
  <c r="CY123" i="12"/>
  <c r="EG123" i="12" s="1"/>
  <c r="CY115" i="12"/>
  <c r="EG115" i="12" s="1"/>
  <c r="CY178" i="12"/>
  <c r="EG178" i="12" s="1"/>
  <c r="CY147" i="12"/>
  <c r="EG147" i="12" s="1"/>
  <c r="CY144" i="12"/>
  <c r="EG144" i="12" s="1"/>
  <c r="CY127" i="12"/>
  <c r="EG127" i="12" s="1"/>
  <c r="CY119" i="12"/>
  <c r="EG119" i="12" s="1"/>
  <c r="CY111" i="12"/>
  <c r="EG111" i="12" s="1"/>
  <c r="CY152" i="12"/>
  <c r="EG152" i="12" s="1"/>
  <c r="CY109" i="12"/>
  <c r="EG109" i="12" s="1"/>
  <c r="CY103" i="12"/>
  <c r="EG103" i="12" s="1"/>
  <c r="CY100" i="12"/>
  <c r="EG100" i="12" s="1"/>
  <c r="CY95" i="12"/>
  <c r="EG95" i="12" s="1"/>
  <c r="CY92" i="12"/>
  <c r="EG92" i="12" s="1"/>
  <c r="CY87" i="12"/>
  <c r="EG87" i="12" s="1"/>
  <c r="CY84" i="12"/>
  <c r="EG84" i="12" s="1"/>
  <c r="CY81" i="12"/>
  <c r="EG81" i="12" s="1"/>
  <c r="CY79" i="12"/>
  <c r="EG79" i="12" s="1"/>
  <c r="CY77" i="12"/>
  <c r="EG77" i="12" s="1"/>
  <c r="CY75" i="12"/>
  <c r="EG75" i="12" s="1"/>
  <c r="CY73" i="12"/>
  <c r="EG73" i="12" s="1"/>
  <c r="CY71" i="12"/>
  <c r="EG71" i="12" s="1"/>
  <c r="CY69" i="12"/>
  <c r="EG69" i="12" s="1"/>
  <c r="CY67" i="12"/>
  <c r="EG67" i="12" s="1"/>
  <c r="CY65" i="12"/>
  <c r="EG65" i="12" s="1"/>
  <c r="CY63" i="12"/>
  <c r="EG63" i="12" s="1"/>
  <c r="CY141" i="12"/>
  <c r="EG141" i="12" s="1"/>
  <c r="CY138" i="12"/>
  <c r="EG138" i="12" s="1"/>
  <c r="CY135" i="12"/>
  <c r="EG135" i="12" s="1"/>
  <c r="CY133" i="12"/>
  <c r="EG133" i="12" s="1"/>
  <c r="CY131" i="12"/>
  <c r="EG131" i="12" s="1"/>
  <c r="CY113" i="12"/>
  <c r="EG113" i="12" s="1"/>
  <c r="CY106" i="12"/>
  <c r="EG106" i="12" s="1"/>
  <c r="CY101" i="12"/>
  <c r="EG101" i="12" s="1"/>
  <c r="CY98" i="12"/>
  <c r="EG98" i="12" s="1"/>
  <c r="CY93" i="12"/>
  <c r="EG93" i="12" s="1"/>
  <c r="CY90" i="12"/>
  <c r="EG90" i="12" s="1"/>
  <c r="CY85" i="12"/>
  <c r="EG85" i="12" s="1"/>
  <c r="CY132" i="12"/>
  <c r="EG132" i="12" s="1"/>
  <c r="CY121" i="12"/>
  <c r="EG121" i="12" s="1"/>
  <c r="CY105" i="12"/>
  <c r="EG105" i="12" s="1"/>
  <c r="CY102" i="12"/>
  <c r="EG102" i="12" s="1"/>
  <c r="CY97" i="12"/>
  <c r="EG97" i="12" s="1"/>
  <c r="CY94" i="12"/>
  <c r="EG94" i="12" s="1"/>
  <c r="CY89" i="12"/>
  <c r="EG89" i="12" s="1"/>
  <c r="CY86" i="12"/>
  <c r="EG86" i="12" s="1"/>
  <c r="CY107" i="12"/>
  <c r="EG107" i="12" s="1"/>
  <c r="CY104" i="12"/>
  <c r="EG104" i="12" s="1"/>
  <c r="CY78" i="12"/>
  <c r="EG78" i="12" s="1"/>
  <c r="CY57" i="12"/>
  <c r="EG57" i="12" s="1"/>
  <c r="CY54" i="12"/>
  <c r="EG54" i="12" s="1"/>
  <c r="CY49" i="12"/>
  <c r="EG49" i="12" s="1"/>
  <c r="CY46" i="12"/>
  <c r="EG46" i="12" s="1"/>
  <c r="CY41" i="12"/>
  <c r="EG41" i="12" s="1"/>
  <c r="CY129" i="12"/>
  <c r="EG129" i="12" s="1"/>
  <c r="CY99" i="12"/>
  <c r="EG99" i="12" s="1"/>
  <c r="CY96" i="12"/>
  <c r="EG96" i="12" s="1"/>
  <c r="CY80" i="12"/>
  <c r="EG80" i="12" s="1"/>
  <c r="CY72" i="12"/>
  <c r="EG72" i="12" s="1"/>
  <c r="CY70" i="12"/>
  <c r="EG70" i="12" s="1"/>
  <c r="CY66" i="12"/>
  <c r="EG66" i="12" s="1"/>
  <c r="CY62" i="12"/>
  <c r="EG62" i="12" s="1"/>
  <c r="CY60" i="12"/>
  <c r="EG60" i="12" s="1"/>
  <c r="CY55" i="12"/>
  <c r="EG55" i="12" s="1"/>
  <c r="CY52" i="12"/>
  <c r="EG52" i="12" s="1"/>
  <c r="CY47" i="12"/>
  <c r="EG47" i="12" s="1"/>
  <c r="CY44" i="12"/>
  <c r="EG44" i="12" s="1"/>
  <c r="CY39" i="12"/>
  <c r="EG39" i="12" s="1"/>
  <c r="CY37" i="12"/>
  <c r="EG37" i="12" s="1"/>
  <c r="CY35" i="12"/>
  <c r="EG35" i="12" s="1"/>
  <c r="CY33" i="12"/>
  <c r="EG33" i="12" s="1"/>
  <c r="CY31" i="12"/>
  <c r="EG31" i="12" s="1"/>
  <c r="CY29" i="12"/>
  <c r="EG29" i="12" s="1"/>
  <c r="CY27" i="12"/>
  <c r="EG27" i="12" s="1"/>
  <c r="CY25" i="12"/>
  <c r="EG25" i="12" s="1"/>
  <c r="CY23" i="12"/>
  <c r="EG23" i="12" s="1"/>
  <c r="CY83" i="12"/>
  <c r="EG83" i="12" s="1"/>
  <c r="CY76" i="12"/>
  <c r="EG76" i="12" s="1"/>
  <c r="CY68" i="12"/>
  <c r="EG68" i="12" s="1"/>
  <c r="CY64" i="12"/>
  <c r="EG64" i="12" s="1"/>
  <c r="CY59" i="12"/>
  <c r="EG59" i="12" s="1"/>
  <c r="CY56" i="12"/>
  <c r="EG56" i="12" s="1"/>
  <c r="CY51" i="12"/>
  <c r="EG51" i="12" s="1"/>
  <c r="CY48" i="12"/>
  <c r="EG48" i="12" s="1"/>
  <c r="CY43" i="12"/>
  <c r="EG43" i="12" s="1"/>
  <c r="CY40" i="12"/>
  <c r="EG40" i="12" s="1"/>
  <c r="CY38" i="12"/>
  <c r="EG38" i="12" s="1"/>
  <c r="CY36" i="12"/>
  <c r="EG36" i="12" s="1"/>
  <c r="CY34" i="12"/>
  <c r="EG34" i="12" s="1"/>
  <c r="CY32" i="12"/>
  <c r="EG32" i="12" s="1"/>
  <c r="CY88" i="12"/>
  <c r="EG88" i="12" s="1"/>
  <c r="CY82" i="12"/>
  <c r="EG82" i="12" s="1"/>
  <c r="CY53" i="12"/>
  <c r="EG53" i="12" s="1"/>
  <c r="CY50" i="12"/>
  <c r="EG50" i="12" s="1"/>
  <c r="CY28" i="12"/>
  <c r="EG28" i="12" s="1"/>
  <c r="CY24" i="12"/>
  <c r="EG24" i="12" s="1"/>
  <c r="CY21" i="12"/>
  <c r="EG21" i="12" s="1"/>
  <c r="CY18" i="12"/>
  <c r="EG18" i="12" s="1"/>
  <c r="CY17" i="12"/>
  <c r="EG17" i="12" s="1"/>
  <c r="CY15" i="12"/>
  <c r="EG15" i="12" s="1"/>
  <c r="CY13" i="12"/>
  <c r="EG13" i="12" s="1"/>
  <c r="CY11" i="12"/>
  <c r="EG11" i="12" s="1"/>
  <c r="CY9" i="12"/>
  <c r="EG9" i="12" s="1"/>
  <c r="CY7" i="12"/>
  <c r="EG7" i="12" s="1"/>
  <c r="CY5" i="12"/>
  <c r="EG5" i="12" s="1"/>
  <c r="CY3" i="12"/>
  <c r="EG3" i="12" s="1"/>
  <c r="CY30" i="12"/>
  <c r="EG30" i="12" s="1"/>
  <c r="CY16" i="12"/>
  <c r="EG16" i="12" s="1"/>
  <c r="CY12" i="12"/>
  <c r="EG12" i="12" s="1"/>
  <c r="CY8" i="12"/>
  <c r="EG8" i="12" s="1"/>
  <c r="CY4" i="12"/>
  <c r="EG4" i="12" s="1"/>
  <c r="CY45" i="12"/>
  <c r="EG45" i="12" s="1"/>
  <c r="CY42" i="12"/>
  <c r="EG42" i="12" s="1"/>
  <c r="CY19" i="12"/>
  <c r="EG19" i="12" s="1"/>
  <c r="CY91" i="12"/>
  <c r="EG91" i="12" s="1"/>
  <c r="CY26" i="12"/>
  <c r="EG26" i="12" s="1"/>
  <c r="CY22" i="12"/>
  <c r="EG22" i="12" s="1"/>
  <c r="CY14" i="12"/>
  <c r="EG14" i="12" s="1"/>
  <c r="CY10" i="12"/>
  <c r="EG10" i="12" s="1"/>
  <c r="CY6" i="12"/>
  <c r="EG6" i="12" s="1"/>
  <c r="CY2" i="12"/>
  <c r="CY74" i="12"/>
  <c r="EG74" i="12" s="1"/>
  <c r="CY61" i="12"/>
  <c r="EG61" i="12" s="1"/>
  <c r="CY58" i="12"/>
  <c r="EG58" i="12" s="1"/>
  <c r="CY20" i="12"/>
  <c r="EG20" i="12" s="1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EP2" i="12" l="1"/>
  <c r="EQ1" i="12"/>
  <c r="L183" i="17"/>
  <c r="L27" i="17"/>
  <c r="L24" i="17"/>
  <c r="L180" i="17"/>
  <c r="L178" i="17"/>
  <c r="L142" i="17"/>
  <c r="L84" i="17"/>
  <c r="L94" i="17"/>
  <c r="M1" i="17"/>
  <c r="L187" i="17"/>
  <c r="L179" i="17"/>
  <c r="L175" i="17"/>
  <c r="L171" i="17"/>
  <c r="L186" i="17"/>
  <c r="L182" i="17"/>
  <c r="L174" i="17"/>
  <c r="L170" i="17"/>
  <c r="L164" i="17"/>
  <c r="L181" i="17"/>
  <c r="L169" i="17"/>
  <c r="L165" i="17"/>
  <c r="L188" i="17"/>
  <c r="L177" i="17"/>
  <c r="L176" i="17"/>
  <c r="L173" i="17"/>
  <c r="L172" i="17"/>
  <c r="L158" i="17"/>
  <c r="L154" i="17"/>
  <c r="L185" i="17"/>
  <c r="L167" i="17"/>
  <c r="L166" i="17"/>
  <c r="L163" i="17"/>
  <c r="L162" i="17"/>
  <c r="L159" i="17"/>
  <c r="L155" i="17"/>
  <c r="L161" i="17"/>
  <c r="L160" i="17"/>
  <c r="L157" i="17"/>
  <c r="L153" i="17"/>
  <c r="L156" i="17"/>
  <c r="L151" i="17"/>
  <c r="L147" i="17"/>
  <c r="L143" i="17"/>
  <c r="L148" i="17"/>
  <c r="L144" i="17"/>
  <c r="L140" i="17"/>
  <c r="L152" i="17"/>
  <c r="L149" i="17"/>
  <c r="L145" i="17"/>
  <c r="L141" i="17"/>
  <c r="L150" i="17"/>
  <c r="L146" i="17"/>
  <c r="L138" i="17"/>
  <c r="L137" i="17"/>
  <c r="L136" i="17"/>
  <c r="L132" i="17"/>
  <c r="L128" i="17"/>
  <c r="L124" i="17"/>
  <c r="L120" i="17"/>
  <c r="L116" i="17"/>
  <c r="L133" i="17"/>
  <c r="L129" i="17"/>
  <c r="L125" i="17"/>
  <c r="L117" i="17"/>
  <c r="L113" i="17"/>
  <c r="L109" i="17"/>
  <c r="L105" i="17"/>
  <c r="L134" i="17"/>
  <c r="L130" i="17"/>
  <c r="L126" i="17"/>
  <c r="L122" i="17"/>
  <c r="L139" i="17"/>
  <c r="L135" i="17"/>
  <c r="L131" i="17"/>
  <c r="L127" i="17"/>
  <c r="L123" i="17"/>
  <c r="L119" i="17"/>
  <c r="L118" i="17"/>
  <c r="L111" i="17"/>
  <c r="L108" i="17"/>
  <c r="L104" i="17"/>
  <c r="L100" i="17"/>
  <c r="L96" i="17"/>
  <c r="L92" i="17"/>
  <c r="L88" i="17"/>
  <c r="L80" i="17"/>
  <c r="L110" i="17"/>
  <c r="L101" i="17"/>
  <c r="L97" i="17"/>
  <c r="L93" i="17"/>
  <c r="L89" i="17"/>
  <c r="L85" i="17"/>
  <c r="L81" i="17"/>
  <c r="L114" i="17"/>
  <c r="L112" i="17"/>
  <c r="L107" i="17"/>
  <c r="L106" i="17"/>
  <c r="L103" i="17"/>
  <c r="L99" i="17"/>
  <c r="L91" i="17"/>
  <c r="L87" i="17"/>
  <c r="L83" i="17"/>
  <c r="L90" i="17"/>
  <c r="L79" i="17"/>
  <c r="L77" i="17"/>
  <c r="L73" i="17"/>
  <c r="L69" i="17"/>
  <c r="L65" i="17"/>
  <c r="L61" i="17"/>
  <c r="L57" i="17"/>
  <c r="L53" i="17"/>
  <c r="L49" i="17"/>
  <c r="L45" i="17"/>
  <c r="L82" i="17"/>
  <c r="L74" i="17"/>
  <c r="L70" i="17"/>
  <c r="L66" i="17"/>
  <c r="L62" i="17"/>
  <c r="L58" i="17"/>
  <c r="L54" i="17"/>
  <c r="L46" i="17"/>
  <c r="L38" i="17"/>
  <c r="L34" i="17"/>
  <c r="L26" i="17"/>
  <c r="L22" i="17"/>
  <c r="L18" i="17"/>
  <c r="L102" i="17"/>
  <c r="L86" i="17"/>
  <c r="L47" i="17"/>
  <c r="L35" i="17"/>
  <c r="L20" i="17"/>
  <c r="L17" i="17"/>
  <c r="L12" i="17"/>
  <c r="L8" i="17"/>
  <c r="L4" i="17"/>
  <c r="L43" i="17"/>
  <c r="L40" i="17"/>
  <c r="L37" i="17"/>
  <c r="L32" i="17"/>
  <c r="L28" i="17"/>
  <c r="L19" i="17"/>
  <c r="L13" i="17"/>
  <c r="L9" i="17"/>
  <c r="L5" i="17"/>
  <c r="L78" i="17"/>
  <c r="L76" i="17"/>
  <c r="L75" i="17"/>
  <c r="L72" i="17"/>
  <c r="L71" i="17"/>
  <c r="L59" i="17"/>
  <c r="L55" i="17"/>
  <c r="L39" i="17"/>
  <c r="L31" i="17"/>
  <c r="L21" i="17"/>
  <c r="L16" i="17"/>
  <c r="L14" i="17"/>
  <c r="L10" i="17"/>
  <c r="L6" i="17"/>
  <c r="L36" i="17"/>
  <c r="L33" i="17"/>
  <c r="L29" i="17"/>
  <c r="L23" i="17"/>
  <c r="L11" i="17"/>
  <c r="L7" i="17"/>
  <c r="L3" i="17"/>
  <c r="L68" i="17"/>
  <c r="L67" i="17"/>
  <c r="L64" i="17"/>
  <c r="L63" i="17"/>
  <c r="L60" i="17"/>
  <c r="L56" i="17"/>
  <c r="L52" i="17"/>
  <c r="L51" i="17"/>
  <c r="L25" i="17"/>
  <c r="L15" i="17"/>
  <c r="DV188" i="12"/>
  <c r="DV187" i="12"/>
  <c r="DV186" i="12"/>
  <c r="DV185" i="12"/>
  <c r="DV184" i="12"/>
  <c r="DV183" i="12"/>
  <c r="DV182" i="12"/>
  <c r="DV181" i="12"/>
  <c r="DV180" i="12"/>
  <c r="DV179" i="12"/>
  <c r="DV178" i="12"/>
  <c r="DV177" i="12"/>
  <c r="DV176" i="12"/>
  <c r="DV175" i="12"/>
  <c r="DV174" i="12"/>
  <c r="DV173" i="12"/>
  <c r="DV172" i="12"/>
  <c r="DV171" i="12"/>
  <c r="DV170" i="12"/>
  <c r="DV169" i="12"/>
  <c r="DV168" i="12"/>
  <c r="DV167" i="12"/>
  <c r="DV166" i="12"/>
  <c r="DV164" i="12"/>
  <c r="DV162" i="12"/>
  <c r="DV160" i="12"/>
  <c r="DV158" i="12"/>
  <c r="DV156" i="12"/>
  <c r="DV154" i="12"/>
  <c r="DV152" i="12"/>
  <c r="DV150" i="12"/>
  <c r="DV148" i="12"/>
  <c r="DV146" i="12"/>
  <c r="DV145" i="12"/>
  <c r="DV144" i="12"/>
  <c r="DV143" i="12"/>
  <c r="DV142" i="12"/>
  <c r="DV141" i="12"/>
  <c r="DV140" i="12"/>
  <c r="DV139" i="12"/>
  <c r="DV138" i="12"/>
  <c r="DV137" i="12"/>
  <c r="DV136" i="12"/>
  <c r="DV135" i="12"/>
  <c r="DV134" i="12"/>
  <c r="DV133" i="12"/>
  <c r="DV132" i="12"/>
  <c r="DV131" i="12"/>
  <c r="DV130" i="12"/>
  <c r="DV129" i="12"/>
  <c r="DV128" i="12"/>
  <c r="DV127" i="12"/>
  <c r="DV126" i="12"/>
  <c r="DV125" i="12"/>
  <c r="DV124" i="12"/>
  <c r="DV123" i="12"/>
  <c r="DV122" i="12"/>
  <c r="DV121" i="12"/>
  <c r="DV120" i="12"/>
  <c r="DV119" i="12"/>
  <c r="DV118" i="12"/>
  <c r="DV117" i="12"/>
  <c r="DV116" i="12"/>
  <c r="DV115" i="12"/>
  <c r="DV114" i="12"/>
  <c r="DV113" i="12"/>
  <c r="DV112" i="12"/>
  <c r="DV111" i="12"/>
  <c r="DV110" i="12"/>
  <c r="DV109" i="12"/>
  <c r="DV108" i="12"/>
  <c r="DV107" i="12"/>
  <c r="DV106" i="12"/>
  <c r="DV105" i="12"/>
  <c r="DV104" i="12"/>
  <c r="DV103" i="12"/>
  <c r="DV102" i="12"/>
  <c r="DV101" i="12"/>
  <c r="DV100" i="12"/>
  <c r="DV99" i="12"/>
  <c r="DV161" i="12"/>
  <c r="DV153" i="12"/>
  <c r="DV163" i="12"/>
  <c r="DV155" i="12"/>
  <c r="DV147" i="12"/>
  <c r="DV98" i="12"/>
  <c r="DV97" i="12"/>
  <c r="DV96" i="12"/>
  <c r="DV95" i="12"/>
  <c r="DV94" i="12"/>
  <c r="DV93" i="12"/>
  <c r="DV92" i="12"/>
  <c r="DV165" i="12"/>
  <c r="DV149" i="12"/>
  <c r="DV90" i="12"/>
  <c r="DV88" i="12"/>
  <c r="DV86" i="12"/>
  <c r="DV159" i="12"/>
  <c r="DV91" i="12"/>
  <c r="DV87" i="12"/>
  <c r="DV151" i="12"/>
  <c r="DV31" i="12"/>
  <c r="DV29" i="12"/>
  <c r="DV27" i="12"/>
  <c r="DV157" i="12"/>
  <c r="DV89" i="12"/>
  <c r="DV85" i="12"/>
  <c r="DV84" i="12"/>
  <c r="DV83" i="12"/>
  <c r="DV82" i="12"/>
  <c r="DV81" i="12"/>
  <c r="DV80" i="12"/>
  <c r="DV79" i="12"/>
  <c r="DV78" i="12"/>
  <c r="DV77" i="12"/>
  <c r="DV76" i="12"/>
  <c r="DV32" i="12"/>
  <c r="DV30" i="12"/>
  <c r="DV28" i="12"/>
  <c r="DV26" i="12"/>
  <c r="DV25" i="12"/>
  <c r="DV24" i="12"/>
  <c r="DV23" i="12"/>
  <c r="DV22" i="12"/>
  <c r="DV21" i="12"/>
  <c r="DV20" i="12"/>
  <c r="DV19" i="12"/>
  <c r="DV18" i="12"/>
  <c r="DV17" i="12"/>
  <c r="DV16" i="12"/>
  <c r="DV15" i="12"/>
  <c r="DV14" i="12"/>
  <c r="DV13" i="12"/>
  <c r="DV12" i="12"/>
  <c r="DV11" i="12"/>
  <c r="DV10" i="12"/>
  <c r="DV9" i="12"/>
  <c r="DV8" i="12"/>
  <c r="DV7" i="12"/>
  <c r="DV6" i="12"/>
  <c r="DV5" i="12"/>
  <c r="DV4" i="12"/>
  <c r="DV3" i="12"/>
  <c r="DV2" i="12"/>
  <c r="DV73" i="12"/>
  <c r="DV69" i="12"/>
  <c r="DV65" i="12"/>
  <c r="DV61" i="12"/>
  <c r="DV57" i="12"/>
  <c r="DV53" i="12"/>
  <c r="DV49" i="12"/>
  <c r="DV45" i="12"/>
  <c r="DV41" i="12"/>
  <c r="DV37" i="12"/>
  <c r="DV33" i="12"/>
  <c r="DV72" i="12"/>
  <c r="DV68" i="12"/>
  <c r="DV64" i="12"/>
  <c r="DV60" i="12"/>
  <c r="DV56" i="12"/>
  <c r="DV52" i="12"/>
  <c r="DV48" i="12"/>
  <c r="DV44" i="12"/>
  <c r="DV40" i="12"/>
  <c r="DV36" i="12"/>
  <c r="DV75" i="12"/>
  <c r="DV71" i="12"/>
  <c r="DV67" i="12"/>
  <c r="DV63" i="12"/>
  <c r="DV59" i="12"/>
  <c r="DV55" i="12"/>
  <c r="DV51" i="12"/>
  <c r="DV47" i="12"/>
  <c r="DV43" i="12"/>
  <c r="DV39" i="12"/>
  <c r="DV35" i="12"/>
  <c r="DV74" i="12"/>
  <c r="DV70" i="12"/>
  <c r="DV66" i="12"/>
  <c r="DV62" i="12"/>
  <c r="DV58" i="12"/>
  <c r="DV54" i="12"/>
  <c r="DV50" i="12"/>
  <c r="DV46" i="12"/>
  <c r="DV42" i="12"/>
  <c r="DV38" i="12"/>
  <c r="DV34" i="12"/>
  <c r="CZ187" i="12"/>
  <c r="EH187" i="12" s="1"/>
  <c r="CZ185" i="12"/>
  <c r="EH185" i="12" s="1"/>
  <c r="CZ188" i="12"/>
  <c r="EH188" i="12" s="1"/>
  <c r="CZ186" i="12"/>
  <c r="EH186" i="12" s="1"/>
  <c r="CZ184" i="12"/>
  <c r="EH184" i="12" s="1"/>
  <c r="CZ182" i="12"/>
  <c r="EH182" i="12" s="1"/>
  <c r="CZ180" i="12"/>
  <c r="EH180" i="12" s="1"/>
  <c r="CZ178" i="12"/>
  <c r="EH178" i="12" s="1"/>
  <c r="CZ176" i="12"/>
  <c r="EH176" i="12" s="1"/>
  <c r="CZ174" i="12"/>
  <c r="EH174" i="12" s="1"/>
  <c r="CZ172" i="12"/>
  <c r="EH172" i="12" s="1"/>
  <c r="CZ170" i="12"/>
  <c r="EH170" i="12" s="1"/>
  <c r="CZ168" i="12"/>
  <c r="EH168" i="12" s="1"/>
  <c r="CZ166" i="12"/>
  <c r="EH166" i="12" s="1"/>
  <c r="CZ181" i="12"/>
  <c r="EH181" i="12" s="1"/>
  <c r="CZ177" i="12"/>
  <c r="EH177" i="12" s="1"/>
  <c r="CZ169" i="12"/>
  <c r="EH169" i="12" s="1"/>
  <c r="CZ175" i="12"/>
  <c r="EH175" i="12" s="1"/>
  <c r="CZ167" i="12"/>
  <c r="EH167" i="12" s="1"/>
  <c r="CZ164" i="12"/>
  <c r="EH164" i="12" s="1"/>
  <c r="CZ171" i="12"/>
  <c r="EH171" i="12" s="1"/>
  <c r="CZ163" i="12"/>
  <c r="EH163" i="12" s="1"/>
  <c r="CZ161" i="12"/>
  <c r="EH161" i="12" s="1"/>
  <c r="CZ159" i="12"/>
  <c r="EH159" i="12" s="1"/>
  <c r="CZ157" i="12"/>
  <c r="EH157" i="12" s="1"/>
  <c r="CZ155" i="12"/>
  <c r="EH155" i="12" s="1"/>
  <c r="CZ153" i="12"/>
  <c r="EH153" i="12" s="1"/>
  <c r="CZ151" i="12"/>
  <c r="EH151" i="12" s="1"/>
  <c r="CZ149" i="12"/>
  <c r="EH149" i="12" s="1"/>
  <c r="CZ147" i="12"/>
  <c r="EH147" i="12" s="1"/>
  <c r="CZ145" i="12"/>
  <c r="EH145" i="12" s="1"/>
  <c r="CZ143" i="12"/>
  <c r="EH143" i="12" s="1"/>
  <c r="CZ141" i="12"/>
  <c r="EH141" i="12" s="1"/>
  <c r="CZ139" i="12"/>
  <c r="EH139" i="12" s="1"/>
  <c r="CZ137" i="12"/>
  <c r="EH137" i="12" s="1"/>
  <c r="CZ135" i="12"/>
  <c r="EH135" i="12" s="1"/>
  <c r="CZ133" i="12"/>
  <c r="EH133" i="12" s="1"/>
  <c r="CZ131" i="12"/>
  <c r="EH131" i="12" s="1"/>
  <c r="CZ179" i="12"/>
  <c r="EH179" i="12" s="1"/>
  <c r="CZ165" i="12"/>
  <c r="EH165" i="12" s="1"/>
  <c r="CZ160" i="12"/>
  <c r="EH160" i="12" s="1"/>
  <c r="CZ156" i="12"/>
  <c r="EH156" i="12" s="1"/>
  <c r="CZ154" i="12"/>
  <c r="EH154" i="12" s="1"/>
  <c r="CZ146" i="12"/>
  <c r="EH146" i="12" s="1"/>
  <c r="CZ138" i="12"/>
  <c r="EH138" i="12" s="1"/>
  <c r="CZ183" i="12"/>
  <c r="EH183" i="12" s="1"/>
  <c r="CZ152" i="12"/>
  <c r="EH152" i="12" s="1"/>
  <c r="CZ144" i="12"/>
  <c r="EH144" i="12" s="1"/>
  <c r="CZ173" i="12"/>
  <c r="EH173" i="12" s="1"/>
  <c r="CZ148" i="12"/>
  <c r="EH148" i="12" s="1"/>
  <c r="CZ140" i="12"/>
  <c r="EH140" i="12" s="1"/>
  <c r="CZ132" i="12"/>
  <c r="EH132" i="12" s="1"/>
  <c r="CZ136" i="12"/>
  <c r="EH136" i="12" s="1"/>
  <c r="CZ128" i="12"/>
  <c r="EH128" i="12" s="1"/>
  <c r="CZ123" i="12"/>
  <c r="EH123" i="12" s="1"/>
  <c r="CZ120" i="12"/>
  <c r="EH120" i="12" s="1"/>
  <c r="CZ115" i="12"/>
  <c r="EH115" i="12" s="1"/>
  <c r="CZ158" i="12"/>
  <c r="EH158" i="12" s="1"/>
  <c r="CZ142" i="12"/>
  <c r="EH142" i="12" s="1"/>
  <c r="CZ129" i="12"/>
  <c r="EH129" i="12" s="1"/>
  <c r="CZ126" i="12"/>
  <c r="EH126" i="12" s="1"/>
  <c r="CZ121" i="12"/>
  <c r="EH121" i="12" s="1"/>
  <c r="CZ118" i="12"/>
  <c r="EH118" i="12" s="1"/>
  <c r="CZ113" i="12"/>
  <c r="EH113" i="12" s="1"/>
  <c r="CZ150" i="12"/>
  <c r="EH150" i="12" s="1"/>
  <c r="CZ130" i="12"/>
  <c r="EH130" i="12" s="1"/>
  <c r="CZ125" i="12"/>
  <c r="EH125" i="12" s="1"/>
  <c r="CZ122" i="12"/>
  <c r="EH122" i="12" s="1"/>
  <c r="CZ117" i="12"/>
  <c r="EH117" i="12" s="1"/>
  <c r="CZ114" i="12"/>
  <c r="EH114" i="12" s="1"/>
  <c r="CZ109" i="12"/>
  <c r="EH109" i="12" s="1"/>
  <c r="CZ107" i="12"/>
  <c r="EH107" i="12" s="1"/>
  <c r="CZ105" i="12"/>
  <c r="EH105" i="12" s="1"/>
  <c r="CZ103" i="12"/>
  <c r="EH103" i="12" s="1"/>
  <c r="CZ101" i="12"/>
  <c r="EH101" i="12" s="1"/>
  <c r="CZ99" i="12"/>
  <c r="EH99" i="12" s="1"/>
  <c r="CZ97" i="12"/>
  <c r="EH97" i="12" s="1"/>
  <c r="CZ95" i="12"/>
  <c r="EH95" i="12" s="1"/>
  <c r="CZ93" i="12"/>
  <c r="EH93" i="12" s="1"/>
  <c r="CZ91" i="12"/>
  <c r="EH91" i="12" s="1"/>
  <c r="CZ89" i="12"/>
  <c r="EH89" i="12" s="1"/>
  <c r="CZ87" i="12"/>
  <c r="EH87" i="12" s="1"/>
  <c r="CZ85" i="12"/>
  <c r="EH85" i="12" s="1"/>
  <c r="CZ83" i="12"/>
  <c r="EH83" i="12" s="1"/>
  <c r="CZ119" i="12"/>
  <c r="EH119" i="12" s="1"/>
  <c r="CZ116" i="12"/>
  <c r="EH116" i="12" s="1"/>
  <c r="CZ111" i="12"/>
  <c r="EH111" i="12" s="1"/>
  <c r="CZ110" i="12"/>
  <c r="EH110" i="12" s="1"/>
  <c r="CZ108" i="12"/>
  <c r="EH108" i="12" s="1"/>
  <c r="CZ106" i="12"/>
  <c r="EH106" i="12" s="1"/>
  <c r="CZ98" i="12"/>
  <c r="EH98" i="12" s="1"/>
  <c r="CZ90" i="12"/>
  <c r="EH90" i="12" s="1"/>
  <c r="CZ104" i="12"/>
  <c r="EH104" i="12" s="1"/>
  <c r="CZ96" i="12"/>
  <c r="EH96" i="12" s="1"/>
  <c r="CZ88" i="12"/>
  <c r="EH88" i="12" s="1"/>
  <c r="CZ82" i="12"/>
  <c r="EH82" i="12" s="1"/>
  <c r="CZ80" i="12"/>
  <c r="EH80" i="12" s="1"/>
  <c r="CZ78" i="12"/>
  <c r="EH78" i="12" s="1"/>
  <c r="CZ76" i="12"/>
  <c r="EH76" i="12" s="1"/>
  <c r="CZ74" i="12"/>
  <c r="EH74" i="12" s="1"/>
  <c r="CZ72" i="12"/>
  <c r="EH72" i="12" s="1"/>
  <c r="CZ162" i="12"/>
  <c r="EH162" i="12" s="1"/>
  <c r="CZ134" i="12"/>
  <c r="EH134" i="12" s="1"/>
  <c r="CZ127" i="12"/>
  <c r="EH127" i="12" s="1"/>
  <c r="CZ124" i="12"/>
  <c r="EH124" i="12" s="1"/>
  <c r="CZ100" i="12"/>
  <c r="EH100" i="12" s="1"/>
  <c r="CZ92" i="12"/>
  <c r="EH92" i="12" s="1"/>
  <c r="CZ84" i="12"/>
  <c r="EH84" i="12" s="1"/>
  <c r="CZ81" i="12"/>
  <c r="EH81" i="12" s="1"/>
  <c r="CZ79" i="12"/>
  <c r="EH79" i="12" s="1"/>
  <c r="CZ77" i="12"/>
  <c r="EH77" i="12" s="1"/>
  <c r="CZ75" i="12"/>
  <c r="EH75" i="12" s="1"/>
  <c r="CZ73" i="12"/>
  <c r="EH73" i="12" s="1"/>
  <c r="CZ71" i="12"/>
  <c r="EH71" i="12" s="1"/>
  <c r="CZ69" i="12"/>
  <c r="EH69" i="12" s="1"/>
  <c r="CZ67" i="12"/>
  <c r="EH67" i="12" s="1"/>
  <c r="CZ65" i="12"/>
  <c r="EH65" i="12" s="1"/>
  <c r="CZ63" i="12"/>
  <c r="EH63" i="12" s="1"/>
  <c r="CZ61" i="12"/>
  <c r="EH61" i="12" s="1"/>
  <c r="CZ59" i="12"/>
  <c r="EH59" i="12" s="1"/>
  <c r="CZ57" i="12"/>
  <c r="EH57" i="12" s="1"/>
  <c r="CZ55" i="12"/>
  <c r="EH55" i="12" s="1"/>
  <c r="CZ53" i="12"/>
  <c r="EH53" i="12" s="1"/>
  <c r="CZ51" i="12"/>
  <c r="EH51" i="12" s="1"/>
  <c r="CZ49" i="12"/>
  <c r="EH49" i="12" s="1"/>
  <c r="CZ47" i="12"/>
  <c r="EH47" i="12" s="1"/>
  <c r="CZ45" i="12"/>
  <c r="EH45" i="12" s="1"/>
  <c r="CZ43" i="12"/>
  <c r="EH43" i="12" s="1"/>
  <c r="CZ41" i="12"/>
  <c r="EH41" i="12" s="1"/>
  <c r="CZ70" i="12"/>
  <c r="EH70" i="12" s="1"/>
  <c r="CZ66" i="12"/>
  <c r="EH66" i="12" s="1"/>
  <c r="CZ62" i="12"/>
  <c r="EH62" i="12" s="1"/>
  <c r="CZ60" i="12"/>
  <c r="EH60" i="12" s="1"/>
  <c r="CZ52" i="12"/>
  <c r="EH52" i="12" s="1"/>
  <c r="CZ44" i="12"/>
  <c r="EH44" i="12" s="1"/>
  <c r="CZ39" i="12"/>
  <c r="EH39" i="12" s="1"/>
  <c r="CZ37" i="12"/>
  <c r="EH37" i="12" s="1"/>
  <c r="CZ35" i="12"/>
  <c r="EH35" i="12" s="1"/>
  <c r="CZ33" i="12"/>
  <c r="EH33" i="12" s="1"/>
  <c r="CZ31" i="12"/>
  <c r="EH31" i="12" s="1"/>
  <c r="CZ29" i="12"/>
  <c r="EH29" i="12" s="1"/>
  <c r="CZ27" i="12"/>
  <c r="EH27" i="12" s="1"/>
  <c r="CZ25" i="12"/>
  <c r="EH25" i="12" s="1"/>
  <c r="CZ23" i="12"/>
  <c r="EH23" i="12" s="1"/>
  <c r="CZ21" i="12"/>
  <c r="EH21" i="12" s="1"/>
  <c r="CZ19" i="12"/>
  <c r="EH19" i="12" s="1"/>
  <c r="CZ102" i="12"/>
  <c r="EH102" i="12" s="1"/>
  <c r="CZ58" i="12"/>
  <c r="EH58" i="12" s="1"/>
  <c r="CZ50" i="12"/>
  <c r="EH50" i="12" s="1"/>
  <c r="CZ42" i="12"/>
  <c r="EH42" i="12" s="1"/>
  <c r="CZ86" i="12"/>
  <c r="EH86" i="12" s="1"/>
  <c r="CZ54" i="12"/>
  <c r="EH54" i="12" s="1"/>
  <c r="CZ46" i="12"/>
  <c r="EH46" i="12" s="1"/>
  <c r="CZ94" i="12"/>
  <c r="EH94" i="12" s="1"/>
  <c r="CZ56" i="12"/>
  <c r="EH56" i="12" s="1"/>
  <c r="CZ36" i="12"/>
  <c r="EH36" i="12" s="1"/>
  <c r="DA1" i="12"/>
  <c r="CZ112" i="12"/>
  <c r="EH112" i="12" s="1"/>
  <c r="CZ64" i="12"/>
  <c r="EH64" i="12" s="1"/>
  <c r="CZ48" i="12"/>
  <c r="EH48" i="12" s="1"/>
  <c r="CZ38" i="12"/>
  <c r="EH38" i="12" s="1"/>
  <c r="CZ30" i="12"/>
  <c r="EH30" i="12" s="1"/>
  <c r="CZ26" i="12"/>
  <c r="EH26" i="12" s="1"/>
  <c r="CZ22" i="12"/>
  <c r="EH22" i="12" s="1"/>
  <c r="CZ16" i="12"/>
  <c r="EH16" i="12" s="1"/>
  <c r="CZ14" i="12"/>
  <c r="EH14" i="12" s="1"/>
  <c r="CZ12" i="12"/>
  <c r="EH12" i="12" s="1"/>
  <c r="CZ10" i="12"/>
  <c r="EH10" i="12" s="1"/>
  <c r="CZ8" i="12"/>
  <c r="EH8" i="12" s="1"/>
  <c r="CZ6" i="12"/>
  <c r="EH6" i="12" s="1"/>
  <c r="CZ4" i="12"/>
  <c r="EH4" i="12" s="1"/>
  <c r="CZ2" i="12"/>
  <c r="CZ68" i="12"/>
  <c r="EH68" i="12" s="1"/>
  <c r="CZ40" i="12"/>
  <c r="EH40" i="12" s="1"/>
  <c r="CZ32" i="12"/>
  <c r="EH32" i="12" s="1"/>
  <c r="CZ20" i="12"/>
  <c r="EH20" i="12" s="1"/>
  <c r="CZ34" i="12"/>
  <c r="EH34" i="12" s="1"/>
  <c r="CZ28" i="12"/>
  <c r="EH28" i="12" s="1"/>
  <c r="CZ24" i="12"/>
  <c r="EH24" i="12" s="1"/>
  <c r="CZ18" i="12"/>
  <c r="EH18" i="12" s="1"/>
  <c r="CZ17" i="12"/>
  <c r="EH17" i="12" s="1"/>
  <c r="CZ15" i="12"/>
  <c r="EH15" i="12" s="1"/>
  <c r="CZ13" i="12"/>
  <c r="EH13" i="12" s="1"/>
  <c r="CZ11" i="12"/>
  <c r="EH11" i="12" s="1"/>
  <c r="CZ9" i="12"/>
  <c r="EH9" i="12" s="1"/>
  <c r="CZ7" i="12"/>
  <c r="EH7" i="12" s="1"/>
  <c r="CZ5" i="12"/>
  <c r="EH5" i="12" s="1"/>
  <c r="CZ3" i="12"/>
  <c r="EH3" i="12" s="1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DX54" i="12" l="1"/>
  <c r="B54" i="17" s="1"/>
  <c r="AB54" i="17" s="1"/>
  <c r="FD54" i="12"/>
  <c r="DX43" i="12"/>
  <c r="B43" i="17" s="1"/>
  <c r="AB43" i="17" s="1"/>
  <c r="FD43" i="12"/>
  <c r="DX75" i="12"/>
  <c r="B75" i="17" s="1"/>
  <c r="AB75" i="17" s="1"/>
  <c r="FD75" i="12"/>
  <c r="DX64" i="12"/>
  <c r="B64" i="17" s="1"/>
  <c r="AB64" i="17" s="1"/>
  <c r="FD64" i="12"/>
  <c r="DX53" i="12"/>
  <c r="B53" i="17" s="1"/>
  <c r="AB53" i="17" s="1"/>
  <c r="FD53" i="12"/>
  <c r="DX8" i="12"/>
  <c r="B8" i="17" s="1"/>
  <c r="AB8" i="17" s="1"/>
  <c r="FD8" i="12"/>
  <c r="DX20" i="12"/>
  <c r="B20" i="17" s="1"/>
  <c r="AB20" i="17" s="1"/>
  <c r="FD20" i="12"/>
  <c r="DX159" i="12"/>
  <c r="B159" i="17" s="1"/>
  <c r="AB159" i="17" s="1"/>
  <c r="FD159" i="12"/>
  <c r="DX34" i="12"/>
  <c r="B34" i="17" s="1"/>
  <c r="AB34" i="17" s="1"/>
  <c r="FD34" i="12"/>
  <c r="DX50" i="12"/>
  <c r="B50" i="17" s="1"/>
  <c r="AB50" i="17" s="1"/>
  <c r="FD50" i="12"/>
  <c r="DX66" i="12"/>
  <c r="B66" i="17" s="1"/>
  <c r="AB66" i="17" s="1"/>
  <c r="FD66" i="12"/>
  <c r="DX39" i="12"/>
  <c r="B39" i="17" s="1"/>
  <c r="AB39" i="17" s="1"/>
  <c r="FD39" i="12"/>
  <c r="DX55" i="12"/>
  <c r="B55" i="17" s="1"/>
  <c r="AB55" i="17" s="1"/>
  <c r="FD55" i="12"/>
  <c r="DX71" i="12"/>
  <c r="B71" i="17" s="1"/>
  <c r="AB71" i="17" s="1"/>
  <c r="FD71" i="12"/>
  <c r="DX44" i="12"/>
  <c r="B44" i="17" s="1"/>
  <c r="AB44" i="17" s="1"/>
  <c r="FD44" i="12"/>
  <c r="DX60" i="12"/>
  <c r="B60" i="17" s="1"/>
  <c r="AB60" i="17" s="1"/>
  <c r="FD60" i="12"/>
  <c r="DX33" i="12"/>
  <c r="B33" i="17" s="1"/>
  <c r="AB33" i="17" s="1"/>
  <c r="FD33" i="12"/>
  <c r="DX49" i="12"/>
  <c r="B49" i="17" s="1"/>
  <c r="AB49" i="17" s="1"/>
  <c r="FD49" i="12"/>
  <c r="DX65" i="12"/>
  <c r="B65" i="17" s="1"/>
  <c r="AB65" i="17" s="1"/>
  <c r="FD65" i="12"/>
  <c r="DX3" i="12"/>
  <c r="B3" i="17" s="1"/>
  <c r="AB3" i="17" s="1"/>
  <c r="FD3" i="12"/>
  <c r="DX7" i="12"/>
  <c r="B7" i="17" s="1"/>
  <c r="AB7" i="17" s="1"/>
  <c r="FD7" i="12"/>
  <c r="DX11" i="12"/>
  <c r="B11" i="17" s="1"/>
  <c r="AB11" i="17" s="1"/>
  <c r="FD11" i="12"/>
  <c r="DX15" i="12"/>
  <c r="B15" i="17" s="1"/>
  <c r="AB15" i="17" s="1"/>
  <c r="FD15" i="12"/>
  <c r="DX19" i="12"/>
  <c r="B19" i="17" s="1"/>
  <c r="AB19" i="17" s="1"/>
  <c r="FD19" i="12"/>
  <c r="DX23" i="12"/>
  <c r="B23" i="17" s="1"/>
  <c r="AB23" i="17" s="1"/>
  <c r="FD23" i="12"/>
  <c r="DX28" i="12"/>
  <c r="B28" i="17" s="1"/>
  <c r="AB28" i="17" s="1"/>
  <c r="FD28" i="12"/>
  <c r="DX77" i="12"/>
  <c r="B77" i="17" s="1"/>
  <c r="AB77" i="17" s="1"/>
  <c r="FD77" i="12"/>
  <c r="DX81" i="12"/>
  <c r="B81" i="17" s="1"/>
  <c r="AB81" i="17" s="1"/>
  <c r="FD81" i="12"/>
  <c r="DX85" i="12"/>
  <c r="B85" i="17" s="1"/>
  <c r="AB85" i="17" s="1"/>
  <c r="FD85" i="12"/>
  <c r="DX29" i="12"/>
  <c r="B29" i="17" s="1"/>
  <c r="AB29" i="17" s="1"/>
  <c r="FD29" i="12"/>
  <c r="DX91" i="12"/>
  <c r="B91" i="17" s="1"/>
  <c r="AB91" i="17" s="1"/>
  <c r="FD91" i="12"/>
  <c r="DX90" i="12"/>
  <c r="B90" i="17" s="1"/>
  <c r="AB90" i="17" s="1"/>
  <c r="FD90" i="12"/>
  <c r="DX93" i="12"/>
  <c r="B93" i="17" s="1"/>
  <c r="AB93" i="17" s="1"/>
  <c r="FD93" i="12"/>
  <c r="DX97" i="12"/>
  <c r="B97" i="17" s="1"/>
  <c r="AB97" i="17" s="1"/>
  <c r="FD97" i="12"/>
  <c r="DX163" i="12"/>
  <c r="B163" i="17" s="1"/>
  <c r="AB163" i="17" s="1"/>
  <c r="FD163" i="12"/>
  <c r="DX100" i="12"/>
  <c r="B100" i="17" s="1"/>
  <c r="AB100" i="17" s="1"/>
  <c r="FD100" i="12"/>
  <c r="DX104" i="12"/>
  <c r="B104" i="17" s="1"/>
  <c r="AB104" i="17" s="1"/>
  <c r="FD104" i="12"/>
  <c r="DX108" i="12"/>
  <c r="B108" i="17" s="1"/>
  <c r="AB108" i="17" s="1"/>
  <c r="FD108" i="12"/>
  <c r="DX112" i="12"/>
  <c r="B112" i="17" s="1"/>
  <c r="AB112" i="17" s="1"/>
  <c r="FD112" i="12"/>
  <c r="DX116" i="12"/>
  <c r="B116" i="17" s="1"/>
  <c r="AB116" i="17" s="1"/>
  <c r="FD116" i="12"/>
  <c r="DX120" i="12"/>
  <c r="B120" i="17" s="1"/>
  <c r="AB120" i="17" s="1"/>
  <c r="FD120" i="12"/>
  <c r="DX124" i="12"/>
  <c r="B124" i="17" s="1"/>
  <c r="AB124" i="17" s="1"/>
  <c r="FD124" i="12"/>
  <c r="DX128" i="12"/>
  <c r="B128" i="17" s="1"/>
  <c r="AB128" i="17" s="1"/>
  <c r="FD128" i="12"/>
  <c r="DX132" i="12"/>
  <c r="B132" i="17" s="1"/>
  <c r="AB132" i="17" s="1"/>
  <c r="FD132" i="12"/>
  <c r="DX136" i="12"/>
  <c r="B136" i="17" s="1"/>
  <c r="AB136" i="17" s="1"/>
  <c r="FD136" i="12"/>
  <c r="DX140" i="12"/>
  <c r="B140" i="17" s="1"/>
  <c r="AB140" i="17" s="1"/>
  <c r="FD140" i="12"/>
  <c r="DX144" i="12"/>
  <c r="B144" i="17" s="1"/>
  <c r="AB144" i="17" s="1"/>
  <c r="FD144" i="12"/>
  <c r="DX150" i="12"/>
  <c r="B150" i="17" s="1"/>
  <c r="AB150" i="17" s="1"/>
  <c r="FD150" i="12"/>
  <c r="DX158" i="12"/>
  <c r="B158" i="17" s="1"/>
  <c r="AB158" i="17" s="1"/>
  <c r="FD158" i="12"/>
  <c r="DX166" i="12"/>
  <c r="B166" i="17" s="1"/>
  <c r="AB166" i="17" s="1"/>
  <c r="FD166" i="12"/>
  <c r="DX170" i="12"/>
  <c r="B170" i="17" s="1"/>
  <c r="AB170" i="17" s="1"/>
  <c r="FD170" i="12"/>
  <c r="DX174" i="12"/>
  <c r="B174" i="17" s="1"/>
  <c r="AB174" i="17" s="1"/>
  <c r="FD174" i="12"/>
  <c r="DX178" i="12"/>
  <c r="B178" i="17" s="1"/>
  <c r="AB178" i="17" s="1"/>
  <c r="FD178" i="12"/>
  <c r="DX182" i="12"/>
  <c r="B182" i="17" s="1"/>
  <c r="AB182" i="17" s="1"/>
  <c r="FD182" i="12"/>
  <c r="DX186" i="12"/>
  <c r="B186" i="17" s="1"/>
  <c r="AB186" i="17" s="1"/>
  <c r="FD186" i="12"/>
  <c r="DX38" i="12"/>
  <c r="B38" i="17" s="1"/>
  <c r="AB38" i="17" s="1"/>
  <c r="FD38" i="12"/>
  <c r="DX70" i="12"/>
  <c r="B70" i="17" s="1"/>
  <c r="AB70" i="17" s="1"/>
  <c r="FD70" i="12"/>
  <c r="DX59" i="12"/>
  <c r="B59" i="17" s="1"/>
  <c r="AB59" i="17" s="1"/>
  <c r="FD59" i="12"/>
  <c r="DX48" i="12"/>
  <c r="B48" i="17" s="1"/>
  <c r="AB48" i="17" s="1"/>
  <c r="FD48" i="12"/>
  <c r="DX37" i="12"/>
  <c r="B37" i="17" s="1"/>
  <c r="AB37" i="17" s="1"/>
  <c r="FD37" i="12"/>
  <c r="DX69" i="12"/>
  <c r="B69" i="17" s="1"/>
  <c r="AB69" i="17" s="1"/>
  <c r="FD69" i="12"/>
  <c r="DX4" i="12"/>
  <c r="B4" i="17" s="1"/>
  <c r="AB4" i="17" s="1"/>
  <c r="FD4" i="12"/>
  <c r="DX12" i="12"/>
  <c r="B12" i="17" s="1"/>
  <c r="AB12" i="17" s="1"/>
  <c r="FD12" i="12"/>
  <c r="DX16" i="12"/>
  <c r="B16" i="17" s="1"/>
  <c r="AB16" i="17" s="1"/>
  <c r="FD16" i="12"/>
  <c r="DX24" i="12"/>
  <c r="B24" i="17" s="1"/>
  <c r="AB24" i="17" s="1"/>
  <c r="FD24" i="12"/>
  <c r="DX30" i="12"/>
  <c r="B30" i="17" s="1"/>
  <c r="AB30" i="17" s="1"/>
  <c r="FD30" i="12"/>
  <c r="DX78" i="12"/>
  <c r="B78" i="17" s="1"/>
  <c r="AB78" i="17" s="1"/>
  <c r="FD78" i="12"/>
  <c r="DX82" i="12"/>
  <c r="B82" i="17" s="1"/>
  <c r="AB82" i="17" s="1"/>
  <c r="FD82" i="12"/>
  <c r="DX89" i="12"/>
  <c r="B89" i="17" s="1"/>
  <c r="AB89" i="17" s="1"/>
  <c r="FD89" i="12"/>
  <c r="DX31" i="12"/>
  <c r="B31" i="17" s="1"/>
  <c r="AB31" i="17" s="1"/>
  <c r="FD31" i="12"/>
  <c r="DX149" i="12"/>
  <c r="B149" i="17" s="1"/>
  <c r="AB149" i="17" s="1"/>
  <c r="FD149" i="12"/>
  <c r="DX94" i="12"/>
  <c r="B94" i="17" s="1"/>
  <c r="AB94" i="17" s="1"/>
  <c r="FD94" i="12"/>
  <c r="DX98" i="12"/>
  <c r="B98" i="17" s="1"/>
  <c r="AB98" i="17" s="1"/>
  <c r="FD98" i="12"/>
  <c r="DX153" i="12"/>
  <c r="B153" i="17" s="1"/>
  <c r="AB153" i="17" s="1"/>
  <c r="FD153" i="12"/>
  <c r="DX101" i="12"/>
  <c r="B101" i="17" s="1"/>
  <c r="AB101" i="17" s="1"/>
  <c r="FD101" i="12"/>
  <c r="DX105" i="12"/>
  <c r="B105" i="17" s="1"/>
  <c r="AB105" i="17" s="1"/>
  <c r="FD105" i="12"/>
  <c r="DX109" i="12"/>
  <c r="B109" i="17" s="1"/>
  <c r="AB109" i="17" s="1"/>
  <c r="FD109" i="12"/>
  <c r="DX113" i="12"/>
  <c r="B113" i="17" s="1"/>
  <c r="AB113" i="17" s="1"/>
  <c r="FD113" i="12"/>
  <c r="DX117" i="12"/>
  <c r="B117" i="17" s="1"/>
  <c r="AB117" i="17" s="1"/>
  <c r="FD117" i="12"/>
  <c r="DX121" i="12"/>
  <c r="B121" i="17" s="1"/>
  <c r="AB121" i="17" s="1"/>
  <c r="FD121" i="12"/>
  <c r="DX125" i="12"/>
  <c r="B125" i="17" s="1"/>
  <c r="AB125" i="17" s="1"/>
  <c r="FD125" i="12"/>
  <c r="DX129" i="12"/>
  <c r="B129" i="17" s="1"/>
  <c r="AB129" i="17" s="1"/>
  <c r="FD129" i="12"/>
  <c r="DX133" i="12"/>
  <c r="B133" i="17" s="1"/>
  <c r="AB133" i="17" s="1"/>
  <c r="FD133" i="12"/>
  <c r="DX137" i="12"/>
  <c r="B137" i="17" s="1"/>
  <c r="AB137" i="17" s="1"/>
  <c r="FD137" i="12"/>
  <c r="DX141" i="12"/>
  <c r="B141" i="17" s="1"/>
  <c r="AB141" i="17" s="1"/>
  <c r="FD141" i="12"/>
  <c r="DX145" i="12"/>
  <c r="B145" i="17" s="1"/>
  <c r="AB145" i="17" s="1"/>
  <c r="FD145" i="12"/>
  <c r="DX152" i="12"/>
  <c r="B152" i="17" s="1"/>
  <c r="AB152" i="17" s="1"/>
  <c r="FD152" i="12"/>
  <c r="DX160" i="12"/>
  <c r="B160" i="17" s="1"/>
  <c r="AB160" i="17" s="1"/>
  <c r="FD160" i="12"/>
  <c r="DX167" i="12"/>
  <c r="B167" i="17" s="1"/>
  <c r="AB167" i="17" s="1"/>
  <c r="FD167" i="12"/>
  <c r="DX171" i="12"/>
  <c r="B171" i="17" s="1"/>
  <c r="AB171" i="17" s="1"/>
  <c r="FD171" i="12"/>
  <c r="DX175" i="12"/>
  <c r="B175" i="17" s="1"/>
  <c r="AB175" i="17" s="1"/>
  <c r="FD175" i="12"/>
  <c r="DX179" i="12"/>
  <c r="B179" i="17" s="1"/>
  <c r="AB179" i="17" s="1"/>
  <c r="FD179" i="12"/>
  <c r="DX183" i="12"/>
  <c r="B183" i="17" s="1"/>
  <c r="AB183" i="17" s="1"/>
  <c r="FD183" i="12"/>
  <c r="DX187" i="12"/>
  <c r="B187" i="17" s="1"/>
  <c r="AB187" i="17" s="1"/>
  <c r="FD187" i="12"/>
  <c r="DX42" i="12"/>
  <c r="B42" i="17" s="1"/>
  <c r="AB42" i="17" s="1"/>
  <c r="FD42" i="12"/>
  <c r="DX58" i="12"/>
  <c r="B58" i="17" s="1"/>
  <c r="AB58" i="17" s="1"/>
  <c r="FD58" i="12"/>
  <c r="DX74" i="12"/>
  <c r="B74" i="17" s="1"/>
  <c r="AB74" i="17" s="1"/>
  <c r="FD74" i="12"/>
  <c r="DX47" i="12"/>
  <c r="B47" i="17" s="1"/>
  <c r="AB47" i="17" s="1"/>
  <c r="FD47" i="12"/>
  <c r="DX63" i="12"/>
  <c r="B63" i="17" s="1"/>
  <c r="AB63" i="17" s="1"/>
  <c r="FD63" i="12"/>
  <c r="DX36" i="12"/>
  <c r="B36" i="17" s="1"/>
  <c r="AB36" i="17" s="1"/>
  <c r="FD36" i="12"/>
  <c r="DX52" i="12"/>
  <c r="B52" i="17" s="1"/>
  <c r="AB52" i="17" s="1"/>
  <c r="FD52" i="12"/>
  <c r="DX68" i="12"/>
  <c r="B68" i="17" s="1"/>
  <c r="AB68" i="17" s="1"/>
  <c r="FD68" i="12"/>
  <c r="DX41" i="12"/>
  <c r="B41" i="17" s="1"/>
  <c r="AB41" i="17" s="1"/>
  <c r="FD41" i="12"/>
  <c r="DX57" i="12"/>
  <c r="B57" i="17" s="1"/>
  <c r="AB57" i="17" s="1"/>
  <c r="FD57" i="12"/>
  <c r="DX73" i="12"/>
  <c r="B73" i="17" s="1"/>
  <c r="AB73" i="17" s="1"/>
  <c r="FD73" i="12"/>
  <c r="DX5" i="12"/>
  <c r="B5" i="17" s="1"/>
  <c r="AB5" i="17" s="1"/>
  <c r="FD5" i="12"/>
  <c r="DX9" i="12"/>
  <c r="B9" i="17" s="1"/>
  <c r="AB9" i="17" s="1"/>
  <c r="FD9" i="12"/>
  <c r="DX13" i="12"/>
  <c r="B13" i="17" s="1"/>
  <c r="AB13" i="17" s="1"/>
  <c r="FD13" i="12"/>
  <c r="DX17" i="12"/>
  <c r="B17" i="17" s="1"/>
  <c r="AB17" i="17" s="1"/>
  <c r="FD17" i="12"/>
  <c r="DX21" i="12"/>
  <c r="B21" i="17" s="1"/>
  <c r="AB21" i="17" s="1"/>
  <c r="FD21" i="12"/>
  <c r="DX25" i="12"/>
  <c r="B25" i="17" s="1"/>
  <c r="AB25" i="17" s="1"/>
  <c r="FD25" i="12"/>
  <c r="DX32" i="12"/>
  <c r="B32" i="17" s="1"/>
  <c r="AB32" i="17" s="1"/>
  <c r="FD32" i="12"/>
  <c r="DX79" i="12"/>
  <c r="B79" i="17" s="1"/>
  <c r="AB79" i="17" s="1"/>
  <c r="FD79" i="12"/>
  <c r="DX83" i="12"/>
  <c r="B83" i="17" s="1"/>
  <c r="AB83" i="17" s="1"/>
  <c r="FD83" i="12"/>
  <c r="DX157" i="12"/>
  <c r="B157" i="17" s="1"/>
  <c r="AB157" i="17" s="1"/>
  <c r="FD157" i="12"/>
  <c r="DX151" i="12"/>
  <c r="B151" i="17" s="1"/>
  <c r="AB151" i="17" s="1"/>
  <c r="FD151" i="12"/>
  <c r="DX86" i="12"/>
  <c r="B86" i="17" s="1"/>
  <c r="AB86" i="17" s="1"/>
  <c r="FD86" i="12"/>
  <c r="DX165" i="12"/>
  <c r="B165" i="17" s="1"/>
  <c r="AB165" i="17" s="1"/>
  <c r="FD165" i="12"/>
  <c r="DX95" i="12"/>
  <c r="B95" i="17" s="1"/>
  <c r="AB95" i="17" s="1"/>
  <c r="FD95" i="12"/>
  <c r="DX147" i="12"/>
  <c r="B147" i="17" s="1"/>
  <c r="AB147" i="17" s="1"/>
  <c r="FD147" i="12"/>
  <c r="DX161" i="12"/>
  <c r="B161" i="17" s="1"/>
  <c r="AB161" i="17" s="1"/>
  <c r="FD161" i="12"/>
  <c r="DX102" i="12"/>
  <c r="B102" i="17" s="1"/>
  <c r="AB102" i="17" s="1"/>
  <c r="FD102" i="12"/>
  <c r="DX106" i="12"/>
  <c r="B106" i="17" s="1"/>
  <c r="AB106" i="17" s="1"/>
  <c r="FD106" i="12"/>
  <c r="DX110" i="12"/>
  <c r="B110" i="17" s="1"/>
  <c r="AB110" i="17" s="1"/>
  <c r="FD110" i="12"/>
  <c r="DX114" i="12"/>
  <c r="B114" i="17" s="1"/>
  <c r="AB114" i="17" s="1"/>
  <c r="FD114" i="12"/>
  <c r="DX118" i="12"/>
  <c r="B118" i="17" s="1"/>
  <c r="AB118" i="17" s="1"/>
  <c r="FD118" i="12"/>
  <c r="DX122" i="12"/>
  <c r="B122" i="17" s="1"/>
  <c r="AB122" i="17" s="1"/>
  <c r="FD122" i="12"/>
  <c r="DX126" i="12"/>
  <c r="B126" i="17" s="1"/>
  <c r="AB126" i="17" s="1"/>
  <c r="FD126" i="12"/>
  <c r="DX130" i="12"/>
  <c r="B130" i="17" s="1"/>
  <c r="AB130" i="17" s="1"/>
  <c r="FD130" i="12"/>
  <c r="DX134" i="12"/>
  <c r="B134" i="17" s="1"/>
  <c r="AB134" i="17" s="1"/>
  <c r="FD134" i="12"/>
  <c r="DX138" i="12"/>
  <c r="B138" i="17" s="1"/>
  <c r="AB138" i="17" s="1"/>
  <c r="FD138" i="12"/>
  <c r="DX142" i="12"/>
  <c r="B142" i="17" s="1"/>
  <c r="AB142" i="17" s="1"/>
  <c r="FD142" i="12"/>
  <c r="DX146" i="12"/>
  <c r="B146" i="17" s="1"/>
  <c r="AB146" i="17" s="1"/>
  <c r="FD146" i="12"/>
  <c r="DX154" i="12"/>
  <c r="B154" i="17" s="1"/>
  <c r="AB154" i="17" s="1"/>
  <c r="FD154" i="12"/>
  <c r="DX162" i="12"/>
  <c r="B162" i="17" s="1"/>
  <c r="AB162" i="17" s="1"/>
  <c r="FD162" i="12"/>
  <c r="DX168" i="12"/>
  <c r="B168" i="17" s="1"/>
  <c r="AB168" i="17" s="1"/>
  <c r="FD168" i="12"/>
  <c r="DX172" i="12"/>
  <c r="B172" i="17" s="1"/>
  <c r="AB172" i="17" s="1"/>
  <c r="FD172" i="12"/>
  <c r="DX176" i="12"/>
  <c r="B176" i="17" s="1"/>
  <c r="AB176" i="17" s="1"/>
  <c r="FD176" i="12"/>
  <c r="DX180" i="12"/>
  <c r="B180" i="17" s="1"/>
  <c r="AB180" i="17" s="1"/>
  <c r="FD180" i="12"/>
  <c r="DX184" i="12"/>
  <c r="B184" i="17" s="1"/>
  <c r="AB184" i="17" s="1"/>
  <c r="FD184" i="12"/>
  <c r="DX188" i="12"/>
  <c r="B188" i="17" s="1"/>
  <c r="AB188" i="17" s="1"/>
  <c r="FD188" i="12"/>
  <c r="DX46" i="12"/>
  <c r="B46" i="17" s="1"/>
  <c r="AB46" i="17" s="1"/>
  <c r="FD46" i="12"/>
  <c r="DX62" i="12"/>
  <c r="B62" i="17" s="1"/>
  <c r="AB62" i="17" s="1"/>
  <c r="FD62" i="12"/>
  <c r="DX35" i="12"/>
  <c r="B35" i="17" s="1"/>
  <c r="AB35" i="17" s="1"/>
  <c r="FD35" i="12"/>
  <c r="DX51" i="12"/>
  <c r="B51" i="17" s="1"/>
  <c r="AB51" i="17" s="1"/>
  <c r="FD51" i="12"/>
  <c r="DX67" i="12"/>
  <c r="B67" i="17" s="1"/>
  <c r="AB67" i="17" s="1"/>
  <c r="FD67" i="12"/>
  <c r="DX40" i="12"/>
  <c r="B40" i="17" s="1"/>
  <c r="AB40" i="17" s="1"/>
  <c r="FD40" i="12"/>
  <c r="DX56" i="12"/>
  <c r="B56" i="17" s="1"/>
  <c r="AB56" i="17" s="1"/>
  <c r="FD56" i="12"/>
  <c r="DX72" i="12"/>
  <c r="B72" i="17" s="1"/>
  <c r="AB72" i="17" s="1"/>
  <c r="FD72" i="12"/>
  <c r="DX45" i="12"/>
  <c r="B45" i="17" s="1"/>
  <c r="AB45" i="17" s="1"/>
  <c r="FD45" i="12"/>
  <c r="DX61" i="12"/>
  <c r="B61" i="17" s="1"/>
  <c r="AB61" i="17" s="1"/>
  <c r="FD61" i="12"/>
  <c r="DX6" i="12"/>
  <c r="B6" i="17" s="1"/>
  <c r="AB6" i="17" s="1"/>
  <c r="FD6" i="12"/>
  <c r="DX10" i="12"/>
  <c r="B10" i="17" s="1"/>
  <c r="AB10" i="17" s="1"/>
  <c r="FD10" i="12"/>
  <c r="DX14" i="12"/>
  <c r="B14" i="17" s="1"/>
  <c r="AB14" i="17" s="1"/>
  <c r="FD14" i="12"/>
  <c r="DX18" i="12"/>
  <c r="B18" i="17" s="1"/>
  <c r="AB18" i="17" s="1"/>
  <c r="FD18" i="12"/>
  <c r="DX22" i="12"/>
  <c r="B22" i="17" s="1"/>
  <c r="AB22" i="17" s="1"/>
  <c r="FD22" i="12"/>
  <c r="DX26" i="12"/>
  <c r="B26" i="17" s="1"/>
  <c r="AB26" i="17" s="1"/>
  <c r="FD26" i="12"/>
  <c r="DX76" i="12"/>
  <c r="B76" i="17" s="1"/>
  <c r="AB76" i="17" s="1"/>
  <c r="FD76" i="12"/>
  <c r="DX80" i="12"/>
  <c r="B80" i="17" s="1"/>
  <c r="AB80" i="17" s="1"/>
  <c r="FD80" i="12"/>
  <c r="DX84" i="12"/>
  <c r="B84" i="17" s="1"/>
  <c r="AB84" i="17" s="1"/>
  <c r="FD84" i="12"/>
  <c r="DX27" i="12"/>
  <c r="B27" i="17" s="1"/>
  <c r="AB27" i="17" s="1"/>
  <c r="FD27" i="12"/>
  <c r="DX87" i="12"/>
  <c r="B87" i="17" s="1"/>
  <c r="AB87" i="17" s="1"/>
  <c r="FD87" i="12"/>
  <c r="DX88" i="12"/>
  <c r="B88" i="17" s="1"/>
  <c r="AB88" i="17" s="1"/>
  <c r="FD88" i="12"/>
  <c r="DX92" i="12"/>
  <c r="B92" i="17" s="1"/>
  <c r="AB92" i="17" s="1"/>
  <c r="FD92" i="12"/>
  <c r="DX96" i="12"/>
  <c r="B96" i="17" s="1"/>
  <c r="AB96" i="17" s="1"/>
  <c r="FD96" i="12"/>
  <c r="DX155" i="12"/>
  <c r="B155" i="17" s="1"/>
  <c r="AB155" i="17" s="1"/>
  <c r="FD155" i="12"/>
  <c r="DX99" i="12"/>
  <c r="B99" i="17" s="1"/>
  <c r="AB99" i="17" s="1"/>
  <c r="FD99" i="12"/>
  <c r="DX103" i="12"/>
  <c r="B103" i="17" s="1"/>
  <c r="AB103" i="17" s="1"/>
  <c r="FD103" i="12"/>
  <c r="DX107" i="12"/>
  <c r="B107" i="17" s="1"/>
  <c r="AB107" i="17" s="1"/>
  <c r="FD107" i="12"/>
  <c r="DX111" i="12"/>
  <c r="B111" i="17" s="1"/>
  <c r="AB111" i="17" s="1"/>
  <c r="FD111" i="12"/>
  <c r="DX115" i="12"/>
  <c r="B115" i="17" s="1"/>
  <c r="AB115" i="17" s="1"/>
  <c r="FD115" i="12"/>
  <c r="DX119" i="12"/>
  <c r="B119" i="17" s="1"/>
  <c r="AB119" i="17" s="1"/>
  <c r="FD119" i="12"/>
  <c r="DX123" i="12"/>
  <c r="B123" i="17" s="1"/>
  <c r="AB123" i="17" s="1"/>
  <c r="FD123" i="12"/>
  <c r="DX127" i="12"/>
  <c r="B127" i="17" s="1"/>
  <c r="AB127" i="17" s="1"/>
  <c r="FD127" i="12"/>
  <c r="DX131" i="12"/>
  <c r="B131" i="17" s="1"/>
  <c r="AB131" i="17" s="1"/>
  <c r="FD131" i="12"/>
  <c r="DX135" i="12"/>
  <c r="B135" i="17" s="1"/>
  <c r="AB135" i="17" s="1"/>
  <c r="FD135" i="12"/>
  <c r="DX139" i="12"/>
  <c r="B139" i="17" s="1"/>
  <c r="AB139" i="17" s="1"/>
  <c r="FD139" i="12"/>
  <c r="DX143" i="12"/>
  <c r="B143" i="17" s="1"/>
  <c r="AB143" i="17" s="1"/>
  <c r="FD143" i="12"/>
  <c r="DX148" i="12"/>
  <c r="B148" i="17" s="1"/>
  <c r="AB148" i="17" s="1"/>
  <c r="FD148" i="12"/>
  <c r="DX156" i="12"/>
  <c r="B156" i="17" s="1"/>
  <c r="AB156" i="17" s="1"/>
  <c r="FD156" i="12"/>
  <c r="DX164" i="12"/>
  <c r="B164" i="17" s="1"/>
  <c r="AB164" i="17" s="1"/>
  <c r="FD164" i="12"/>
  <c r="DX169" i="12"/>
  <c r="B169" i="17" s="1"/>
  <c r="AB169" i="17" s="1"/>
  <c r="FD169" i="12"/>
  <c r="DX173" i="12"/>
  <c r="B173" i="17" s="1"/>
  <c r="AB173" i="17" s="1"/>
  <c r="FD173" i="12"/>
  <c r="DX177" i="12"/>
  <c r="B177" i="17" s="1"/>
  <c r="AB177" i="17" s="1"/>
  <c r="FD177" i="12"/>
  <c r="DX181" i="12"/>
  <c r="B181" i="17" s="1"/>
  <c r="AB181" i="17" s="1"/>
  <c r="FD181" i="12"/>
  <c r="DX185" i="12"/>
  <c r="B185" i="17" s="1"/>
  <c r="AB185" i="17" s="1"/>
  <c r="FD185" i="12"/>
  <c r="ER1" i="12"/>
  <c r="EQ2" i="12"/>
  <c r="M180" i="17"/>
  <c r="M178" i="17"/>
  <c r="M142" i="17"/>
  <c r="M24" i="17"/>
  <c r="M94" i="17"/>
  <c r="M84" i="17"/>
  <c r="M183" i="17"/>
  <c r="M27" i="17"/>
  <c r="N1" i="17"/>
  <c r="M188" i="17"/>
  <c r="M176" i="17"/>
  <c r="M172" i="17"/>
  <c r="M187" i="17"/>
  <c r="M179" i="17"/>
  <c r="M175" i="17"/>
  <c r="M171" i="17"/>
  <c r="M182" i="17"/>
  <c r="M181" i="17"/>
  <c r="M169" i="17"/>
  <c r="M165" i="17"/>
  <c r="M161" i="17"/>
  <c r="M186" i="17"/>
  <c r="M185" i="17"/>
  <c r="M166" i="17"/>
  <c r="M167" i="17"/>
  <c r="M164" i="17"/>
  <c r="M163" i="17"/>
  <c r="M162" i="17"/>
  <c r="M159" i="17"/>
  <c r="M155" i="17"/>
  <c r="M177" i="17"/>
  <c r="M174" i="17"/>
  <c r="M173" i="17"/>
  <c r="M160" i="17"/>
  <c r="M156" i="17"/>
  <c r="M152" i="17"/>
  <c r="M170" i="17"/>
  <c r="M158" i="17"/>
  <c r="M154" i="17"/>
  <c r="M148" i="17"/>
  <c r="M144" i="17"/>
  <c r="M140" i="17"/>
  <c r="M157" i="17"/>
  <c r="M149" i="17"/>
  <c r="M145" i="17"/>
  <c r="M141" i="17"/>
  <c r="M137" i="17"/>
  <c r="M150" i="17"/>
  <c r="M146" i="17"/>
  <c r="M138" i="17"/>
  <c r="M153" i="17"/>
  <c r="M151" i="17"/>
  <c r="M147" i="17"/>
  <c r="M143" i="17"/>
  <c r="M139" i="17"/>
  <c r="M133" i="17"/>
  <c r="M129" i="17"/>
  <c r="M125" i="17"/>
  <c r="M117" i="17"/>
  <c r="M113" i="17"/>
  <c r="M134" i="17"/>
  <c r="M130" i="17"/>
  <c r="M126" i="17"/>
  <c r="M122" i="17"/>
  <c r="M118" i="17"/>
  <c r="M114" i="17"/>
  <c r="M110" i="17"/>
  <c r="M106" i="17"/>
  <c r="M135" i="17"/>
  <c r="M131" i="17"/>
  <c r="M127" i="17"/>
  <c r="M123" i="17"/>
  <c r="M119" i="17"/>
  <c r="M136" i="17"/>
  <c r="M132" i="17"/>
  <c r="M128" i="17"/>
  <c r="M124" i="17"/>
  <c r="M120" i="17"/>
  <c r="M105" i="17"/>
  <c r="M101" i="17"/>
  <c r="M97" i="17"/>
  <c r="M93" i="17"/>
  <c r="M89" i="17"/>
  <c r="M85" i="17"/>
  <c r="M81" i="17"/>
  <c r="M112" i="17"/>
  <c r="M107" i="17"/>
  <c r="M102" i="17"/>
  <c r="M90" i="17"/>
  <c r="M86" i="17"/>
  <c r="M82" i="17"/>
  <c r="M109" i="17"/>
  <c r="M116" i="17"/>
  <c r="M111" i="17"/>
  <c r="M108" i="17"/>
  <c r="M104" i="17"/>
  <c r="M100" i="17"/>
  <c r="M96" i="17"/>
  <c r="M92" i="17"/>
  <c r="M88" i="17"/>
  <c r="M74" i="17"/>
  <c r="M70" i="17"/>
  <c r="M66" i="17"/>
  <c r="M62" i="17"/>
  <c r="M58" i="17"/>
  <c r="M54" i="17"/>
  <c r="M46" i="17"/>
  <c r="M99" i="17"/>
  <c r="M91" i="17"/>
  <c r="M78" i="17"/>
  <c r="M75" i="17"/>
  <c r="M71" i="17"/>
  <c r="M67" i="17"/>
  <c r="M63" i="17"/>
  <c r="M59" i="17"/>
  <c r="M55" i="17"/>
  <c r="M51" i="17"/>
  <c r="M47" i="17"/>
  <c r="M43" i="17"/>
  <c r="M39" i="17"/>
  <c r="M35" i="17"/>
  <c r="M31" i="17"/>
  <c r="M23" i="17"/>
  <c r="M19" i="17"/>
  <c r="M15" i="17"/>
  <c r="M83" i="17"/>
  <c r="M103" i="17"/>
  <c r="M79" i="17"/>
  <c r="M40" i="17"/>
  <c r="M37" i="17"/>
  <c r="M32" i="17"/>
  <c r="M28" i="17"/>
  <c r="M22" i="17"/>
  <c r="M13" i="17"/>
  <c r="M9" i="17"/>
  <c r="M5" i="17"/>
  <c r="M77" i="17"/>
  <c r="M76" i="17"/>
  <c r="M73" i="17"/>
  <c r="M72" i="17"/>
  <c r="M69" i="17"/>
  <c r="M68" i="17"/>
  <c r="M65" i="17"/>
  <c r="M64" i="17"/>
  <c r="M61" i="17"/>
  <c r="M60" i="17"/>
  <c r="M57" i="17"/>
  <c r="M56" i="17"/>
  <c r="M53" i="17"/>
  <c r="M52" i="17"/>
  <c r="M49" i="17"/>
  <c r="M34" i="17"/>
  <c r="M26" i="17"/>
  <c r="M21" i="17"/>
  <c r="M16" i="17"/>
  <c r="M14" i="17"/>
  <c r="M10" i="17"/>
  <c r="M6" i="17"/>
  <c r="M87" i="17"/>
  <c r="M36" i="17"/>
  <c r="M33" i="17"/>
  <c r="M29" i="17"/>
  <c r="M18" i="17"/>
  <c r="M11" i="17"/>
  <c r="M7" i="17"/>
  <c r="M3" i="17"/>
  <c r="M38" i="17"/>
  <c r="M20" i="17"/>
  <c r="M17" i="17"/>
  <c r="M12" i="17"/>
  <c r="M8" i="17"/>
  <c r="M4" i="17"/>
  <c r="M25" i="17"/>
  <c r="M80" i="17"/>
  <c r="M45" i="17"/>
  <c r="DA187" i="12"/>
  <c r="EI187" i="12" s="1"/>
  <c r="DA185" i="12"/>
  <c r="EI185" i="12" s="1"/>
  <c r="DA183" i="12"/>
  <c r="EI183" i="12" s="1"/>
  <c r="DA181" i="12"/>
  <c r="EI181" i="12" s="1"/>
  <c r="DA179" i="12"/>
  <c r="EI179" i="12" s="1"/>
  <c r="DA186" i="12"/>
  <c r="EI186" i="12" s="1"/>
  <c r="DA175" i="12"/>
  <c r="EI175" i="12" s="1"/>
  <c r="DA172" i="12"/>
  <c r="EI172" i="12" s="1"/>
  <c r="DA167" i="12"/>
  <c r="EI167" i="12" s="1"/>
  <c r="DA164" i="12"/>
  <c r="EI164" i="12" s="1"/>
  <c r="DA162" i="12"/>
  <c r="EI162" i="12" s="1"/>
  <c r="DA160" i="12"/>
  <c r="EI160" i="12" s="1"/>
  <c r="DA158" i="12"/>
  <c r="EI158" i="12" s="1"/>
  <c r="DA156" i="12"/>
  <c r="EI156" i="12" s="1"/>
  <c r="DA188" i="12"/>
  <c r="EI188" i="12" s="1"/>
  <c r="DA182" i="12"/>
  <c r="EI182" i="12" s="1"/>
  <c r="DA178" i="12"/>
  <c r="EI178" i="12" s="1"/>
  <c r="DA173" i="12"/>
  <c r="EI173" i="12" s="1"/>
  <c r="DA170" i="12"/>
  <c r="EI170" i="12" s="1"/>
  <c r="DA165" i="12"/>
  <c r="EI165" i="12" s="1"/>
  <c r="DA184" i="12"/>
  <c r="EI184" i="12" s="1"/>
  <c r="DA180" i="12"/>
  <c r="EI180" i="12" s="1"/>
  <c r="DA177" i="12"/>
  <c r="EI177" i="12" s="1"/>
  <c r="DA174" i="12"/>
  <c r="EI174" i="12" s="1"/>
  <c r="DA169" i="12"/>
  <c r="EI169" i="12" s="1"/>
  <c r="DA166" i="12"/>
  <c r="EI166" i="12" s="1"/>
  <c r="DA171" i="12"/>
  <c r="EI171" i="12" s="1"/>
  <c r="DA168" i="12"/>
  <c r="EI168" i="12" s="1"/>
  <c r="DA152" i="12"/>
  <c r="EI152" i="12" s="1"/>
  <c r="DA149" i="12"/>
  <c r="EI149" i="12" s="1"/>
  <c r="DA144" i="12"/>
  <c r="EI144" i="12" s="1"/>
  <c r="DA141" i="12"/>
  <c r="EI141" i="12" s="1"/>
  <c r="DA136" i="12"/>
  <c r="EI136" i="12" s="1"/>
  <c r="DA161" i="12"/>
  <c r="EI161" i="12" s="1"/>
  <c r="DA157" i="12"/>
  <c r="EI157" i="12" s="1"/>
  <c r="DA150" i="12"/>
  <c r="EI150" i="12" s="1"/>
  <c r="DA147" i="12"/>
  <c r="EI147" i="12" s="1"/>
  <c r="DA176" i="12"/>
  <c r="EI176" i="12" s="1"/>
  <c r="DA159" i="12"/>
  <c r="EI159" i="12" s="1"/>
  <c r="DA155" i="12"/>
  <c r="EI155" i="12" s="1"/>
  <c r="DA154" i="12"/>
  <c r="EI154" i="12" s="1"/>
  <c r="DA151" i="12"/>
  <c r="EI151" i="12" s="1"/>
  <c r="DA146" i="12"/>
  <c r="EI146" i="12" s="1"/>
  <c r="DA143" i="12"/>
  <c r="EI143" i="12" s="1"/>
  <c r="DA138" i="12"/>
  <c r="EI138" i="12" s="1"/>
  <c r="DA135" i="12"/>
  <c r="EI135" i="12" s="1"/>
  <c r="DA129" i="12"/>
  <c r="EI129" i="12" s="1"/>
  <c r="DA127" i="12"/>
  <c r="EI127" i="12" s="1"/>
  <c r="DA125" i="12"/>
  <c r="EI125" i="12" s="1"/>
  <c r="DA123" i="12"/>
  <c r="EI123" i="12" s="1"/>
  <c r="DA121" i="12"/>
  <c r="EI121" i="12" s="1"/>
  <c r="DA119" i="12"/>
  <c r="EI119" i="12" s="1"/>
  <c r="DA117" i="12"/>
  <c r="EI117" i="12" s="1"/>
  <c r="DA115" i="12"/>
  <c r="EI115" i="12" s="1"/>
  <c r="DA113" i="12"/>
  <c r="EI113" i="12" s="1"/>
  <c r="DA111" i="12"/>
  <c r="EI111" i="12" s="1"/>
  <c r="DA109" i="12"/>
  <c r="EI109" i="12" s="1"/>
  <c r="DA148" i="12"/>
  <c r="EI148" i="12" s="1"/>
  <c r="DA145" i="12"/>
  <c r="EI145" i="12" s="1"/>
  <c r="DA142" i="12"/>
  <c r="EI142" i="12" s="1"/>
  <c r="DA139" i="12"/>
  <c r="EI139" i="12" s="1"/>
  <c r="DA126" i="12"/>
  <c r="EI126" i="12" s="1"/>
  <c r="DA118" i="12"/>
  <c r="EI118" i="12" s="1"/>
  <c r="DA163" i="12"/>
  <c r="EI163" i="12" s="1"/>
  <c r="DA134" i="12"/>
  <c r="EI134" i="12" s="1"/>
  <c r="DA133" i="12"/>
  <c r="EI133" i="12" s="1"/>
  <c r="DA132" i="12"/>
  <c r="EI132" i="12" s="1"/>
  <c r="DA131" i="12"/>
  <c r="EI131" i="12" s="1"/>
  <c r="DA124" i="12"/>
  <c r="EI124" i="12" s="1"/>
  <c r="DA116" i="12"/>
  <c r="EI116" i="12" s="1"/>
  <c r="DA153" i="12"/>
  <c r="EI153" i="12" s="1"/>
  <c r="DA140" i="12"/>
  <c r="EI140" i="12" s="1"/>
  <c r="DA137" i="12"/>
  <c r="EI137" i="12" s="1"/>
  <c r="DA128" i="12"/>
  <c r="EI128" i="12" s="1"/>
  <c r="DA120" i="12"/>
  <c r="EI120" i="12" s="1"/>
  <c r="DA112" i="12"/>
  <c r="EI112" i="12" s="1"/>
  <c r="DA122" i="12"/>
  <c r="EI122" i="12" s="1"/>
  <c r="DA104" i="12"/>
  <c r="EI104" i="12" s="1"/>
  <c r="DA101" i="12"/>
  <c r="EI101" i="12" s="1"/>
  <c r="DA96" i="12"/>
  <c r="EI96" i="12" s="1"/>
  <c r="DA93" i="12"/>
  <c r="EI93" i="12" s="1"/>
  <c r="DA88" i="12"/>
  <c r="EI88" i="12" s="1"/>
  <c r="DA85" i="12"/>
  <c r="EI85" i="12" s="1"/>
  <c r="DA82" i="12"/>
  <c r="EI82" i="12" s="1"/>
  <c r="DA80" i="12"/>
  <c r="EI80" i="12" s="1"/>
  <c r="DA78" i="12"/>
  <c r="EI78" i="12" s="1"/>
  <c r="DA76" i="12"/>
  <c r="EI76" i="12" s="1"/>
  <c r="DA74" i="12"/>
  <c r="EI74" i="12" s="1"/>
  <c r="DA72" i="12"/>
  <c r="EI72" i="12" s="1"/>
  <c r="DA70" i="12"/>
  <c r="EI70" i="12" s="1"/>
  <c r="DA68" i="12"/>
  <c r="EI68" i="12" s="1"/>
  <c r="DA66" i="12"/>
  <c r="EI66" i="12" s="1"/>
  <c r="DA64" i="12"/>
  <c r="EI64" i="12" s="1"/>
  <c r="DA62" i="12"/>
  <c r="EI62" i="12" s="1"/>
  <c r="DA107" i="12"/>
  <c r="EI107" i="12" s="1"/>
  <c r="DA102" i="12"/>
  <c r="EI102" i="12" s="1"/>
  <c r="DA99" i="12"/>
  <c r="EI99" i="12" s="1"/>
  <c r="DA94" i="12"/>
  <c r="EI94" i="12" s="1"/>
  <c r="DA91" i="12"/>
  <c r="EI91" i="12" s="1"/>
  <c r="DA86" i="12"/>
  <c r="EI86" i="12" s="1"/>
  <c r="DA83" i="12"/>
  <c r="EI83" i="12" s="1"/>
  <c r="DA130" i="12"/>
  <c r="EI130" i="12" s="1"/>
  <c r="DA114" i="12"/>
  <c r="EI114" i="12" s="1"/>
  <c r="DA110" i="12"/>
  <c r="EI110" i="12" s="1"/>
  <c r="DA108" i="12"/>
  <c r="EI108" i="12" s="1"/>
  <c r="DA106" i="12"/>
  <c r="EI106" i="12" s="1"/>
  <c r="DA103" i="12"/>
  <c r="EI103" i="12" s="1"/>
  <c r="DA98" i="12"/>
  <c r="EI98" i="12" s="1"/>
  <c r="DA95" i="12"/>
  <c r="EI95" i="12" s="1"/>
  <c r="DA90" i="12"/>
  <c r="EI90" i="12" s="1"/>
  <c r="DA87" i="12"/>
  <c r="EI87" i="12" s="1"/>
  <c r="DA84" i="12"/>
  <c r="EI84" i="12" s="1"/>
  <c r="DA79" i="12"/>
  <c r="EI79" i="12" s="1"/>
  <c r="DA71" i="12"/>
  <c r="EI71" i="12" s="1"/>
  <c r="DA58" i="12"/>
  <c r="EI58" i="12" s="1"/>
  <c r="DA55" i="12"/>
  <c r="EI55" i="12" s="1"/>
  <c r="DA50" i="12"/>
  <c r="EI50" i="12" s="1"/>
  <c r="DA47" i="12"/>
  <c r="EI47" i="12" s="1"/>
  <c r="DA42" i="12"/>
  <c r="EI42" i="12" s="1"/>
  <c r="DA105" i="12"/>
  <c r="EI105" i="12" s="1"/>
  <c r="DA81" i="12"/>
  <c r="EI81" i="12" s="1"/>
  <c r="DA73" i="12"/>
  <c r="EI73" i="12" s="1"/>
  <c r="DA67" i="12"/>
  <c r="EI67" i="12" s="1"/>
  <c r="DA63" i="12"/>
  <c r="EI63" i="12" s="1"/>
  <c r="DA61" i="12"/>
  <c r="EI61" i="12" s="1"/>
  <c r="DA56" i="12"/>
  <c r="EI56" i="12" s="1"/>
  <c r="DA53" i="12"/>
  <c r="EI53" i="12" s="1"/>
  <c r="DA48" i="12"/>
  <c r="EI48" i="12" s="1"/>
  <c r="DA45" i="12"/>
  <c r="EI45" i="12" s="1"/>
  <c r="DA40" i="12"/>
  <c r="EI40" i="12" s="1"/>
  <c r="DA38" i="12"/>
  <c r="EI38" i="12" s="1"/>
  <c r="DA36" i="12"/>
  <c r="EI36" i="12" s="1"/>
  <c r="DA34" i="12"/>
  <c r="EI34" i="12" s="1"/>
  <c r="DA32" i="12"/>
  <c r="EI32" i="12" s="1"/>
  <c r="DA30" i="12"/>
  <c r="EI30" i="12" s="1"/>
  <c r="DA28" i="12"/>
  <c r="EI28" i="12" s="1"/>
  <c r="DA26" i="12"/>
  <c r="EI26" i="12" s="1"/>
  <c r="DA24" i="12"/>
  <c r="EI24" i="12" s="1"/>
  <c r="DA22" i="12"/>
  <c r="EI22" i="12" s="1"/>
  <c r="DA92" i="12"/>
  <c r="EI92" i="12" s="1"/>
  <c r="DA89" i="12"/>
  <c r="EI89" i="12" s="1"/>
  <c r="DA77" i="12"/>
  <c r="EI77" i="12" s="1"/>
  <c r="DA69" i="12"/>
  <c r="EI69" i="12" s="1"/>
  <c r="DA65" i="12"/>
  <c r="EI65" i="12" s="1"/>
  <c r="DA60" i="12"/>
  <c r="EI60" i="12" s="1"/>
  <c r="DA57" i="12"/>
  <c r="EI57" i="12" s="1"/>
  <c r="DA52" i="12"/>
  <c r="EI52" i="12" s="1"/>
  <c r="DA49" i="12"/>
  <c r="EI49" i="12" s="1"/>
  <c r="DA44" i="12"/>
  <c r="EI44" i="12" s="1"/>
  <c r="DA41" i="12"/>
  <c r="EI41" i="12" s="1"/>
  <c r="DA39" i="12"/>
  <c r="EI39" i="12" s="1"/>
  <c r="DA37" i="12"/>
  <c r="EI37" i="12" s="1"/>
  <c r="DA35" i="12"/>
  <c r="EI35" i="12" s="1"/>
  <c r="DA33" i="12"/>
  <c r="EI33" i="12" s="1"/>
  <c r="DA100" i="12"/>
  <c r="EI100" i="12" s="1"/>
  <c r="DA59" i="12"/>
  <c r="EI59" i="12" s="1"/>
  <c r="DA29" i="12"/>
  <c r="EI29" i="12" s="1"/>
  <c r="DA25" i="12"/>
  <c r="EI25" i="12" s="1"/>
  <c r="DA19" i="12"/>
  <c r="EI19" i="12" s="1"/>
  <c r="DA16" i="12"/>
  <c r="EI16" i="12" s="1"/>
  <c r="DA14" i="12"/>
  <c r="EI14" i="12" s="1"/>
  <c r="DA12" i="12"/>
  <c r="EI12" i="12" s="1"/>
  <c r="DA10" i="12"/>
  <c r="EI10" i="12" s="1"/>
  <c r="DA8" i="12"/>
  <c r="EI8" i="12" s="1"/>
  <c r="DA6" i="12"/>
  <c r="EI6" i="12" s="1"/>
  <c r="DA4" i="12"/>
  <c r="EI4" i="12" s="1"/>
  <c r="DA2" i="12"/>
  <c r="DA31" i="12"/>
  <c r="EI31" i="12" s="1"/>
  <c r="DA23" i="12"/>
  <c r="EI23" i="12" s="1"/>
  <c r="DA18" i="12"/>
  <c r="EI18" i="12" s="1"/>
  <c r="DA13" i="12"/>
  <c r="EI13" i="12" s="1"/>
  <c r="DA9" i="12"/>
  <c r="EI9" i="12" s="1"/>
  <c r="DA5" i="12"/>
  <c r="EI5" i="12" s="1"/>
  <c r="DA54" i="12"/>
  <c r="EI54" i="12" s="1"/>
  <c r="DA51" i="12"/>
  <c r="EI51" i="12" s="1"/>
  <c r="DA20" i="12"/>
  <c r="EI20" i="12" s="1"/>
  <c r="DB1" i="12"/>
  <c r="DA97" i="12"/>
  <c r="EI97" i="12" s="1"/>
  <c r="DA75" i="12"/>
  <c r="EI75" i="12" s="1"/>
  <c r="DA46" i="12"/>
  <c r="EI46" i="12" s="1"/>
  <c r="DA43" i="12"/>
  <c r="EI43" i="12" s="1"/>
  <c r="DA27" i="12"/>
  <c r="EI27" i="12" s="1"/>
  <c r="DA17" i="12"/>
  <c r="EI17" i="12" s="1"/>
  <c r="DA15" i="12"/>
  <c r="EI15" i="12" s="1"/>
  <c r="DA11" i="12"/>
  <c r="EI11" i="12" s="1"/>
  <c r="DA7" i="12"/>
  <c r="EI7" i="12" s="1"/>
  <c r="DA3" i="12"/>
  <c r="EI3" i="12" s="1"/>
  <c r="DA21" i="12"/>
  <c r="EI21" i="12" s="1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ES1" i="12" l="1"/>
  <c r="ER2" i="12"/>
  <c r="N94" i="17"/>
  <c r="N84" i="17"/>
  <c r="N183" i="17"/>
  <c r="N180" i="17"/>
  <c r="N178" i="17"/>
  <c r="N142" i="17"/>
  <c r="N27" i="17"/>
  <c r="N24" i="17"/>
  <c r="O1" i="17"/>
  <c r="N185" i="17"/>
  <c r="N181" i="17"/>
  <c r="N177" i="17"/>
  <c r="N173" i="17"/>
  <c r="N188" i="17"/>
  <c r="N176" i="17"/>
  <c r="N172" i="17"/>
  <c r="N186" i="17"/>
  <c r="N166" i="17"/>
  <c r="N162" i="17"/>
  <c r="N187" i="17"/>
  <c r="N174" i="17"/>
  <c r="N170" i="17"/>
  <c r="N167" i="17"/>
  <c r="N163" i="17"/>
  <c r="N182" i="17"/>
  <c r="N179" i="17"/>
  <c r="N169" i="17"/>
  <c r="N165" i="17"/>
  <c r="N160" i="17"/>
  <c r="N156" i="17"/>
  <c r="N152" i="17"/>
  <c r="N175" i="17"/>
  <c r="N171" i="17"/>
  <c r="N161" i="17"/>
  <c r="N157" i="17"/>
  <c r="N153" i="17"/>
  <c r="N164" i="17"/>
  <c r="N159" i="17"/>
  <c r="N155" i="17"/>
  <c r="N154" i="17"/>
  <c r="N149" i="17"/>
  <c r="N145" i="17"/>
  <c r="N141" i="17"/>
  <c r="N150" i="17"/>
  <c r="N146" i="17"/>
  <c r="N138" i="17"/>
  <c r="N158" i="17"/>
  <c r="N151" i="17"/>
  <c r="N147" i="17"/>
  <c r="N143" i="17"/>
  <c r="N139" i="17"/>
  <c r="N148" i="17"/>
  <c r="N144" i="17"/>
  <c r="N140" i="17"/>
  <c r="N134" i="17"/>
  <c r="N130" i="17"/>
  <c r="N126" i="17"/>
  <c r="N122" i="17"/>
  <c r="N118" i="17"/>
  <c r="N114" i="17"/>
  <c r="N135" i="17"/>
  <c r="N131" i="17"/>
  <c r="N127" i="17"/>
  <c r="N123" i="17"/>
  <c r="N119" i="17"/>
  <c r="N111" i="17"/>
  <c r="N107" i="17"/>
  <c r="N136" i="17"/>
  <c r="N132" i="17"/>
  <c r="N128" i="17"/>
  <c r="N124" i="17"/>
  <c r="N120" i="17"/>
  <c r="N137" i="17"/>
  <c r="N133" i="17"/>
  <c r="N129" i="17"/>
  <c r="N125" i="17"/>
  <c r="N117" i="17"/>
  <c r="N112" i="17"/>
  <c r="N110" i="17"/>
  <c r="N102" i="17"/>
  <c r="N90" i="17"/>
  <c r="N86" i="17"/>
  <c r="N82" i="17"/>
  <c r="N78" i="17"/>
  <c r="N113" i="17"/>
  <c r="N109" i="17"/>
  <c r="N103" i="17"/>
  <c r="N99" i="17"/>
  <c r="N91" i="17"/>
  <c r="N87" i="17"/>
  <c r="N83" i="17"/>
  <c r="N116" i="17"/>
  <c r="N108" i="17"/>
  <c r="N105" i="17"/>
  <c r="N101" i="17"/>
  <c r="N97" i="17"/>
  <c r="N93" i="17"/>
  <c r="N89" i="17"/>
  <c r="N85" i="17"/>
  <c r="N104" i="17"/>
  <c r="N96" i="17"/>
  <c r="N88" i="17"/>
  <c r="N75" i="17"/>
  <c r="N71" i="17"/>
  <c r="N67" i="17"/>
  <c r="N63" i="17"/>
  <c r="N59" i="17"/>
  <c r="N55" i="17"/>
  <c r="N51" i="17"/>
  <c r="N47" i="17"/>
  <c r="N76" i="17"/>
  <c r="N72" i="17"/>
  <c r="N68" i="17"/>
  <c r="N64" i="17"/>
  <c r="N60" i="17"/>
  <c r="N56" i="17"/>
  <c r="N52" i="17"/>
  <c r="N40" i="17"/>
  <c r="N36" i="17"/>
  <c r="N32" i="17"/>
  <c r="N28" i="17"/>
  <c r="N20" i="17"/>
  <c r="N16" i="17"/>
  <c r="N106" i="17"/>
  <c r="N100" i="17"/>
  <c r="N92" i="17"/>
  <c r="N80" i="17"/>
  <c r="N79" i="17"/>
  <c r="N77" i="17"/>
  <c r="N73" i="17"/>
  <c r="N69" i="17"/>
  <c r="N65" i="17"/>
  <c r="N61" i="17"/>
  <c r="N57" i="17"/>
  <c r="N53" i="17"/>
  <c r="N49" i="17"/>
  <c r="N43" i="17"/>
  <c r="N34" i="17"/>
  <c r="N26" i="17"/>
  <c r="N21" i="17"/>
  <c r="N19" i="17"/>
  <c r="N14" i="17"/>
  <c r="N10" i="17"/>
  <c r="N6" i="17"/>
  <c r="N74" i="17"/>
  <c r="N70" i="17"/>
  <c r="N66" i="17"/>
  <c r="N62" i="17"/>
  <c r="N58" i="17"/>
  <c r="N54" i="17"/>
  <c r="N39" i="17"/>
  <c r="N33" i="17"/>
  <c r="N31" i="17"/>
  <c r="N29" i="17"/>
  <c r="N25" i="17"/>
  <c r="N18" i="17"/>
  <c r="N11" i="17"/>
  <c r="N7" i="17"/>
  <c r="N3" i="17"/>
  <c r="N45" i="17"/>
  <c r="N38" i="17"/>
  <c r="N17" i="17"/>
  <c r="N15" i="17"/>
  <c r="N12" i="17"/>
  <c r="N8" i="17"/>
  <c r="N4" i="17"/>
  <c r="N37" i="17"/>
  <c r="N35" i="17"/>
  <c r="N22" i="17"/>
  <c r="N13" i="17"/>
  <c r="N9" i="17"/>
  <c r="N5" i="17"/>
  <c r="N23" i="17"/>
  <c r="N81" i="17"/>
  <c r="N46" i="17"/>
  <c r="DB188" i="12"/>
  <c r="EJ188" i="12" s="1"/>
  <c r="DB186" i="12"/>
  <c r="EJ186" i="12" s="1"/>
  <c r="DB184" i="12"/>
  <c r="EJ184" i="12" s="1"/>
  <c r="DB187" i="12"/>
  <c r="EJ187" i="12" s="1"/>
  <c r="DB185" i="12"/>
  <c r="EJ185" i="12" s="1"/>
  <c r="DB183" i="12"/>
  <c r="EJ183" i="12" s="1"/>
  <c r="DB181" i="12"/>
  <c r="EJ181" i="12" s="1"/>
  <c r="DB179" i="12"/>
  <c r="EJ179" i="12" s="1"/>
  <c r="DB177" i="12"/>
  <c r="EJ177" i="12" s="1"/>
  <c r="DB175" i="12"/>
  <c r="EJ175" i="12" s="1"/>
  <c r="DB173" i="12"/>
  <c r="EJ173" i="12" s="1"/>
  <c r="DB171" i="12"/>
  <c r="EJ171" i="12" s="1"/>
  <c r="DB169" i="12"/>
  <c r="EJ169" i="12" s="1"/>
  <c r="DB167" i="12"/>
  <c r="EJ167" i="12" s="1"/>
  <c r="DB165" i="12"/>
  <c r="EJ165" i="12" s="1"/>
  <c r="DB182" i="12"/>
  <c r="EJ182" i="12" s="1"/>
  <c r="DB178" i="12"/>
  <c r="EJ178" i="12" s="1"/>
  <c r="DB170" i="12"/>
  <c r="EJ170" i="12" s="1"/>
  <c r="DB176" i="12"/>
  <c r="EJ176" i="12" s="1"/>
  <c r="DB168" i="12"/>
  <c r="EJ168" i="12" s="1"/>
  <c r="DB163" i="12"/>
  <c r="EJ163" i="12" s="1"/>
  <c r="DB172" i="12"/>
  <c r="EJ172" i="12" s="1"/>
  <c r="DB164" i="12"/>
  <c r="EJ164" i="12" s="1"/>
  <c r="DB162" i="12"/>
  <c r="EJ162" i="12" s="1"/>
  <c r="DB160" i="12"/>
  <c r="EJ160" i="12" s="1"/>
  <c r="DB158" i="12"/>
  <c r="EJ158" i="12" s="1"/>
  <c r="DB156" i="12"/>
  <c r="EJ156" i="12" s="1"/>
  <c r="DB154" i="12"/>
  <c r="EJ154" i="12" s="1"/>
  <c r="DB152" i="12"/>
  <c r="EJ152" i="12" s="1"/>
  <c r="DB150" i="12"/>
  <c r="EJ150" i="12" s="1"/>
  <c r="DB148" i="12"/>
  <c r="EJ148" i="12" s="1"/>
  <c r="DB146" i="12"/>
  <c r="EJ146" i="12" s="1"/>
  <c r="DB144" i="12"/>
  <c r="EJ144" i="12" s="1"/>
  <c r="DB142" i="12"/>
  <c r="EJ142" i="12" s="1"/>
  <c r="DB140" i="12"/>
  <c r="EJ140" i="12" s="1"/>
  <c r="DB138" i="12"/>
  <c r="EJ138" i="12" s="1"/>
  <c r="DB136" i="12"/>
  <c r="EJ136" i="12" s="1"/>
  <c r="DB134" i="12"/>
  <c r="EJ134" i="12" s="1"/>
  <c r="DB132" i="12"/>
  <c r="EJ132" i="12" s="1"/>
  <c r="DB174" i="12"/>
  <c r="EJ174" i="12" s="1"/>
  <c r="DB161" i="12"/>
  <c r="EJ161" i="12" s="1"/>
  <c r="DB157" i="12"/>
  <c r="EJ157" i="12" s="1"/>
  <c r="DB147" i="12"/>
  <c r="EJ147" i="12" s="1"/>
  <c r="DB139" i="12"/>
  <c r="EJ139" i="12" s="1"/>
  <c r="DB166" i="12"/>
  <c r="EJ166" i="12" s="1"/>
  <c r="DB153" i="12"/>
  <c r="EJ153" i="12" s="1"/>
  <c r="DB145" i="12"/>
  <c r="EJ145" i="12" s="1"/>
  <c r="DB149" i="12"/>
  <c r="EJ149" i="12" s="1"/>
  <c r="DB141" i="12"/>
  <c r="EJ141" i="12" s="1"/>
  <c r="DB133" i="12"/>
  <c r="EJ133" i="12" s="1"/>
  <c r="DB151" i="12"/>
  <c r="EJ151" i="12" s="1"/>
  <c r="DB131" i="12"/>
  <c r="EJ131" i="12" s="1"/>
  <c r="DB129" i="12"/>
  <c r="EJ129" i="12" s="1"/>
  <c r="DB124" i="12"/>
  <c r="EJ124" i="12" s="1"/>
  <c r="DB121" i="12"/>
  <c r="EJ121" i="12" s="1"/>
  <c r="DB116" i="12"/>
  <c r="EJ116" i="12" s="1"/>
  <c r="DB135" i="12"/>
  <c r="EJ135" i="12" s="1"/>
  <c r="DB130" i="12"/>
  <c r="EJ130" i="12" s="1"/>
  <c r="DB127" i="12"/>
  <c r="EJ127" i="12" s="1"/>
  <c r="DB122" i="12"/>
  <c r="EJ122" i="12" s="1"/>
  <c r="DB119" i="12"/>
  <c r="EJ119" i="12" s="1"/>
  <c r="DB114" i="12"/>
  <c r="EJ114" i="12" s="1"/>
  <c r="DB159" i="12"/>
  <c r="EJ159" i="12" s="1"/>
  <c r="DB143" i="12"/>
  <c r="EJ143" i="12" s="1"/>
  <c r="DB126" i="12"/>
  <c r="EJ126" i="12" s="1"/>
  <c r="DB123" i="12"/>
  <c r="EJ123" i="12" s="1"/>
  <c r="DB118" i="12"/>
  <c r="EJ118" i="12" s="1"/>
  <c r="DB115" i="12"/>
  <c r="EJ115" i="12" s="1"/>
  <c r="DB110" i="12"/>
  <c r="EJ110" i="12" s="1"/>
  <c r="DB106" i="12"/>
  <c r="EJ106" i="12" s="1"/>
  <c r="DB104" i="12"/>
  <c r="EJ104" i="12" s="1"/>
  <c r="DB102" i="12"/>
  <c r="EJ102" i="12" s="1"/>
  <c r="DB100" i="12"/>
  <c r="EJ100" i="12" s="1"/>
  <c r="DB98" i="12"/>
  <c r="EJ98" i="12" s="1"/>
  <c r="DB96" i="12"/>
  <c r="EJ96" i="12" s="1"/>
  <c r="DB94" i="12"/>
  <c r="EJ94" i="12" s="1"/>
  <c r="DB92" i="12"/>
  <c r="EJ92" i="12" s="1"/>
  <c r="DB90" i="12"/>
  <c r="EJ90" i="12" s="1"/>
  <c r="DB88" i="12"/>
  <c r="EJ88" i="12" s="1"/>
  <c r="DB86" i="12"/>
  <c r="EJ86" i="12" s="1"/>
  <c r="DB84" i="12"/>
  <c r="EJ84" i="12" s="1"/>
  <c r="DB180" i="12"/>
  <c r="EJ180" i="12" s="1"/>
  <c r="DB128" i="12"/>
  <c r="EJ128" i="12" s="1"/>
  <c r="DB125" i="12"/>
  <c r="EJ125" i="12" s="1"/>
  <c r="DB113" i="12"/>
  <c r="EJ113" i="12" s="1"/>
  <c r="DB107" i="12"/>
  <c r="EJ107" i="12" s="1"/>
  <c r="DB99" i="12"/>
  <c r="EJ99" i="12" s="1"/>
  <c r="DB91" i="12"/>
  <c r="EJ91" i="12" s="1"/>
  <c r="DB83" i="12"/>
  <c r="EJ83" i="12" s="1"/>
  <c r="DB120" i="12"/>
  <c r="EJ120" i="12" s="1"/>
  <c r="DB117" i="12"/>
  <c r="EJ117" i="12" s="1"/>
  <c r="DB112" i="12"/>
  <c r="EJ112" i="12" s="1"/>
  <c r="DB105" i="12"/>
  <c r="EJ105" i="12" s="1"/>
  <c r="DB97" i="12"/>
  <c r="EJ97" i="12" s="1"/>
  <c r="DB89" i="12"/>
  <c r="EJ89" i="12" s="1"/>
  <c r="DB81" i="12"/>
  <c r="EJ81" i="12" s="1"/>
  <c r="DB79" i="12"/>
  <c r="EJ79" i="12" s="1"/>
  <c r="DB77" i="12"/>
  <c r="EJ77" i="12" s="1"/>
  <c r="DB75" i="12"/>
  <c r="EJ75" i="12" s="1"/>
  <c r="DB73" i="12"/>
  <c r="EJ73" i="12" s="1"/>
  <c r="DB71" i="12"/>
  <c r="EJ71" i="12" s="1"/>
  <c r="DB111" i="12"/>
  <c r="EJ111" i="12" s="1"/>
  <c r="DB109" i="12"/>
  <c r="EJ109" i="12" s="1"/>
  <c r="DB101" i="12"/>
  <c r="EJ101" i="12" s="1"/>
  <c r="DB93" i="12"/>
  <c r="EJ93" i="12" s="1"/>
  <c r="DB85" i="12"/>
  <c r="EJ85" i="12" s="1"/>
  <c r="DB82" i="12"/>
  <c r="EJ82" i="12" s="1"/>
  <c r="DB80" i="12"/>
  <c r="EJ80" i="12" s="1"/>
  <c r="DB78" i="12"/>
  <c r="EJ78" i="12" s="1"/>
  <c r="DB76" i="12"/>
  <c r="EJ76" i="12" s="1"/>
  <c r="DB74" i="12"/>
  <c r="EJ74" i="12" s="1"/>
  <c r="DB72" i="12"/>
  <c r="EJ72" i="12" s="1"/>
  <c r="DB70" i="12"/>
  <c r="EJ70" i="12" s="1"/>
  <c r="DB68" i="12"/>
  <c r="EJ68" i="12" s="1"/>
  <c r="DB66" i="12"/>
  <c r="EJ66" i="12" s="1"/>
  <c r="DB64" i="12"/>
  <c r="EJ64" i="12" s="1"/>
  <c r="DB62" i="12"/>
  <c r="EJ62" i="12" s="1"/>
  <c r="DB60" i="12"/>
  <c r="EJ60" i="12" s="1"/>
  <c r="DB58" i="12"/>
  <c r="EJ58" i="12" s="1"/>
  <c r="DB56" i="12"/>
  <c r="EJ56" i="12" s="1"/>
  <c r="DB54" i="12"/>
  <c r="EJ54" i="12" s="1"/>
  <c r="DB52" i="12"/>
  <c r="EJ52" i="12" s="1"/>
  <c r="DB50" i="12"/>
  <c r="EJ50" i="12" s="1"/>
  <c r="DB48" i="12"/>
  <c r="EJ48" i="12" s="1"/>
  <c r="DB46" i="12"/>
  <c r="EJ46" i="12" s="1"/>
  <c r="DB44" i="12"/>
  <c r="EJ44" i="12" s="1"/>
  <c r="DB42" i="12"/>
  <c r="EJ42" i="12" s="1"/>
  <c r="DB40" i="12"/>
  <c r="EJ40" i="12" s="1"/>
  <c r="DB87" i="12"/>
  <c r="EJ87" i="12" s="1"/>
  <c r="DB67" i="12"/>
  <c r="EJ67" i="12" s="1"/>
  <c r="DB63" i="12"/>
  <c r="EJ63" i="12" s="1"/>
  <c r="DB61" i="12"/>
  <c r="EJ61" i="12" s="1"/>
  <c r="DB53" i="12"/>
  <c r="EJ53" i="12" s="1"/>
  <c r="DB45" i="12"/>
  <c r="EJ45" i="12" s="1"/>
  <c r="DB38" i="12"/>
  <c r="EJ38" i="12" s="1"/>
  <c r="DB36" i="12"/>
  <c r="EJ36" i="12" s="1"/>
  <c r="DB34" i="12"/>
  <c r="EJ34" i="12" s="1"/>
  <c r="DB32" i="12"/>
  <c r="EJ32" i="12" s="1"/>
  <c r="DB30" i="12"/>
  <c r="EJ30" i="12" s="1"/>
  <c r="DB28" i="12"/>
  <c r="EJ28" i="12" s="1"/>
  <c r="DB26" i="12"/>
  <c r="EJ26" i="12" s="1"/>
  <c r="DB24" i="12"/>
  <c r="EJ24" i="12" s="1"/>
  <c r="DB22" i="12"/>
  <c r="EJ22" i="12" s="1"/>
  <c r="DB20" i="12"/>
  <c r="EJ20" i="12" s="1"/>
  <c r="DB18" i="12"/>
  <c r="EJ18" i="12" s="1"/>
  <c r="DB155" i="12"/>
  <c r="EJ155" i="12" s="1"/>
  <c r="DB137" i="12"/>
  <c r="EJ137" i="12" s="1"/>
  <c r="DB108" i="12"/>
  <c r="EJ108" i="12" s="1"/>
  <c r="DB59" i="12"/>
  <c r="EJ59" i="12" s="1"/>
  <c r="DB51" i="12"/>
  <c r="EJ51" i="12" s="1"/>
  <c r="DB43" i="12"/>
  <c r="EJ43" i="12" s="1"/>
  <c r="DB95" i="12"/>
  <c r="EJ95" i="12" s="1"/>
  <c r="DB55" i="12"/>
  <c r="EJ55" i="12" s="1"/>
  <c r="DB47" i="12"/>
  <c r="EJ47" i="12" s="1"/>
  <c r="DB69" i="12"/>
  <c r="EJ69" i="12" s="1"/>
  <c r="DB37" i="12"/>
  <c r="EJ37" i="12" s="1"/>
  <c r="DC1" i="12"/>
  <c r="DB57" i="12"/>
  <c r="EJ57" i="12" s="1"/>
  <c r="DB39" i="12"/>
  <c r="EJ39" i="12" s="1"/>
  <c r="DB31" i="12"/>
  <c r="EJ31" i="12" s="1"/>
  <c r="DB27" i="12"/>
  <c r="EJ27" i="12" s="1"/>
  <c r="DB23" i="12"/>
  <c r="EJ23" i="12" s="1"/>
  <c r="DB17" i="12"/>
  <c r="EJ17" i="12" s="1"/>
  <c r="DB15" i="12"/>
  <c r="EJ15" i="12" s="1"/>
  <c r="DB13" i="12"/>
  <c r="EJ13" i="12" s="1"/>
  <c r="DB11" i="12"/>
  <c r="EJ11" i="12" s="1"/>
  <c r="DB9" i="12"/>
  <c r="EJ9" i="12" s="1"/>
  <c r="DB7" i="12"/>
  <c r="EJ7" i="12" s="1"/>
  <c r="DB5" i="12"/>
  <c r="EJ5" i="12" s="1"/>
  <c r="DB3" i="12"/>
  <c r="EJ3" i="12" s="1"/>
  <c r="DB49" i="12"/>
  <c r="EJ49" i="12" s="1"/>
  <c r="DB33" i="12"/>
  <c r="EJ33" i="12" s="1"/>
  <c r="DB21" i="12"/>
  <c r="EJ21" i="12" s="1"/>
  <c r="DB65" i="12"/>
  <c r="EJ65" i="12" s="1"/>
  <c r="DB41" i="12"/>
  <c r="EJ41" i="12" s="1"/>
  <c r="DB35" i="12"/>
  <c r="EJ35" i="12" s="1"/>
  <c r="DB29" i="12"/>
  <c r="EJ29" i="12" s="1"/>
  <c r="DB25" i="12"/>
  <c r="EJ25" i="12" s="1"/>
  <c r="DB19" i="12"/>
  <c r="EJ19" i="12" s="1"/>
  <c r="DB16" i="12"/>
  <c r="EJ16" i="12" s="1"/>
  <c r="DB14" i="12"/>
  <c r="EJ14" i="12" s="1"/>
  <c r="DB12" i="12"/>
  <c r="EJ12" i="12" s="1"/>
  <c r="DB10" i="12"/>
  <c r="EJ10" i="12" s="1"/>
  <c r="DB8" i="12"/>
  <c r="EJ8" i="12" s="1"/>
  <c r="DB6" i="12"/>
  <c r="EJ6" i="12" s="1"/>
  <c r="DB4" i="12"/>
  <c r="EJ4" i="12" s="1"/>
  <c r="DB2" i="12"/>
  <c r="DB103" i="12"/>
  <c r="EJ103" i="12" s="1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ES2" i="12" l="1"/>
  <c r="ET1" i="12"/>
  <c r="O94" i="17"/>
  <c r="O84" i="17"/>
  <c r="O27" i="17"/>
  <c r="O178" i="17"/>
  <c r="O142" i="17"/>
  <c r="O183" i="17"/>
  <c r="O180" i="17"/>
  <c r="O24" i="17"/>
  <c r="P1" i="17"/>
  <c r="O186" i="17"/>
  <c r="O182" i="17"/>
  <c r="O174" i="17"/>
  <c r="O185" i="17"/>
  <c r="O181" i="17"/>
  <c r="O177" i="17"/>
  <c r="O173" i="17"/>
  <c r="O187" i="17"/>
  <c r="O170" i="17"/>
  <c r="O167" i="17"/>
  <c r="O163" i="17"/>
  <c r="O188" i="17"/>
  <c r="O175" i="17"/>
  <c r="O171" i="17"/>
  <c r="O164" i="17"/>
  <c r="O166" i="17"/>
  <c r="O161" i="17"/>
  <c r="O157" i="17"/>
  <c r="O153" i="17"/>
  <c r="O176" i="17"/>
  <c r="O172" i="17"/>
  <c r="O158" i="17"/>
  <c r="O154" i="17"/>
  <c r="O179" i="17"/>
  <c r="O159" i="17"/>
  <c r="O169" i="17"/>
  <c r="O165" i="17"/>
  <c r="O162" i="17"/>
  <c r="O160" i="17"/>
  <c r="O156" i="17"/>
  <c r="O152" i="17"/>
  <c r="O150" i="17"/>
  <c r="O146" i="17"/>
  <c r="O151" i="17"/>
  <c r="O147" i="17"/>
  <c r="O143" i="17"/>
  <c r="O139" i="17"/>
  <c r="O155" i="17"/>
  <c r="O148" i="17"/>
  <c r="O144" i="17"/>
  <c r="O140" i="17"/>
  <c r="O149" i="17"/>
  <c r="O145" i="17"/>
  <c r="O141" i="17"/>
  <c r="O137" i="17"/>
  <c r="O135" i="17"/>
  <c r="O131" i="17"/>
  <c r="O127" i="17"/>
  <c r="O123" i="17"/>
  <c r="O119" i="17"/>
  <c r="O138" i="17"/>
  <c r="O136" i="17"/>
  <c r="O132" i="17"/>
  <c r="O128" i="17"/>
  <c r="O124" i="17"/>
  <c r="O120" i="17"/>
  <c r="O116" i="17"/>
  <c r="O112" i="17"/>
  <c r="O108" i="17"/>
  <c r="O133" i="17"/>
  <c r="O129" i="17"/>
  <c r="O125" i="17"/>
  <c r="O134" i="17"/>
  <c r="O130" i="17"/>
  <c r="O126" i="17"/>
  <c r="O122" i="17"/>
  <c r="O118" i="17"/>
  <c r="O113" i="17"/>
  <c r="O109" i="17"/>
  <c r="O107" i="17"/>
  <c r="O103" i="17"/>
  <c r="O99" i="17"/>
  <c r="O91" i="17"/>
  <c r="O87" i="17"/>
  <c r="O83" i="17"/>
  <c r="O79" i="17"/>
  <c r="O114" i="17"/>
  <c r="O106" i="17"/>
  <c r="O104" i="17"/>
  <c r="O100" i="17"/>
  <c r="O96" i="17"/>
  <c r="O92" i="17"/>
  <c r="O88" i="17"/>
  <c r="O80" i="17"/>
  <c r="O117" i="17"/>
  <c r="O111" i="17"/>
  <c r="O110" i="17"/>
  <c r="O102" i="17"/>
  <c r="O90" i="17"/>
  <c r="O86" i="17"/>
  <c r="O82" i="17"/>
  <c r="O101" i="17"/>
  <c r="O93" i="17"/>
  <c r="O85" i="17"/>
  <c r="O78" i="17"/>
  <c r="O76" i="17"/>
  <c r="O72" i="17"/>
  <c r="O68" i="17"/>
  <c r="O64" i="17"/>
  <c r="O60" i="17"/>
  <c r="O56" i="17"/>
  <c r="O52" i="17"/>
  <c r="O77" i="17"/>
  <c r="O73" i="17"/>
  <c r="O69" i="17"/>
  <c r="O65" i="17"/>
  <c r="O61" i="17"/>
  <c r="O57" i="17"/>
  <c r="O53" i="17"/>
  <c r="O49" i="17"/>
  <c r="O45" i="17"/>
  <c r="O37" i="17"/>
  <c r="O33" i="17"/>
  <c r="O29" i="17"/>
  <c r="O25" i="17"/>
  <c r="O21" i="17"/>
  <c r="O17" i="17"/>
  <c r="O105" i="17"/>
  <c r="O97" i="17"/>
  <c r="O89" i="17"/>
  <c r="O81" i="17"/>
  <c r="O74" i="17"/>
  <c r="O70" i="17"/>
  <c r="O66" i="17"/>
  <c r="O62" i="17"/>
  <c r="O58" i="17"/>
  <c r="O54" i="17"/>
  <c r="O39" i="17"/>
  <c r="O31" i="17"/>
  <c r="O18" i="17"/>
  <c r="O16" i="17"/>
  <c r="O11" i="17"/>
  <c r="O7" i="17"/>
  <c r="O75" i="17"/>
  <c r="O71" i="17"/>
  <c r="O67" i="17"/>
  <c r="O63" i="17"/>
  <c r="O59" i="17"/>
  <c r="O55" i="17"/>
  <c r="O51" i="17"/>
  <c r="O38" i="17"/>
  <c r="O36" i="17"/>
  <c r="O23" i="17"/>
  <c r="O15" i="17"/>
  <c r="O12" i="17"/>
  <c r="O8" i="17"/>
  <c r="O4" i="17"/>
  <c r="O35" i="17"/>
  <c r="O20" i="17"/>
  <c r="O13" i="17"/>
  <c r="O9" i="17"/>
  <c r="O5" i="17"/>
  <c r="O40" i="17"/>
  <c r="O34" i="17"/>
  <c r="O32" i="17"/>
  <c r="O28" i="17"/>
  <c r="O19" i="17"/>
  <c r="O10" i="17"/>
  <c r="O6" i="17"/>
  <c r="O46" i="17"/>
  <c r="O22" i="17"/>
  <c r="O26" i="17"/>
  <c r="O14" i="17"/>
  <c r="O3" i="17"/>
  <c r="O47" i="17"/>
  <c r="O43" i="17"/>
  <c r="DC188" i="12"/>
  <c r="EK188" i="12" s="1"/>
  <c r="DC186" i="12"/>
  <c r="EK186" i="12" s="1"/>
  <c r="DC184" i="12"/>
  <c r="EK184" i="12" s="1"/>
  <c r="DC182" i="12"/>
  <c r="EK182" i="12" s="1"/>
  <c r="DC180" i="12"/>
  <c r="EK180" i="12" s="1"/>
  <c r="DC178" i="12"/>
  <c r="EK178" i="12" s="1"/>
  <c r="DC187" i="12"/>
  <c r="EK187" i="12" s="1"/>
  <c r="DC176" i="12"/>
  <c r="EK176" i="12" s="1"/>
  <c r="DC173" i="12"/>
  <c r="EK173" i="12" s="1"/>
  <c r="DC168" i="12"/>
  <c r="EK168" i="12" s="1"/>
  <c r="DC165" i="12"/>
  <c r="EK165" i="12" s="1"/>
  <c r="DC163" i="12"/>
  <c r="EK163" i="12" s="1"/>
  <c r="DC161" i="12"/>
  <c r="EK161" i="12" s="1"/>
  <c r="DC159" i="12"/>
  <c r="EK159" i="12" s="1"/>
  <c r="DC157" i="12"/>
  <c r="EK157" i="12" s="1"/>
  <c r="DC155" i="12"/>
  <c r="EK155" i="12" s="1"/>
  <c r="DC183" i="12"/>
  <c r="EK183" i="12" s="1"/>
  <c r="DC179" i="12"/>
  <c r="EK179" i="12" s="1"/>
  <c r="DC174" i="12"/>
  <c r="EK174" i="12" s="1"/>
  <c r="DC171" i="12"/>
  <c r="EK171" i="12" s="1"/>
  <c r="DC166" i="12"/>
  <c r="EK166" i="12" s="1"/>
  <c r="DC185" i="12"/>
  <c r="EK185" i="12" s="1"/>
  <c r="DC181" i="12"/>
  <c r="EK181" i="12" s="1"/>
  <c r="DC175" i="12"/>
  <c r="EK175" i="12" s="1"/>
  <c r="DC170" i="12"/>
  <c r="EK170" i="12" s="1"/>
  <c r="DC167" i="12"/>
  <c r="EK167" i="12" s="1"/>
  <c r="DC177" i="12"/>
  <c r="EK177" i="12" s="1"/>
  <c r="DC153" i="12"/>
  <c r="EK153" i="12" s="1"/>
  <c r="DC150" i="12"/>
  <c r="EK150" i="12" s="1"/>
  <c r="DC145" i="12"/>
  <c r="EK145" i="12" s="1"/>
  <c r="DC142" i="12"/>
  <c r="EK142" i="12" s="1"/>
  <c r="DC137" i="12"/>
  <c r="EK137" i="12" s="1"/>
  <c r="DC172" i="12"/>
  <c r="EK172" i="12" s="1"/>
  <c r="DC169" i="12"/>
  <c r="EK169" i="12" s="1"/>
  <c r="DC162" i="12"/>
  <c r="EK162" i="12" s="1"/>
  <c r="DC158" i="12"/>
  <c r="EK158" i="12" s="1"/>
  <c r="DC151" i="12"/>
  <c r="EK151" i="12" s="1"/>
  <c r="DC148" i="12"/>
  <c r="EK148" i="12" s="1"/>
  <c r="DC160" i="12"/>
  <c r="EK160" i="12" s="1"/>
  <c r="DC156" i="12"/>
  <c r="EK156" i="12" s="1"/>
  <c r="DC152" i="12"/>
  <c r="EK152" i="12" s="1"/>
  <c r="DC147" i="12"/>
  <c r="EK147" i="12" s="1"/>
  <c r="DC144" i="12"/>
  <c r="EK144" i="12" s="1"/>
  <c r="DC139" i="12"/>
  <c r="EK139" i="12" s="1"/>
  <c r="DC136" i="12"/>
  <c r="EK136" i="12" s="1"/>
  <c r="DC131" i="12"/>
  <c r="EK131" i="12" s="1"/>
  <c r="DC130" i="12"/>
  <c r="EK130" i="12" s="1"/>
  <c r="DC128" i="12"/>
  <c r="EK128" i="12" s="1"/>
  <c r="DC126" i="12"/>
  <c r="EK126" i="12" s="1"/>
  <c r="DC124" i="12"/>
  <c r="EK124" i="12" s="1"/>
  <c r="DC122" i="12"/>
  <c r="EK122" i="12" s="1"/>
  <c r="DC120" i="12"/>
  <c r="EK120" i="12" s="1"/>
  <c r="DC118" i="12"/>
  <c r="EK118" i="12" s="1"/>
  <c r="DC116" i="12"/>
  <c r="EK116" i="12" s="1"/>
  <c r="DC114" i="12"/>
  <c r="EK114" i="12" s="1"/>
  <c r="DC112" i="12"/>
  <c r="EK112" i="12" s="1"/>
  <c r="DC110" i="12"/>
  <c r="EK110" i="12" s="1"/>
  <c r="DC108" i="12"/>
  <c r="EK108" i="12" s="1"/>
  <c r="DC164" i="12"/>
  <c r="EK164" i="12" s="1"/>
  <c r="DC154" i="12"/>
  <c r="EK154" i="12" s="1"/>
  <c r="DC135" i="12"/>
  <c r="EK135" i="12" s="1"/>
  <c r="DC134" i="12"/>
  <c r="EK134" i="12" s="1"/>
  <c r="DC133" i="12"/>
  <c r="EK133" i="12" s="1"/>
  <c r="DC132" i="12"/>
  <c r="EK132" i="12" s="1"/>
  <c r="DC127" i="12"/>
  <c r="EK127" i="12" s="1"/>
  <c r="DC119" i="12"/>
  <c r="EK119" i="12" s="1"/>
  <c r="DC149" i="12"/>
  <c r="EK149" i="12" s="1"/>
  <c r="DC146" i="12"/>
  <c r="EK146" i="12" s="1"/>
  <c r="DC141" i="12"/>
  <c r="EK141" i="12" s="1"/>
  <c r="DC138" i="12"/>
  <c r="EK138" i="12" s="1"/>
  <c r="DC125" i="12"/>
  <c r="EK125" i="12" s="1"/>
  <c r="DC117" i="12"/>
  <c r="EK117" i="12" s="1"/>
  <c r="DC129" i="12"/>
  <c r="EK129" i="12" s="1"/>
  <c r="DC121" i="12"/>
  <c r="EK121" i="12" s="1"/>
  <c r="DC113" i="12"/>
  <c r="EK113" i="12" s="1"/>
  <c r="DC105" i="12"/>
  <c r="EK105" i="12" s="1"/>
  <c r="DC102" i="12"/>
  <c r="EK102" i="12" s="1"/>
  <c r="DC97" i="12"/>
  <c r="EK97" i="12" s="1"/>
  <c r="DC94" i="12"/>
  <c r="EK94" i="12" s="1"/>
  <c r="DC89" i="12"/>
  <c r="EK89" i="12" s="1"/>
  <c r="DC86" i="12"/>
  <c r="EK86" i="12" s="1"/>
  <c r="DC81" i="12"/>
  <c r="EK81" i="12" s="1"/>
  <c r="DC79" i="12"/>
  <c r="EK79" i="12" s="1"/>
  <c r="DC77" i="12"/>
  <c r="EK77" i="12" s="1"/>
  <c r="DC75" i="12"/>
  <c r="EK75" i="12" s="1"/>
  <c r="DC73" i="12"/>
  <c r="EK73" i="12" s="1"/>
  <c r="DC71" i="12"/>
  <c r="EK71" i="12" s="1"/>
  <c r="DC69" i="12"/>
  <c r="EK69" i="12" s="1"/>
  <c r="DC67" i="12"/>
  <c r="EK67" i="12" s="1"/>
  <c r="DC65" i="12"/>
  <c r="EK65" i="12" s="1"/>
  <c r="DC63" i="12"/>
  <c r="EK63" i="12" s="1"/>
  <c r="DC123" i="12"/>
  <c r="EK123" i="12" s="1"/>
  <c r="DC103" i="12"/>
  <c r="EK103" i="12" s="1"/>
  <c r="DC100" i="12"/>
  <c r="EK100" i="12" s="1"/>
  <c r="DC95" i="12"/>
  <c r="EK95" i="12" s="1"/>
  <c r="DC92" i="12"/>
  <c r="EK92" i="12" s="1"/>
  <c r="DC87" i="12"/>
  <c r="EK87" i="12" s="1"/>
  <c r="DC84" i="12"/>
  <c r="EK84" i="12" s="1"/>
  <c r="DC107" i="12"/>
  <c r="EK107" i="12" s="1"/>
  <c r="DC104" i="12"/>
  <c r="EK104" i="12" s="1"/>
  <c r="DC99" i="12"/>
  <c r="EK99" i="12" s="1"/>
  <c r="DC96" i="12"/>
  <c r="EK96" i="12" s="1"/>
  <c r="DC91" i="12"/>
  <c r="EK91" i="12" s="1"/>
  <c r="DC88" i="12"/>
  <c r="EK88" i="12" s="1"/>
  <c r="DC83" i="12"/>
  <c r="EK83" i="12" s="1"/>
  <c r="DC140" i="12"/>
  <c r="EK140" i="12" s="1"/>
  <c r="DC93" i="12"/>
  <c r="EK93" i="12" s="1"/>
  <c r="DC90" i="12"/>
  <c r="EK90" i="12" s="1"/>
  <c r="DC80" i="12"/>
  <c r="EK80" i="12" s="1"/>
  <c r="DC72" i="12"/>
  <c r="EK72" i="12" s="1"/>
  <c r="DC59" i="12"/>
  <c r="EK59" i="12" s="1"/>
  <c r="DC56" i="12"/>
  <c r="EK56" i="12" s="1"/>
  <c r="DC51" i="12"/>
  <c r="EK51" i="12" s="1"/>
  <c r="DC48" i="12"/>
  <c r="EK48" i="12" s="1"/>
  <c r="DC43" i="12"/>
  <c r="EK43" i="12" s="1"/>
  <c r="DC40" i="12"/>
  <c r="EK40" i="12" s="1"/>
  <c r="DC85" i="12"/>
  <c r="EK85" i="12" s="1"/>
  <c r="DC82" i="12"/>
  <c r="EK82" i="12" s="1"/>
  <c r="DC74" i="12"/>
  <c r="EK74" i="12" s="1"/>
  <c r="DC68" i="12"/>
  <c r="EK68" i="12" s="1"/>
  <c r="DC64" i="12"/>
  <c r="EK64" i="12" s="1"/>
  <c r="DC57" i="12"/>
  <c r="EK57" i="12" s="1"/>
  <c r="DC54" i="12"/>
  <c r="EK54" i="12" s="1"/>
  <c r="DC49" i="12"/>
  <c r="EK49" i="12" s="1"/>
  <c r="DC46" i="12"/>
  <c r="EK46" i="12" s="1"/>
  <c r="DC41" i="12"/>
  <c r="EK41" i="12" s="1"/>
  <c r="DC39" i="12"/>
  <c r="EK39" i="12" s="1"/>
  <c r="DC37" i="12"/>
  <c r="EK37" i="12" s="1"/>
  <c r="DC35" i="12"/>
  <c r="EK35" i="12" s="1"/>
  <c r="DC33" i="12"/>
  <c r="EK33" i="12" s="1"/>
  <c r="DC31" i="12"/>
  <c r="EK31" i="12" s="1"/>
  <c r="DC29" i="12"/>
  <c r="EK29" i="12" s="1"/>
  <c r="DC27" i="12"/>
  <c r="EK27" i="12" s="1"/>
  <c r="DC25" i="12"/>
  <c r="EK25" i="12" s="1"/>
  <c r="DC23" i="12"/>
  <c r="EK23" i="12" s="1"/>
  <c r="DC143" i="12"/>
  <c r="EK143" i="12" s="1"/>
  <c r="DC111" i="12"/>
  <c r="EK111" i="12" s="1"/>
  <c r="DC109" i="12"/>
  <c r="EK109" i="12" s="1"/>
  <c r="DC101" i="12"/>
  <c r="EK101" i="12" s="1"/>
  <c r="DC98" i="12"/>
  <c r="EK98" i="12" s="1"/>
  <c r="DC78" i="12"/>
  <c r="EK78" i="12" s="1"/>
  <c r="DC70" i="12"/>
  <c r="EK70" i="12" s="1"/>
  <c r="DC66" i="12"/>
  <c r="EK66" i="12" s="1"/>
  <c r="DC62" i="12"/>
  <c r="EK62" i="12" s="1"/>
  <c r="DC61" i="12"/>
  <c r="EK61" i="12" s="1"/>
  <c r="DC58" i="12"/>
  <c r="EK58" i="12" s="1"/>
  <c r="DC53" i="12"/>
  <c r="EK53" i="12" s="1"/>
  <c r="DC50" i="12"/>
  <c r="EK50" i="12" s="1"/>
  <c r="DC45" i="12"/>
  <c r="EK45" i="12" s="1"/>
  <c r="DC42" i="12"/>
  <c r="EK42" i="12" s="1"/>
  <c r="DC38" i="12"/>
  <c r="EK38" i="12" s="1"/>
  <c r="DC36" i="12"/>
  <c r="EK36" i="12" s="1"/>
  <c r="DC34" i="12"/>
  <c r="EK34" i="12" s="1"/>
  <c r="DC32" i="12"/>
  <c r="EK32" i="12" s="1"/>
  <c r="DC115" i="12"/>
  <c r="EK115" i="12" s="1"/>
  <c r="DC106" i="12"/>
  <c r="EK106" i="12" s="1"/>
  <c r="DC30" i="12"/>
  <c r="EK30" i="12" s="1"/>
  <c r="DC26" i="12"/>
  <c r="EK26" i="12" s="1"/>
  <c r="DC22" i="12"/>
  <c r="EK22" i="12" s="1"/>
  <c r="DC20" i="12"/>
  <c r="EK20" i="12" s="1"/>
  <c r="DC17" i="12"/>
  <c r="EK17" i="12" s="1"/>
  <c r="DC15" i="12"/>
  <c r="EK15" i="12" s="1"/>
  <c r="DC13" i="12"/>
  <c r="EK13" i="12" s="1"/>
  <c r="DC11" i="12"/>
  <c r="EK11" i="12" s="1"/>
  <c r="DC9" i="12"/>
  <c r="EK9" i="12" s="1"/>
  <c r="DC7" i="12"/>
  <c r="EK7" i="12" s="1"/>
  <c r="DC5" i="12"/>
  <c r="EK5" i="12" s="1"/>
  <c r="DC3" i="12"/>
  <c r="EK3" i="12" s="1"/>
  <c r="DC24" i="12"/>
  <c r="EK24" i="12" s="1"/>
  <c r="DC14" i="12"/>
  <c r="EK14" i="12" s="1"/>
  <c r="DC10" i="12"/>
  <c r="EK10" i="12" s="1"/>
  <c r="DC6" i="12"/>
  <c r="EK6" i="12" s="1"/>
  <c r="DC2" i="12"/>
  <c r="DC76" i="12"/>
  <c r="EK76" i="12" s="1"/>
  <c r="DC60" i="12"/>
  <c r="EK60" i="12" s="1"/>
  <c r="DC21" i="12"/>
  <c r="EK21" i="12" s="1"/>
  <c r="DC18" i="12"/>
  <c r="EK18" i="12" s="1"/>
  <c r="DC55" i="12"/>
  <c r="EK55" i="12" s="1"/>
  <c r="DC52" i="12"/>
  <c r="EK52" i="12" s="1"/>
  <c r="DC28" i="12"/>
  <c r="EK28" i="12" s="1"/>
  <c r="DC19" i="12"/>
  <c r="EK19" i="12" s="1"/>
  <c r="DC16" i="12"/>
  <c r="EK16" i="12" s="1"/>
  <c r="DC12" i="12"/>
  <c r="EK12" i="12" s="1"/>
  <c r="DC8" i="12"/>
  <c r="EK8" i="12" s="1"/>
  <c r="DC4" i="12"/>
  <c r="EK4" i="12" s="1"/>
  <c r="DC47" i="12"/>
  <c r="EK47" i="12" s="1"/>
  <c r="DC44" i="12"/>
  <c r="EK44" i="12" s="1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ET2" i="12" l="1"/>
  <c r="EU1" i="12"/>
  <c r="P183" i="17"/>
  <c r="P27" i="17"/>
  <c r="P180" i="17"/>
  <c r="P178" i="17"/>
  <c r="P142" i="17"/>
  <c r="P24" i="17"/>
  <c r="P94" i="17"/>
  <c r="P84" i="17"/>
  <c r="Q1" i="17"/>
  <c r="P187" i="17"/>
  <c r="P179" i="17"/>
  <c r="P175" i="17"/>
  <c r="P171" i="17"/>
  <c r="P186" i="17"/>
  <c r="P182" i="17"/>
  <c r="P174" i="17"/>
  <c r="P170" i="17"/>
  <c r="P188" i="17"/>
  <c r="P185" i="17"/>
  <c r="P164" i="17"/>
  <c r="P177" i="17"/>
  <c r="P176" i="17"/>
  <c r="P173" i="17"/>
  <c r="P172" i="17"/>
  <c r="P169" i="17"/>
  <c r="P165" i="17"/>
  <c r="P181" i="17"/>
  <c r="P158" i="17"/>
  <c r="P154" i="17"/>
  <c r="P159" i="17"/>
  <c r="P155" i="17"/>
  <c r="P162" i="17"/>
  <c r="P160" i="17"/>
  <c r="P167" i="17"/>
  <c r="P166" i="17"/>
  <c r="P163" i="17"/>
  <c r="P161" i="17"/>
  <c r="P157" i="17"/>
  <c r="P153" i="17"/>
  <c r="P151" i="17"/>
  <c r="P147" i="17"/>
  <c r="P143" i="17"/>
  <c r="P152" i="17"/>
  <c r="P148" i="17"/>
  <c r="P144" i="17"/>
  <c r="P140" i="17"/>
  <c r="P136" i="17"/>
  <c r="P149" i="17"/>
  <c r="P145" i="17"/>
  <c r="P141" i="17"/>
  <c r="P137" i="17"/>
  <c r="P156" i="17"/>
  <c r="P150" i="17"/>
  <c r="P146" i="17"/>
  <c r="P138" i="17"/>
  <c r="P132" i="17"/>
  <c r="P128" i="17"/>
  <c r="P124" i="17"/>
  <c r="P120" i="17"/>
  <c r="P116" i="17"/>
  <c r="P112" i="17"/>
  <c r="P133" i="17"/>
  <c r="P129" i="17"/>
  <c r="P125" i="17"/>
  <c r="P117" i="17"/>
  <c r="P113" i="17"/>
  <c r="P109" i="17"/>
  <c r="P105" i="17"/>
  <c r="P139" i="17"/>
  <c r="P134" i="17"/>
  <c r="P130" i="17"/>
  <c r="P126" i="17"/>
  <c r="P122" i="17"/>
  <c r="P118" i="17"/>
  <c r="P135" i="17"/>
  <c r="P131" i="17"/>
  <c r="P127" i="17"/>
  <c r="P123" i="17"/>
  <c r="P119" i="17"/>
  <c r="P114" i="17"/>
  <c r="P106" i="17"/>
  <c r="P104" i="17"/>
  <c r="P100" i="17"/>
  <c r="P96" i="17"/>
  <c r="P92" i="17"/>
  <c r="P88" i="17"/>
  <c r="P80" i="17"/>
  <c r="P111" i="17"/>
  <c r="P108" i="17"/>
  <c r="P101" i="17"/>
  <c r="P97" i="17"/>
  <c r="P93" i="17"/>
  <c r="P89" i="17"/>
  <c r="P85" i="17"/>
  <c r="P81" i="17"/>
  <c r="P110" i="17"/>
  <c r="P107" i="17"/>
  <c r="P103" i="17"/>
  <c r="P99" i="17"/>
  <c r="P91" i="17"/>
  <c r="P87" i="17"/>
  <c r="P83" i="17"/>
  <c r="P82" i="17"/>
  <c r="P77" i="17"/>
  <c r="P73" i="17"/>
  <c r="P69" i="17"/>
  <c r="P65" i="17"/>
  <c r="P61" i="17"/>
  <c r="P57" i="17"/>
  <c r="P53" i="17"/>
  <c r="P49" i="17"/>
  <c r="P45" i="17"/>
  <c r="P102" i="17"/>
  <c r="P86" i="17"/>
  <c r="P79" i="17"/>
  <c r="P74" i="17"/>
  <c r="P70" i="17"/>
  <c r="P66" i="17"/>
  <c r="P62" i="17"/>
  <c r="P58" i="17"/>
  <c r="P54" i="17"/>
  <c r="P46" i="17"/>
  <c r="P38" i="17"/>
  <c r="P34" i="17"/>
  <c r="P26" i="17"/>
  <c r="P22" i="17"/>
  <c r="P18" i="17"/>
  <c r="P90" i="17"/>
  <c r="P76" i="17"/>
  <c r="P75" i="17"/>
  <c r="P72" i="17"/>
  <c r="P71" i="17"/>
  <c r="P68" i="17"/>
  <c r="P67" i="17"/>
  <c r="P64" i="17"/>
  <c r="P63" i="17"/>
  <c r="P60" i="17"/>
  <c r="P59" i="17"/>
  <c r="P56" i="17"/>
  <c r="P55" i="17"/>
  <c r="P52" i="17"/>
  <c r="P51" i="17"/>
  <c r="P36" i="17"/>
  <c r="P33" i="17"/>
  <c r="P29" i="17"/>
  <c r="P25" i="17"/>
  <c r="P23" i="17"/>
  <c r="P15" i="17"/>
  <c r="P12" i="17"/>
  <c r="P8" i="17"/>
  <c r="P78" i="17"/>
  <c r="P35" i="17"/>
  <c r="P20" i="17"/>
  <c r="P17" i="17"/>
  <c r="P13" i="17"/>
  <c r="P9" i="17"/>
  <c r="P5" i="17"/>
  <c r="P47" i="17"/>
  <c r="P37" i="17"/>
  <c r="P28" i="17"/>
  <c r="P19" i="17"/>
  <c r="P14" i="17"/>
  <c r="P10" i="17"/>
  <c r="P6" i="17"/>
  <c r="P39" i="17"/>
  <c r="P31" i="17"/>
  <c r="P21" i="17"/>
  <c r="P16" i="17"/>
  <c r="P7" i="17"/>
  <c r="P3" i="17"/>
  <c r="P43" i="17"/>
  <c r="P40" i="17"/>
  <c r="P32" i="17"/>
  <c r="P4" i="17"/>
  <c r="P11" i="17"/>
  <c r="DD187" i="12"/>
  <c r="EL187" i="12" s="1"/>
  <c r="DD185" i="12"/>
  <c r="EL185" i="12" s="1"/>
  <c r="DD188" i="12"/>
  <c r="EL188" i="12" s="1"/>
  <c r="DD186" i="12"/>
  <c r="EL186" i="12" s="1"/>
  <c r="DD184" i="12"/>
  <c r="EL184" i="12" s="1"/>
  <c r="DD182" i="12"/>
  <c r="EL182" i="12" s="1"/>
  <c r="DD180" i="12"/>
  <c r="EL180" i="12" s="1"/>
  <c r="DD178" i="12"/>
  <c r="EL178" i="12" s="1"/>
  <c r="DD176" i="12"/>
  <c r="EL176" i="12" s="1"/>
  <c r="DD174" i="12"/>
  <c r="EL174" i="12" s="1"/>
  <c r="DD172" i="12"/>
  <c r="EL172" i="12" s="1"/>
  <c r="DD170" i="12"/>
  <c r="EL170" i="12" s="1"/>
  <c r="DD168" i="12"/>
  <c r="EL168" i="12" s="1"/>
  <c r="DD166" i="12"/>
  <c r="EL166" i="12" s="1"/>
  <c r="DD164" i="12"/>
  <c r="EL164" i="12" s="1"/>
  <c r="DD183" i="12"/>
  <c r="EL183" i="12" s="1"/>
  <c r="DD179" i="12"/>
  <c r="EL179" i="12" s="1"/>
  <c r="DD171" i="12"/>
  <c r="EL171" i="12" s="1"/>
  <c r="DD177" i="12"/>
  <c r="EL177" i="12" s="1"/>
  <c r="DD169" i="12"/>
  <c r="EL169" i="12" s="1"/>
  <c r="DD162" i="12"/>
  <c r="EL162" i="12" s="1"/>
  <c r="DD173" i="12"/>
  <c r="EL173" i="12" s="1"/>
  <c r="DD165" i="12"/>
  <c r="EL165" i="12" s="1"/>
  <c r="DD163" i="12"/>
  <c r="EL163" i="12" s="1"/>
  <c r="DD161" i="12"/>
  <c r="EL161" i="12" s="1"/>
  <c r="DD159" i="12"/>
  <c r="EL159" i="12" s="1"/>
  <c r="DD157" i="12"/>
  <c r="EL157" i="12" s="1"/>
  <c r="DD155" i="12"/>
  <c r="EL155" i="12" s="1"/>
  <c r="DD153" i="12"/>
  <c r="EL153" i="12" s="1"/>
  <c r="DD151" i="12"/>
  <c r="EL151" i="12" s="1"/>
  <c r="DD149" i="12"/>
  <c r="EL149" i="12" s="1"/>
  <c r="DD147" i="12"/>
  <c r="EL147" i="12" s="1"/>
  <c r="DD145" i="12"/>
  <c r="EL145" i="12" s="1"/>
  <c r="DD143" i="12"/>
  <c r="EL143" i="12" s="1"/>
  <c r="DD141" i="12"/>
  <c r="EL141" i="12" s="1"/>
  <c r="DD139" i="12"/>
  <c r="EL139" i="12" s="1"/>
  <c r="DD137" i="12"/>
  <c r="EL137" i="12" s="1"/>
  <c r="DD135" i="12"/>
  <c r="EL135" i="12" s="1"/>
  <c r="DD133" i="12"/>
  <c r="EL133" i="12" s="1"/>
  <c r="DD131" i="12"/>
  <c r="EL131" i="12" s="1"/>
  <c r="DD181" i="12"/>
  <c r="EL181" i="12" s="1"/>
  <c r="DD158" i="12"/>
  <c r="EL158" i="12" s="1"/>
  <c r="DD148" i="12"/>
  <c r="EL148" i="12" s="1"/>
  <c r="DD140" i="12"/>
  <c r="EL140" i="12" s="1"/>
  <c r="DD175" i="12"/>
  <c r="EL175" i="12" s="1"/>
  <c r="DD154" i="12"/>
  <c r="EL154" i="12" s="1"/>
  <c r="DD146" i="12"/>
  <c r="EL146" i="12" s="1"/>
  <c r="DD150" i="12"/>
  <c r="EL150" i="12" s="1"/>
  <c r="DD142" i="12"/>
  <c r="EL142" i="12" s="1"/>
  <c r="DD134" i="12"/>
  <c r="EL134" i="12" s="1"/>
  <c r="DD156" i="12"/>
  <c r="EL156" i="12" s="1"/>
  <c r="DD138" i="12"/>
  <c r="EL138" i="12" s="1"/>
  <c r="DD130" i="12"/>
  <c r="EL130" i="12" s="1"/>
  <c r="DD125" i="12"/>
  <c r="EL125" i="12" s="1"/>
  <c r="DD122" i="12"/>
  <c r="EL122" i="12" s="1"/>
  <c r="DD117" i="12"/>
  <c r="EL117" i="12" s="1"/>
  <c r="DD160" i="12"/>
  <c r="EL160" i="12" s="1"/>
  <c r="DD152" i="12"/>
  <c r="EL152" i="12" s="1"/>
  <c r="DD128" i="12"/>
  <c r="EL128" i="12" s="1"/>
  <c r="DD123" i="12"/>
  <c r="EL123" i="12" s="1"/>
  <c r="DD120" i="12"/>
  <c r="EL120" i="12" s="1"/>
  <c r="DD115" i="12"/>
  <c r="EL115" i="12" s="1"/>
  <c r="DD112" i="12"/>
  <c r="EL112" i="12" s="1"/>
  <c r="DD136" i="12"/>
  <c r="EL136" i="12" s="1"/>
  <c r="DD132" i="12"/>
  <c r="EL132" i="12" s="1"/>
  <c r="DD127" i="12"/>
  <c r="EL127" i="12" s="1"/>
  <c r="DD124" i="12"/>
  <c r="EL124" i="12" s="1"/>
  <c r="DD119" i="12"/>
  <c r="EL119" i="12" s="1"/>
  <c r="DD116" i="12"/>
  <c r="EL116" i="12" s="1"/>
  <c r="DD111" i="12"/>
  <c r="EL111" i="12" s="1"/>
  <c r="DD108" i="12"/>
  <c r="EL108" i="12" s="1"/>
  <c r="DD107" i="12"/>
  <c r="EL107" i="12" s="1"/>
  <c r="DD105" i="12"/>
  <c r="EL105" i="12" s="1"/>
  <c r="DD103" i="12"/>
  <c r="EL103" i="12" s="1"/>
  <c r="DD101" i="12"/>
  <c r="EL101" i="12" s="1"/>
  <c r="DD99" i="12"/>
  <c r="EL99" i="12" s="1"/>
  <c r="DD97" i="12"/>
  <c r="EL97" i="12" s="1"/>
  <c r="DD95" i="12"/>
  <c r="EL95" i="12" s="1"/>
  <c r="DD93" i="12"/>
  <c r="EL93" i="12" s="1"/>
  <c r="DD91" i="12"/>
  <c r="EL91" i="12" s="1"/>
  <c r="DD89" i="12"/>
  <c r="EL89" i="12" s="1"/>
  <c r="DD87" i="12"/>
  <c r="EL87" i="12" s="1"/>
  <c r="DD85" i="12"/>
  <c r="EL85" i="12" s="1"/>
  <c r="DD83" i="12"/>
  <c r="EL83" i="12" s="1"/>
  <c r="DD100" i="12"/>
  <c r="EL100" i="12" s="1"/>
  <c r="DD92" i="12"/>
  <c r="EL92" i="12" s="1"/>
  <c r="DD84" i="12"/>
  <c r="EL84" i="12" s="1"/>
  <c r="DD144" i="12"/>
  <c r="EL144" i="12" s="1"/>
  <c r="DD129" i="12"/>
  <c r="EL129" i="12" s="1"/>
  <c r="DD126" i="12"/>
  <c r="EL126" i="12" s="1"/>
  <c r="DD109" i="12"/>
  <c r="EL109" i="12" s="1"/>
  <c r="DD106" i="12"/>
  <c r="EL106" i="12" s="1"/>
  <c r="DD98" i="12"/>
  <c r="EL98" i="12" s="1"/>
  <c r="DD90" i="12"/>
  <c r="EL90" i="12" s="1"/>
  <c r="DD82" i="12"/>
  <c r="EL82" i="12" s="1"/>
  <c r="DD80" i="12"/>
  <c r="EL80" i="12" s="1"/>
  <c r="DD78" i="12"/>
  <c r="EL78" i="12" s="1"/>
  <c r="DD76" i="12"/>
  <c r="EL76" i="12" s="1"/>
  <c r="DD74" i="12"/>
  <c r="EL74" i="12" s="1"/>
  <c r="DD72" i="12"/>
  <c r="EL72" i="12" s="1"/>
  <c r="DD70" i="12"/>
  <c r="EL70" i="12" s="1"/>
  <c r="DD113" i="12"/>
  <c r="EL113" i="12" s="1"/>
  <c r="DD102" i="12"/>
  <c r="EL102" i="12" s="1"/>
  <c r="DD94" i="12"/>
  <c r="EL94" i="12" s="1"/>
  <c r="DD86" i="12"/>
  <c r="EL86" i="12" s="1"/>
  <c r="DD81" i="12"/>
  <c r="EL81" i="12" s="1"/>
  <c r="DD79" i="12"/>
  <c r="EL79" i="12" s="1"/>
  <c r="DD77" i="12"/>
  <c r="EL77" i="12" s="1"/>
  <c r="DD75" i="12"/>
  <c r="EL75" i="12" s="1"/>
  <c r="DD73" i="12"/>
  <c r="EL73" i="12" s="1"/>
  <c r="DD71" i="12"/>
  <c r="EL71" i="12" s="1"/>
  <c r="DD69" i="12"/>
  <c r="EL69" i="12" s="1"/>
  <c r="DD67" i="12"/>
  <c r="EL67" i="12" s="1"/>
  <c r="DD65" i="12"/>
  <c r="EL65" i="12" s="1"/>
  <c r="DD63" i="12"/>
  <c r="EL63" i="12" s="1"/>
  <c r="DD61" i="12"/>
  <c r="EL61" i="12" s="1"/>
  <c r="DD59" i="12"/>
  <c r="EL59" i="12" s="1"/>
  <c r="DD57" i="12"/>
  <c r="EL57" i="12" s="1"/>
  <c r="DD55" i="12"/>
  <c r="EL55" i="12" s="1"/>
  <c r="DD53" i="12"/>
  <c r="EL53" i="12" s="1"/>
  <c r="DD51" i="12"/>
  <c r="EL51" i="12" s="1"/>
  <c r="DD49" i="12"/>
  <c r="EL49" i="12" s="1"/>
  <c r="DD47" i="12"/>
  <c r="EL47" i="12" s="1"/>
  <c r="DD45" i="12"/>
  <c r="EL45" i="12" s="1"/>
  <c r="DD43" i="12"/>
  <c r="EL43" i="12" s="1"/>
  <c r="DD41" i="12"/>
  <c r="EL41" i="12" s="1"/>
  <c r="DD167" i="12"/>
  <c r="EL167" i="12" s="1"/>
  <c r="DD118" i="12"/>
  <c r="EL118" i="12" s="1"/>
  <c r="DD96" i="12"/>
  <c r="EL96" i="12" s="1"/>
  <c r="DD68" i="12"/>
  <c r="EL68" i="12" s="1"/>
  <c r="DD64" i="12"/>
  <c r="EL64" i="12" s="1"/>
  <c r="DD54" i="12"/>
  <c r="EL54" i="12" s="1"/>
  <c r="DD46" i="12"/>
  <c r="EL46" i="12" s="1"/>
  <c r="DD39" i="12"/>
  <c r="EL39" i="12" s="1"/>
  <c r="DD37" i="12"/>
  <c r="EL37" i="12" s="1"/>
  <c r="DD35" i="12"/>
  <c r="EL35" i="12" s="1"/>
  <c r="DD33" i="12"/>
  <c r="EL33" i="12" s="1"/>
  <c r="DD31" i="12"/>
  <c r="EL31" i="12" s="1"/>
  <c r="DD29" i="12"/>
  <c r="EL29" i="12" s="1"/>
  <c r="DD27" i="12"/>
  <c r="EL27" i="12" s="1"/>
  <c r="DD25" i="12"/>
  <c r="EL25" i="12" s="1"/>
  <c r="DD23" i="12"/>
  <c r="EL23" i="12" s="1"/>
  <c r="DD21" i="12"/>
  <c r="EL21" i="12" s="1"/>
  <c r="DD19" i="12"/>
  <c r="EL19" i="12" s="1"/>
  <c r="DD110" i="12"/>
  <c r="EL110" i="12" s="1"/>
  <c r="DD88" i="12"/>
  <c r="EL88" i="12" s="1"/>
  <c r="DD60" i="12"/>
  <c r="EL60" i="12" s="1"/>
  <c r="DD52" i="12"/>
  <c r="EL52" i="12" s="1"/>
  <c r="DD44" i="12"/>
  <c r="EL44" i="12" s="1"/>
  <c r="DD114" i="12"/>
  <c r="EL114" i="12" s="1"/>
  <c r="DD104" i="12"/>
  <c r="EL104" i="12" s="1"/>
  <c r="DD56" i="12"/>
  <c r="EL56" i="12" s="1"/>
  <c r="DD48" i="12"/>
  <c r="EL48" i="12" s="1"/>
  <c r="DD40" i="12"/>
  <c r="EL40" i="12" s="1"/>
  <c r="DD62" i="12"/>
  <c r="EL62" i="12" s="1"/>
  <c r="DD42" i="12"/>
  <c r="EL42" i="12" s="1"/>
  <c r="DD38" i="12"/>
  <c r="EL38" i="12" s="1"/>
  <c r="DD18" i="12"/>
  <c r="EL18" i="12" s="1"/>
  <c r="DD66" i="12"/>
  <c r="EL66" i="12" s="1"/>
  <c r="DD32" i="12"/>
  <c r="EL32" i="12" s="1"/>
  <c r="DD28" i="12"/>
  <c r="EL28" i="12" s="1"/>
  <c r="DD24" i="12"/>
  <c r="EL24" i="12" s="1"/>
  <c r="DD16" i="12"/>
  <c r="EL16" i="12" s="1"/>
  <c r="DD14" i="12"/>
  <c r="EL14" i="12" s="1"/>
  <c r="DD12" i="12"/>
  <c r="EL12" i="12" s="1"/>
  <c r="DD10" i="12"/>
  <c r="EL10" i="12" s="1"/>
  <c r="DD8" i="12"/>
  <c r="EL8" i="12" s="1"/>
  <c r="DD6" i="12"/>
  <c r="EL6" i="12" s="1"/>
  <c r="DD4" i="12"/>
  <c r="EL4" i="12" s="1"/>
  <c r="DD2" i="12"/>
  <c r="DD58" i="12"/>
  <c r="EL58" i="12" s="1"/>
  <c r="DD34" i="12"/>
  <c r="EL34" i="12" s="1"/>
  <c r="DE1" i="12"/>
  <c r="DD121" i="12"/>
  <c r="EL121" i="12" s="1"/>
  <c r="DD50" i="12"/>
  <c r="EL50" i="12" s="1"/>
  <c r="DD36" i="12"/>
  <c r="EL36" i="12" s="1"/>
  <c r="DD30" i="12"/>
  <c r="EL30" i="12" s="1"/>
  <c r="DD26" i="12"/>
  <c r="EL26" i="12" s="1"/>
  <c r="DD22" i="12"/>
  <c r="EL22" i="12" s="1"/>
  <c r="DD20" i="12"/>
  <c r="EL20" i="12" s="1"/>
  <c r="DD17" i="12"/>
  <c r="EL17" i="12" s="1"/>
  <c r="DD15" i="12"/>
  <c r="EL15" i="12" s="1"/>
  <c r="DD13" i="12"/>
  <c r="EL13" i="12" s="1"/>
  <c r="DD11" i="12"/>
  <c r="EL11" i="12" s="1"/>
  <c r="DD9" i="12"/>
  <c r="EL9" i="12" s="1"/>
  <c r="DD7" i="12"/>
  <c r="EL7" i="12" s="1"/>
  <c r="DD5" i="12"/>
  <c r="EL5" i="12" s="1"/>
  <c r="DD3" i="12"/>
  <c r="EL3" i="12" s="1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EV1" i="12" l="1"/>
  <c r="EU2" i="12"/>
  <c r="Q180" i="17"/>
  <c r="Q178" i="17"/>
  <c r="Q142" i="17"/>
  <c r="Q24" i="17"/>
  <c r="Q84" i="17"/>
  <c r="Q94" i="17"/>
  <c r="Q183" i="17"/>
  <c r="Q27" i="17"/>
  <c r="R1" i="17"/>
  <c r="Q188" i="17"/>
  <c r="Q176" i="17"/>
  <c r="Q172" i="17"/>
  <c r="Q187" i="17"/>
  <c r="Q179" i="17"/>
  <c r="Q175" i="17"/>
  <c r="Q171" i="17"/>
  <c r="Q177" i="17"/>
  <c r="Q174" i="17"/>
  <c r="Q173" i="17"/>
  <c r="Q169" i="17"/>
  <c r="Q165" i="17"/>
  <c r="Q161" i="17"/>
  <c r="Q166" i="17"/>
  <c r="Q186" i="17"/>
  <c r="Q185" i="17"/>
  <c r="Q170" i="17"/>
  <c r="Q159" i="17"/>
  <c r="Q155" i="17"/>
  <c r="Q162" i="17"/>
  <c r="Q160" i="17"/>
  <c r="Q156" i="17"/>
  <c r="Q152" i="17"/>
  <c r="Q167" i="17"/>
  <c r="Q164" i="17"/>
  <c r="Q163" i="17"/>
  <c r="Q182" i="17"/>
  <c r="Q181" i="17"/>
  <c r="Q158" i="17"/>
  <c r="Q154" i="17"/>
  <c r="Q157" i="17"/>
  <c r="Q148" i="17"/>
  <c r="Q144" i="17"/>
  <c r="Q140" i="17"/>
  <c r="Q149" i="17"/>
  <c r="Q145" i="17"/>
  <c r="Q141" i="17"/>
  <c r="Q137" i="17"/>
  <c r="Q153" i="17"/>
  <c r="Q150" i="17"/>
  <c r="Q146" i="17"/>
  <c r="Q138" i="17"/>
  <c r="Q151" i="17"/>
  <c r="Q147" i="17"/>
  <c r="Q143" i="17"/>
  <c r="Q139" i="17"/>
  <c r="Q136" i="17"/>
  <c r="Q133" i="17"/>
  <c r="Q129" i="17"/>
  <c r="Q125" i="17"/>
  <c r="Q117" i="17"/>
  <c r="Q113" i="17"/>
  <c r="Q134" i="17"/>
  <c r="Q130" i="17"/>
  <c r="Q126" i="17"/>
  <c r="Q122" i="17"/>
  <c r="Q118" i="17"/>
  <c r="Q114" i="17"/>
  <c r="Q110" i="17"/>
  <c r="Q106" i="17"/>
  <c r="Q135" i="17"/>
  <c r="Q131" i="17"/>
  <c r="Q127" i="17"/>
  <c r="Q123" i="17"/>
  <c r="Q119" i="17"/>
  <c r="Q132" i="17"/>
  <c r="Q128" i="17"/>
  <c r="Q124" i="17"/>
  <c r="Q120" i="17"/>
  <c r="Q111" i="17"/>
  <c r="Q108" i="17"/>
  <c r="Q101" i="17"/>
  <c r="Q97" i="17"/>
  <c r="Q93" i="17"/>
  <c r="Q89" i="17"/>
  <c r="Q85" i="17"/>
  <c r="Q81" i="17"/>
  <c r="Q116" i="17"/>
  <c r="Q105" i="17"/>
  <c r="Q102" i="17"/>
  <c r="Q90" i="17"/>
  <c r="Q86" i="17"/>
  <c r="Q82" i="17"/>
  <c r="Q107" i="17"/>
  <c r="Q112" i="17"/>
  <c r="Q109" i="17"/>
  <c r="Q104" i="17"/>
  <c r="Q100" i="17"/>
  <c r="Q96" i="17"/>
  <c r="Q92" i="17"/>
  <c r="Q88" i="17"/>
  <c r="Q99" i="17"/>
  <c r="Q91" i="17"/>
  <c r="Q79" i="17"/>
  <c r="Q74" i="17"/>
  <c r="Q70" i="17"/>
  <c r="Q66" i="17"/>
  <c r="Q62" i="17"/>
  <c r="Q58" i="17"/>
  <c r="Q54" i="17"/>
  <c r="Q46" i="17"/>
  <c r="Q83" i="17"/>
  <c r="Q80" i="17"/>
  <c r="Q75" i="17"/>
  <c r="Q71" i="17"/>
  <c r="Q67" i="17"/>
  <c r="Q63" i="17"/>
  <c r="Q59" i="17"/>
  <c r="Q55" i="17"/>
  <c r="Q51" i="17"/>
  <c r="Q47" i="17"/>
  <c r="Q43" i="17"/>
  <c r="Q39" i="17"/>
  <c r="Q35" i="17"/>
  <c r="Q31" i="17"/>
  <c r="Q23" i="17"/>
  <c r="Q19" i="17"/>
  <c r="Q15" i="17"/>
  <c r="Q103" i="17"/>
  <c r="Q87" i="17"/>
  <c r="Q78" i="17"/>
  <c r="Q38" i="17"/>
  <c r="Q20" i="17"/>
  <c r="Q17" i="17"/>
  <c r="Q13" i="17"/>
  <c r="Q9" i="17"/>
  <c r="Q45" i="17"/>
  <c r="Q40" i="17"/>
  <c r="Q37" i="17"/>
  <c r="Q32" i="17"/>
  <c r="Q28" i="17"/>
  <c r="Q22" i="17"/>
  <c r="Q14" i="17"/>
  <c r="Q10" i="17"/>
  <c r="Q6" i="17"/>
  <c r="Q26" i="17"/>
  <c r="Q16" i="17"/>
  <c r="Q11" i="17"/>
  <c r="Q7" i="17"/>
  <c r="Q3" i="17"/>
  <c r="Q36" i="17"/>
  <c r="Q33" i="17"/>
  <c r="Q29" i="17"/>
  <c r="Q8" i="17"/>
  <c r="Q4" i="17"/>
  <c r="Q34" i="17"/>
  <c r="Q21" i="17"/>
  <c r="Q25" i="17"/>
  <c r="Q18" i="17"/>
  <c r="Q5" i="17"/>
  <c r="Q77" i="17"/>
  <c r="Q76" i="17"/>
  <c r="Q73" i="17"/>
  <c r="Q72" i="17"/>
  <c r="Q69" i="17"/>
  <c r="Q68" i="17"/>
  <c r="Q65" i="17"/>
  <c r="Q64" i="17"/>
  <c r="Q61" i="17"/>
  <c r="Q60" i="17"/>
  <c r="Q57" i="17"/>
  <c r="Q56" i="17"/>
  <c r="Q53" i="17"/>
  <c r="Q52" i="17"/>
  <c r="Q49" i="17"/>
  <c r="Q12" i="17"/>
  <c r="DE187" i="12"/>
  <c r="EM187" i="12" s="1"/>
  <c r="DE185" i="12"/>
  <c r="EM185" i="12" s="1"/>
  <c r="DE183" i="12"/>
  <c r="EM183" i="12" s="1"/>
  <c r="DE181" i="12"/>
  <c r="EM181" i="12" s="1"/>
  <c r="DE179" i="12"/>
  <c r="EM179" i="12" s="1"/>
  <c r="DE188" i="12"/>
  <c r="EM188" i="12" s="1"/>
  <c r="DE177" i="12"/>
  <c r="EM177" i="12" s="1"/>
  <c r="DE174" i="12"/>
  <c r="EM174" i="12" s="1"/>
  <c r="DE169" i="12"/>
  <c r="EM169" i="12" s="1"/>
  <c r="DE166" i="12"/>
  <c r="EM166" i="12" s="1"/>
  <c r="DE162" i="12"/>
  <c r="EM162" i="12" s="1"/>
  <c r="DE160" i="12"/>
  <c r="EM160" i="12" s="1"/>
  <c r="DE158" i="12"/>
  <c r="EM158" i="12" s="1"/>
  <c r="DE156" i="12"/>
  <c r="EM156" i="12" s="1"/>
  <c r="DE180" i="12"/>
  <c r="EM180" i="12" s="1"/>
  <c r="DE175" i="12"/>
  <c r="EM175" i="12" s="1"/>
  <c r="DE172" i="12"/>
  <c r="EM172" i="12" s="1"/>
  <c r="DE167" i="12"/>
  <c r="EM167" i="12" s="1"/>
  <c r="DE164" i="12"/>
  <c r="EM164" i="12" s="1"/>
  <c r="DE186" i="12"/>
  <c r="EM186" i="12" s="1"/>
  <c r="DE182" i="12"/>
  <c r="EM182" i="12" s="1"/>
  <c r="DE178" i="12"/>
  <c r="EM178" i="12" s="1"/>
  <c r="DE176" i="12"/>
  <c r="EM176" i="12" s="1"/>
  <c r="DE171" i="12"/>
  <c r="EM171" i="12" s="1"/>
  <c r="DE168" i="12"/>
  <c r="EM168" i="12" s="1"/>
  <c r="DE154" i="12"/>
  <c r="EM154" i="12" s="1"/>
  <c r="DE151" i="12"/>
  <c r="EM151" i="12" s="1"/>
  <c r="DE146" i="12"/>
  <c r="EM146" i="12" s="1"/>
  <c r="DE143" i="12"/>
  <c r="EM143" i="12" s="1"/>
  <c r="DE138" i="12"/>
  <c r="EM138" i="12" s="1"/>
  <c r="DE135" i="12"/>
  <c r="EM135" i="12" s="1"/>
  <c r="DE163" i="12"/>
  <c r="EM163" i="12" s="1"/>
  <c r="DE159" i="12"/>
  <c r="EM159" i="12" s="1"/>
  <c r="DE155" i="12"/>
  <c r="EM155" i="12" s="1"/>
  <c r="DE152" i="12"/>
  <c r="EM152" i="12" s="1"/>
  <c r="DE149" i="12"/>
  <c r="EM149" i="12" s="1"/>
  <c r="DE144" i="12"/>
  <c r="EM144" i="12" s="1"/>
  <c r="DE184" i="12"/>
  <c r="EM184" i="12" s="1"/>
  <c r="DE165" i="12"/>
  <c r="EM165" i="12" s="1"/>
  <c r="DE161" i="12"/>
  <c r="EM161" i="12" s="1"/>
  <c r="DE157" i="12"/>
  <c r="EM157" i="12" s="1"/>
  <c r="DE153" i="12"/>
  <c r="EM153" i="12" s="1"/>
  <c r="DE148" i="12"/>
  <c r="EM148" i="12" s="1"/>
  <c r="DE145" i="12"/>
  <c r="EM145" i="12" s="1"/>
  <c r="DE140" i="12"/>
  <c r="EM140" i="12" s="1"/>
  <c r="DE137" i="12"/>
  <c r="EM137" i="12" s="1"/>
  <c r="DE132" i="12"/>
  <c r="EM132" i="12" s="1"/>
  <c r="DE129" i="12"/>
  <c r="EM129" i="12" s="1"/>
  <c r="DE127" i="12"/>
  <c r="EM127" i="12" s="1"/>
  <c r="DE125" i="12"/>
  <c r="EM125" i="12" s="1"/>
  <c r="DE123" i="12"/>
  <c r="EM123" i="12" s="1"/>
  <c r="DE121" i="12"/>
  <c r="EM121" i="12" s="1"/>
  <c r="DE119" i="12"/>
  <c r="EM119" i="12" s="1"/>
  <c r="DE117" i="12"/>
  <c r="EM117" i="12" s="1"/>
  <c r="DE115" i="12"/>
  <c r="EM115" i="12" s="1"/>
  <c r="DE113" i="12"/>
  <c r="EM113" i="12" s="1"/>
  <c r="DE111" i="12"/>
  <c r="EM111" i="12" s="1"/>
  <c r="DE109" i="12"/>
  <c r="EM109" i="12" s="1"/>
  <c r="DE170" i="12"/>
  <c r="EM170" i="12" s="1"/>
  <c r="DE141" i="12"/>
  <c r="EM141" i="12" s="1"/>
  <c r="DE128" i="12"/>
  <c r="EM128" i="12" s="1"/>
  <c r="DE120" i="12"/>
  <c r="EM120" i="12" s="1"/>
  <c r="DE126" i="12"/>
  <c r="EM126" i="12" s="1"/>
  <c r="DE118" i="12"/>
  <c r="EM118" i="12" s="1"/>
  <c r="DE142" i="12"/>
  <c r="EM142" i="12" s="1"/>
  <c r="DE139" i="12"/>
  <c r="EM139" i="12" s="1"/>
  <c r="DE134" i="12"/>
  <c r="EM134" i="12" s="1"/>
  <c r="DE133" i="12"/>
  <c r="EM133" i="12" s="1"/>
  <c r="DE131" i="12"/>
  <c r="EM131" i="12" s="1"/>
  <c r="DE130" i="12"/>
  <c r="EM130" i="12" s="1"/>
  <c r="DE122" i="12"/>
  <c r="EM122" i="12" s="1"/>
  <c r="DE114" i="12"/>
  <c r="EM114" i="12" s="1"/>
  <c r="DE112" i="12"/>
  <c r="EM112" i="12" s="1"/>
  <c r="DE106" i="12"/>
  <c r="EM106" i="12" s="1"/>
  <c r="DE103" i="12"/>
  <c r="EM103" i="12" s="1"/>
  <c r="DE98" i="12"/>
  <c r="EM98" i="12" s="1"/>
  <c r="DE95" i="12"/>
  <c r="EM95" i="12" s="1"/>
  <c r="DE90" i="12"/>
  <c r="EM90" i="12" s="1"/>
  <c r="DE87" i="12"/>
  <c r="EM87" i="12" s="1"/>
  <c r="DE82" i="12"/>
  <c r="EM82" i="12" s="1"/>
  <c r="DE80" i="12"/>
  <c r="EM80" i="12" s="1"/>
  <c r="DE78" i="12"/>
  <c r="EM78" i="12" s="1"/>
  <c r="DE76" i="12"/>
  <c r="EM76" i="12" s="1"/>
  <c r="DE74" i="12"/>
  <c r="EM74" i="12" s="1"/>
  <c r="DE72" i="12"/>
  <c r="EM72" i="12" s="1"/>
  <c r="DE70" i="12"/>
  <c r="EM70" i="12" s="1"/>
  <c r="DE68" i="12"/>
  <c r="EM68" i="12" s="1"/>
  <c r="DE66" i="12"/>
  <c r="EM66" i="12" s="1"/>
  <c r="DE64" i="12"/>
  <c r="EM64" i="12" s="1"/>
  <c r="DE62" i="12"/>
  <c r="EM62" i="12" s="1"/>
  <c r="DE173" i="12"/>
  <c r="EM173" i="12" s="1"/>
  <c r="DE150" i="12"/>
  <c r="EM150" i="12" s="1"/>
  <c r="DE110" i="12"/>
  <c r="EM110" i="12" s="1"/>
  <c r="DE108" i="12"/>
  <c r="EM108" i="12" s="1"/>
  <c r="DE104" i="12"/>
  <c r="EM104" i="12" s="1"/>
  <c r="DE101" i="12"/>
  <c r="EM101" i="12" s="1"/>
  <c r="DE96" i="12"/>
  <c r="EM96" i="12" s="1"/>
  <c r="DE93" i="12"/>
  <c r="EM93" i="12" s="1"/>
  <c r="DE88" i="12"/>
  <c r="EM88" i="12" s="1"/>
  <c r="DE85" i="12"/>
  <c r="EM85" i="12" s="1"/>
  <c r="DE147" i="12"/>
  <c r="EM147" i="12" s="1"/>
  <c r="DE136" i="12"/>
  <c r="EM136" i="12" s="1"/>
  <c r="DE116" i="12"/>
  <c r="EM116" i="12" s="1"/>
  <c r="DE105" i="12"/>
  <c r="EM105" i="12" s="1"/>
  <c r="DE100" i="12"/>
  <c r="EM100" i="12" s="1"/>
  <c r="DE97" i="12"/>
  <c r="EM97" i="12" s="1"/>
  <c r="DE92" i="12"/>
  <c r="EM92" i="12" s="1"/>
  <c r="DE89" i="12"/>
  <c r="EM89" i="12" s="1"/>
  <c r="DE84" i="12"/>
  <c r="EM84" i="12" s="1"/>
  <c r="DE124" i="12"/>
  <c r="EM124" i="12" s="1"/>
  <c r="DE102" i="12"/>
  <c r="EM102" i="12" s="1"/>
  <c r="DE99" i="12"/>
  <c r="EM99" i="12" s="1"/>
  <c r="DE81" i="12"/>
  <c r="EM81" i="12" s="1"/>
  <c r="DE73" i="12"/>
  <c r="EM73" i="12" s="1"/>
  <c r="DE60" i="12"/>
  <c r="EM60" i="12" s="1"/>
  <c r="DE57" i="12"/>
  <c r="EM57" i="12" s="1"/>
  <c r="DE52" i="12"/>
  <c r="EM52" i="12" s="1"/>
  <c r="DE49" i="12"/>
  <c r="EM49" i="12" s="1"/>
  <c r="DE44" i="12"/>
  <c r="EM44" i="12" s="1"/>
  <c r="DE41" i="12"/>
  <c r="EM41" i="12" s="1"/>
  <c r="DE94" i="12"/>
  <c r="EM94" i="12" s="1"/>
  <c r="DE91" i="12"/>
  <c r="EM91" i="12" s="1"/>
  <c r="DE75" i="12"/>
  <c r="EM75" i="12" s="1"/>
  <c r="DE69" i="12"/>
  <c r="EM69" i="12" s="1"/>
  <c r="DE65" i="12"/>
  <c r="EM65" i="12" s="1"/>
  <c r="DE58" i="12"/>
  <c r="EM58" i="12" s="1"/>
  <c r="DE55" i="12"/>
  <c r="EM55" i="12" s="1"/>
  <c r="DE50" i="12"/>
  <c r="EM50" i="12" s="1"/>
  <c r="DE47" i="12"/>
  <c r="EM47" i="12" s="1"/>
  <c r="DE42" i="12"/>
  <c r="EM42" i="12" s="1"/>
  <c r="DE38" i="12"/>
  <c r="EM38" i="12" s="1"/>
  <c r="DE36" i="12"/>
  <c r="EM36" i="12" s="1"/>
  <c r="DE34" i="12"/>
  <c r="EM34" i="12" s="1"/>
  <c r="DE32" i="12"/>
  <c r="EM32" i="12" s="1"/>
  <c r="DE30" i="12"/>
  <c r="EM30" i="12" s="1"/>
  <c r="DE28" i="12"/>
  <c r="EM28" i="12" s="1"/>
  <c r="DE26" i="12"/>
  <c r="EM26" i="12" s="1"/>
  <c r="DE24" i="12"/>
  <c r="EM24" i="12" s="1"/>
  <c r="DE22" i="12"/>
  <c r="EM22" i="12" s="1"/>
  <c r="DE107" i="12"/>
  <c r="EM107" i="12" s="1"/>
  <c r="DE79" i="12"/>
  <c r="EM79" i="12" s="1"/>
  <c r="DE71" i="12"/>
  <c r="EM71" i="12" s="1"/>
  <c r="DE67" i="12"/>
  <c r="EM67" i="12" s="1"/>
  <c r="DE63" i="12"/>
  <c r="EM63" i="12" s="1"/>
  <c r="DE59" i="12"/>
  <c r="EM59" i="12" s="1"/>
  <c r="DE54" i="12"/>
  <c r="EM54" i="12" s="1"/>
  <c r="DE51" i="12"/>
  <c r="EM51" i="12" s="1"/>
  <c r="DE46" i="12"/>
  <c r="EM46" i="12" s="1"/>
  <c r="DE43" i="12"/>
  <c r="EM43" i="12" s="1"/>
  <c r="DE39" i="12"/>
  <c r="EM39" i="12" s="1"/>
  <c r="DE37" i="12"/>
  <c r="EM37" i="12" s="1"/>
  <c r="DE35" i="12"/>
  <c r="EM35" i="12" s="1"/>
  <c r="DE33" i="12"/>
  <c r="EM33" i="12" s="1"/>
  <c r="DE31" i="12"/>
  <c r="EM31" i="12" s="1"/>
  <c r="DE77" i="12"/>
  <c r="EM77" i="12" s="1"/>
  <c r="DE48" i="12"/>
  <c r="EM48" i="12" s="1"/>
  <c r="DE45" i="12"/>
  <c r="EM45" i="12" s="1"/>
  <c r="DE27" i="12"/>
  <c r="EM27" i="12" s="1"/>
  <c r="DE23" i="12"/>
  <c r="EM23" i="12" s="1"/>
  <c r="DE21" i="12"/>
  <c r="EM21" i="12" s="1"/>
  <c r="DE16" i="12"/>
  <c r="EM16" i="12" s="1"/>
  <c r="DE14" i="12"/>
  <c r="EM14" i="12" s="1"/>
  <c r="DE12" i="12"/>
  <c r="EM12" i="12" s="1"/>
  <c r="DE10" i="12"/>
  <c r="EM10" i="12" s="1"/>
  <c r="DE8" i="12"/>
  <c r="EM8" i="12" s="1"/>
  <c r="DE6" i="12"/>
  <c r="EM6" i="12" s="1"/>
  <c r="DE4" i="12"/>
  <c r="EM4" i="12" s="1"/>
  <c r="DE2" i="12"/>
  <c r="DE25" i="12"/>
  <c r="EM25" i="12" s="1"/>
  <c r="DE20" i="12"/>
  <c r="EM20" i="12" s="1"/>
  <c r="DE17" i="12"/>
  <c r="EM17" i="12" s="1"/>
  <c r="DE15" i="12"/>
  <c r="EM15" i="12" s="1"/>
  <c r="DE11" i="12"/>
  <c r="EM11" i="12" s="1"/>
  <c r="DE7" i="12"/>
  <c r="EM7" i="12" s="1"/>
  <c r="DE3" i="12"/>
  <c r="EM3" i="12" s="1"/>
  <c r="DE86" i="12"/>
  <c r="EM86" i="12" s="1"/>
  <c r="DE40" i="12"/>
  <c r="EM40" i="12" s="1"/>
  <c r="DE19" i="12"/>
  <c r="EM19" i="12" s="1"/>
  <c r="DF1" i="12"/>
  <c r="DE61" i="12"/>
  <c r="EM61" i="12" s="1"/>
  <c r="DE29" i="12"/>
  <c r="EM29" i="12" s="1"/>
  <c r="DE13" i="12"/>
  <c r="EM13" i="12" s="1"/>
  <c r="DE9" i="12"/>
  <c r="EM9" i="12" s="1"/>
  <c r="DE5" i="12"/>
  <c r="EM5" i="12" s="1"/>
  <c r="DE83" i="12"/>
  <c r="EM83" i="12" s="1"/>
  <c r="DE56" i="12"/>
  <c r="EM56" i="12" s="1"/>
  <c r="DE53" i="12"/>
  <c r="EM53" i="12" s="1"/>
  <c r="DE18" i="12"/>
  <c r="EM18" i="12" s="1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EW1" i="12" l="1"/>
  <c r="EV2" i="12"/>
  <c r="R183" i="17"/>
  <c r="R94" i="17"/>
  <c r="R84" i="17"/>
  <c r="R180" i="17"/>
  <c r="R178" i="17"/>
  <c r="R142" i="17"/>
  <c r="R24" i="17"/>
  <c r="R27" i="17"/>
  <c r="S1" i="17"/>
  <c r="R185" i="17"/>
  <c r="R181" i="17"/>
  <c r="R177" i="17"/>
  <c r="R173" i="17"/>
  <c r="R188" i="17"/>
  <c r="R176" i="17"/>
  <c r="R172" i="17"/>
  <c r="R175" i="17"/>
  <c r="R171" i="17"/>
  <c r="R166" i="17"/>
  <c r="R162" i="17"/>
  <c r="R182" i="17"/>
  <c r="R179" i="17"/>
  <c r="R167" i="17"/>
  <c r="R163" i="17"/>
  <c r="R187" i="17"/>
  <c r="R174" i="17"/>
  <c r="R169" i="17"/>
  <c r="R160" i="17"/>
  <c r="R156" i="17"/>
  <c r="R152" i="17"/>
  <c r="R186" i="17"/>
  <c r="R170" i="17"/>
  <c r="R164" i="17"/>
  <c r="R157" i="17"/>
  <c r="R153" i="17"/>
  <c r="R165" i="17"/>
  <c r="R161" i="17"/>
  <c r="R159" i="17"/>
  <c r="R155" i="17"/>
  <c r="R149" i="17"/>
  <c r="R145" i="17"/>
  <c r="R141" i="17"/>
  <c r="R158" i="17"/>
  <c r="R150" i="17"/>
  <c r="R146" i="17"/>
  <c r="R138" i="17"/>
  <c r="R151" i="17"/>
  <c r="R147" i="17"/>
  <c r="R143" i="17"/>
  <c r="R139" i="17"/>
  <c r="R154" i="17"/>
  <c r="R148" i="17"/>
  <c r="R144" i="17"/>
  <c r="R140" i="17"/>
  <c r="R134" i="17"/>
  <c r="R130" i="17"/>
  <c r="R126" i="17"/>
  <c r="R122" i="17"/>
  <c r="R118" i="17"/>
  <c r="R114" i="17"/>
  <c r="R135" i="17"/>
  <c r="R131" i="17"/>
  <c r="R127" i="17"/>
  <c r="R123" i="17"/>
  <c r="R119" i="17"/>
  <c r="R111" i="17"/>
  <c r="R107" i="17"/>
  <c r="R137" i="17"/>
  <c r="R132" i="17"/>
  <c r="R128" i="17"/>
  <c r="R124" i="17"/>
  <c r="R120" i="17"/>
  <c r="R136" i="17"/>
  <c r="R133" i="17"/>
  <c r="R129" i="17"/>
  <c r="R125" i="17"/>
  <c r="R117" i="17"/>
  <c r="R116" i="17"/>
  <c r="R105" i="17"/>
  <c r="R102" i="17"/>
  <c r="R90" i="17"/>
  <c r="R86" i="17"/>
  <c r="R82" i="17"/>
  <c r="R78" i="17"/>
  <c r="R110" i="17"/>
  <c r="R103" i="17"/>
  <c r="R99" i="17"/>
  <c r="R91" i="17"/>
  <c r="R87" i="17"/>
  <c r="R83" i="17"/>
  <c r="R112" i="17"/>
  <c r="R109" i="17"/>
  <c r="R113" i="17"/>
  <c r="R108" i="17"/>
  <c r="R106" i="17"/>
  <c r="R101" i="17"/>
  <c r="R97" i="17"/>
  <c r="R93" i="17"/>
  <c r="R89" i="17"/>
  <c r="R85" i="17"/>
  <c r="R80" i="17"/>
  <c r="R75" i="17"/>
  <c r="R71" i="17"/>
  <c r="R67" i="17"/>
  <c r="R63" i="17"/>
  <c r="R59" i="17"/>
  <c r="R55" i="17"/>
  <c r="R51" i="17"/>
  <c r="R47" i="17"/>
  <c r="R100" i="17"/>
  <c r="R92" i="17"/>
  <c r="R81" i="17"/>
  <c r="R76" i="17"/>
  <c r="R72" i="17"/>
  <c r="R68" i="17"/>
  <c r="R64" i="17"/>
  <c r="R60" i="17"/>
  <c r="R56" i="17"/>
  <c r="R52" i="17"/>
  <c r="R40" i="17"/>
  <c r="R36" i="17"/>
  <c r="R32" i="17"/>
  <c r="R28" i="17"/>
  <c r="R20" i="17"/>
  <c r="R16" i="17"/>
  <c r="R88" i="17"/>
  <c r="R45" i="17"/>
  <c r="R37" i="17"/>
  <c r="R35" i="17"/>
  <c r="R22" i="17"/>
  <c r="R14" i="17"/>
  <c r="R10" i="17"/>
  <c r="R6" i="17"/>
  <c r="R96" i="17"/>
  <c r="R46" i="17"/>
  <c r="R43" i="17"/>
  <c r="R34" i="17"/>
  <c r="R26" i="17"/>
  <c r="R21" i="17"/>
  <c r="R19" i="17"/>
  <c r="R11" i="17"/>
  <c r="R7" i="17"/>
  <c r="R3" i="17"/>
  <c r="R77" i="17"/>
  <c r="R73" i="17"/>
  <c r="R69" i="17"/>
  <c r="R65" i="17"/>
  <c r="R61" i="17"/>
  <c r="R57" i="17"/>
  <c r="R25" i="17"/>
  <c r="R18" i="17"/>
  <c r="R12" i="17"/>
  <c r="R8" i="17"/>
  <c r="R4" i="17"/>
  <c r="R38" i="17"/>
  <c r="R23" i="17"/>
  <c r="R15" i="17"/>
  <c r="R9" i="17"/>
  <c r="R5" i="17"/>
  <c r="R104" i="17"/>
  <c r="R53" i="17"/>
  <c r="R49" i="17"/>
  <c r="R39" i="17"/>
  <c r="R33" i="17"/>
  <c r="R31" i="17"/>
  <c r="R29" i="17"/>
  <c r="R17" i="17"/>
  <c r="R79" i="17"/>
  <c r="R74" i="17"/>
  <c r="R70" i="17"/>
  <c r="R66" i="17"/>
  <c r="R62" i="17"/>
  <c r="R58" i="17"/>
  <c r="R54" i="17"/>
  <c r="R13" i="17"/>
  <c r="DF188" i="12"/>
  <c r="EN188" i="12" s="1"/>
  <c r="DF186" i="12"/>
  <c r="EN186" i="12" s="1"/>
  <c r="DF184" i="12"/>
  <c r="EN184" i="12" s="1"/>
  <c r="DF187" i="12"/>
  <c r="EN187" i="12" s="1"/>
  <c r="DF185" i="12"/>
  <c r="EN185" i="12" s="1"/>
  <c r="DF183" i="12"/>
  <c r="EN183" i="12" s="1"/>
  <c r="DF181" i="12"/>
  <c r="EN181" i="12" s="1"/>
  <c r="DF179" i="12"/>
  <c r="EN179" i="12" s="1"/>
  <c r="DF177" i="12"/>
  <c r="EN177" i="12" s="1"/>
  <c r="DF175" i="12"/>
  <c r="EN175" i="12" s="1"/>
  <c r="DF173" i="12"/>
  <c r="EN173" i="12" s="1"/>
  <c r="DF171" i="12"/>
  <c r="EN171" i="12" s="1"/>
  <c r="DF169" i="12"/>
  <c r="EN169" i="12" s="1"/>
  <c r="DF167" i="12"/>
  <c r="EN167" i="12" s="1"/>
  <c r="DF165" i="12"/>
  <c r="EN165" i="12" s="1"/>
  <c r="DF180" i="12"/>
  <c r="EN180" i="12" s="1"/>
  <c r="DF172" i="12"/>
  <c r="EN172" i="12" s="1"/>
  <c r="DF164" i="12"/>
  <c r="EN164" i="12" s="1"/>
  <c r="DF170" i="12"/>
  <c r="EN170" i="12" s="1"/>
  <c r="DF163" i="12"/>
  <c r="EN163" i="12" s="1"/>
  <c r="DF174" i="12"/>
  <c r="EN174" i="12" s="1"/>
  <c r="DF166" i="12"/>
  <c r="EN166" i="12" s="1"/>
  <c r="DF162" i="12"/>
  <c r="EN162" i="12" s="1"/>
  <c r="DF160" i="12"/>
  <c r="EN160" i="12" s="1"/>
  <c r="DF158" i="12"/>
  <c r="EN158" i="12" s="1"/>
  <c r="DF156" i="12"/>
  <c r="EN156" i="12" s="1"/>
  <c r="DF154" i="12"/>
  <c r="EN154" i="12" s="1"/>
  <c r="DF152" i="12"/>
  <c r="EN152" i="12" s="1"/>
  <c r="DF150" i="12"/>
  <c r="EN150" i="12" s="1"/>
  <c r="DF148" i="12"/>
  <c r="EN148" i="12" s="1"/>
  <c r="DF146" i="12"/>
  <c r="EN146" i="12" s="1"/>
  <c r="DF144" i="12"/>
  <c r="EN144" i="12" s="1"/>
  <c r="DF142" i="12"/>
  <c r="EN142" i="12" s="1"/>
  <c r="DF140" i="12"/>
  <c r="EN140" i="12" s="1"/>
  <c r="DF138" i="12"/>
  <c r="EN138" i="12" s="1"/>
  <c r="DF136" i="12"/>
  <c r="EN136" i="12" s="1"/>
  <c r="DF134" i="12"/>
  <c r="EN134" i="12" s="1"/>
  <c r="DF132" i="12"/>
  <c r="EN132" i="12" s="1"/>
  <c r="DF159" i="12"/>
  <c r="EN159" i="12" s="1"/>
  <c r="DF155" i="12"/>
  <c r="EN155" i="12" s="1"/>
  <c r="DF149" i="12"/>
  <c r="EN149" i="12" s="1"/>
  <c r="DF141" i="12"/>
  <c r="EN141" i="12" s="1"/>
  <c r="DF178" i="12"/>
  <c r="EN178" i="12" s="1"/>
  <c r="DF147" i="12"/>
  <c r="EN147" i="12" s="1"/>
  <c r="DF168" i="12"/>
  <c r="EN168" i="12" s="1"/>
  <c r="DF151" i="12"/>
  <c r="EN151" i="12" s="1"/>
  <c r="DF143" i="12"/>
  <c r="EN143" i="12" s="1"/>
  <c r="DF135" i="12"/>
  <c r="EN135" i="12" s="1"/>
  <c r="DF176" i="12"/>
  <c r="EN176" i="12" s="1"/>
  <c r="DF126" i="12"/>
  <c r="EN126" i="12" s="1"/>
  <c r="DF123" i="12"/>
  <c r="EN123" i="12" s="1"/>
  <c r="DF118" i="12"/>
  <c r="EN118" i="12" s="1"/>
  <c r="DF115" i="12"/>
  <c r="EN115" i="12" s="1"/>
  <c r="DF182" i="12"/>
  <c r="EN182" i="12" s="1"/>
  <c r="DF137" i="12"/>
  <c r="EN137" i="12" s="1"/>
  <c r="DF129" i="12"/>
  <c r="EN129" i="12" s="1"/>
  <c r="DF124" i="12"/>
  <c r="EN124" i="12" s="1"/>
  <c r="DF121" i="12"/>
  <c r="EN121" i="12" s="1"/>
  <c r="DF116" i="12"/>
  <c r="EN116" i="12" s="1"/>
  <c r="DF113" i="12"/>
  <c r="EN113" i="12" s="1"/>
  <c r="DF161" i="12"/>
  <c r="EN161" i="12" s="1"/>
  <c r="DF145" i="12"/>
  <c r="EN145" i="12" s="1"/>
  <c r="DF128" i="12"/>
  <c r="EN128" i="12" s="1"/>
  <c r="DF125" i="12"/>
  <c r="EN125" i="12" s="1"/>
  <c r="DF120" i="12"/>
  <c r="EN120" i="12" s="1"/>
  <c r="DF117" i="12"/>
  <c r="EN117" i="12" s="1"/>
  <c r="DF112" i="12"/>
  <c r="EN112" i="12" s="1"/>
  <c r="DF109" i="12"/>
  <c r="EN109" i="12" s="1"/>
  <c r="DF106" i="12"/>
  <c r="EN106" i="12" s="1"/>
  <c r="DF104" i="12"/>
  <c r="EN104" i="12" s="1"/>
  <c r="DF102" i="12"/>
  <c r="EN102" i="12" s="1"/>
  <c r="DF100" i="12"/>
  <c r="EN100" i="12" s="1"/>
  <c r="DF98" i="12"/>
  <c r="EN98" i="12" s="1"/>
  <c r="DF96" i="12"/>
  <c r="EN96" i="12" s="1"/>
  <c r="DF94" i="12"/>
  <c r="EN94" i="12" s="1"/>
  <c r="DF92" i="12"/>
  <c r="EN92" i="12" s="1"/>
  <c r="DF90" i="12"/>
  <c r="EN90" i="12" s="1"/>
  <c r="DF88" i="12"/>
  <c r="EN88" i="12" s="1"/>
  <c r="DF86" i="12"/>
  <c r="EN86" i="12" s="1"/>
  <c r="DF84" i="12"/>
  <c r="EN84" i="12" s="1"/>
  <c r="DF82" i="12"/>
  <c r="EN82" i="12" s="1"/>
  <c r="DF133" i="12"/>
  <c r="EN133" i="12" s="1"/>
  <c r="DF131" i="12"/>
  <c r="EN131" i="12" s="1"/>
  <c r="DF110" i="12"/>
  <c r="EN110" i="12" s="1"/>
  <c r="DF108" i="12"/>
  <c r="EN108" i="12" s="1"/>
  <c r="DF101" i="12"/>
  <c r="EN101" i="12" s="1"/>
  <c r="DF93" i="12"/>
  <c r="EN93" i="12" s="1"/>
  <c r="DF85" i="12"/>
  <c r="EN85" i="12" s="1"/>
  <c r="DF157" i="12"/>
  <c r="EN157" i="12" s="1"/>
  <c r="DF114" i="12"/>
  <c r="EN114" i="12" s="1"/>
  <c r="DF111" i="12"/>
  <c r="EN111" i="12" s="1"/>
  <c r="DF107" i="12"/>
  <c r="EN107" i="12" s="1"/>
  <c r="DF99" i="12"/>
  <c r="EN99" i="12" s="1"/>
  <c r="DF91" i="12"/>
  <c r="EN91" i="12" s="1"/>
  <c r="DF83" i="12"/>
  <c r="EN83" i="12" s="1"/>
  <c r="DF81" i="12"/>
  <c r="EN81" i="12" s="1"/>
  <c r="DF79" i="12"/>
  <c r="EN79" i="12" s="1"/>
  <c r="DF77" i="12"/>
  <c r="EN77" i="12" s="1"/>
  <c r="DF75" i="12"/>
  <c r="EN75" i="12" s="1"/>
  <c r="DF73" i="12"/>
  <c r="EN73" i="12" s="1"/>
  <c r="DF71" i="12"/>
  <c r="EN71" i="12" s="1"/>
  <c r="DF153" i="12"/>
  <c r="EN153" i="12" s="1"/>
  <c r="DF139" i="12"/>
  <c r="EN139" i="12" s="1"/>
  <c r="DF122" i="12"/>
  <c r="EN122" i="12" s="1"/>
  <c r="DF119" i="12"/>
  <c r="EN119" i="12" s="1"/>
  <c r="DF103" i="12"/>
  <c r="EN103" i="12" s="1"/>
  <c r="DF95" i="12"/>
  <c r="EN95" i="12" s="1"/>
  <c r="DF87" i="12"/>
  <c r="EN87" i="12" s="1"/>
  <c r="DF80" i="12"/>
  <c r="EN80" i="12" s="1"/>
  <c r="DF78" i="12"/>
  <c r="EN78" i="12" s="1"/>
  <c r="DF76" i="12"/>
  <c r="EN76" i="12" s="1"/>
  <c r="DF74" i="12"/>
  <c r="EN74" i="12" s="1"/>
  <c r="DF72" i="12"/>
  <c r="EN72" i="12" s="1"/>
  <c r="DF70" i="12"/>
  <c r="EN70" i="12" s="1"/>
  <c r="DF68" i="12"/>
  <c r="EN68" i="12" s="1"/>
  <c r="DF66" i="12"/>
  <c r="EN66" i="12" s="1"/>
  <c r="DF64" i="12"/>
  <c r="EN64" i="12" s="1"/>
  <c r="DF62" i="12"/>
  <c r="EN62" i="12" s="1"/>
  <c r="DF60" i="12"/>
  <c r="EN60" i="12" s="1"/>
  <c r="DF58" i="12"/>
  <c r="EN58" i="12" s="1"/>
  <c r="DF56" i="12"/>
  <c r="EN56" i="12" s="1"/>
  <c r="DF54" i="12"/>
  <c r="EN54" i="12" s="1"/>
  <c r="DF52" i="12"/>
  <c r="EN52" i="12" s="1"/>
  <c r="DF50" i="12"/>
  <c r="EN50" i="12" s="1"/>
  <c r="DF48" i="12"/>
  <c r="EN48" i="12" s="1"/>
  <c r="DF46" i="12"/>
  <c r="EN46" i="12" s="1"/>
  <c r="DF44" i="12"/>
  <c r="EN44" i="12" s="1"/>
  <c r="DF42" i="12"/>
  <c r="EN42" i="12" s="1"/>
  <c r="DF40" i="12"/>
  <c r="EN40" i="12" s="1"/>
  <c r="DF130" i="12"/>
  <c r="EN130" i="12" s="1"/>
  <c r="DF105" i="12"/>
  <c r="EN105" i="12" s="1"/>
  <c r="DF69" i="12"/>
  <c r="EN69" i="12" s="1"/>
  <c r="DF65" i="12"/>
  <c r="EN65" i="12" s="1"/>
  <c r="DF55" i="12"/>
  <c r="EN55" i="12" s="1"/>
  <c r="DF47" i="12"/>
  <c r="EN47" i="12" s="1"/>
  <c r="DF38" i="12"/>
  <c r="EN38" i="12" s="1"/>
  <c r="DF36" i="12"/>
  <c r="EN36" i="12" s="1"/>
  <c r="DF34" i="12"/>
  <c r="EN34" i="12" s="1"/>
  <c r="DF32" i="12"/>
  <c r="EN32" i="12" s="1"/>
  <c r="DF30" i="12"/>
  <c r="EN30" i="12" s="1"/>
  <c r="DF28" i="12"/>
  <c r="EN28" i="12" s="1"/>
  <c r="DF26" i="12"/>
  <c r="EN26" i="12" s="1"/>
  <c r="DF24" i="12"/>
  <c r="EN24" i="12" s="1"/>
  <c r="DF22" i="12"/>
  <c r="EN22" i="12" s="1"/>
  <c r="DF20" i="12"/>
  <c r="EN20" i="12" s="1"/>
  <c r="DF18" i="12"/>
  <c r="EN18" i="12" s="1"/>
  <c r="DF97" i="12"/>
  <c r="EN97" i="12" s="1"/>
  <c r="DF61" i="12"/>
  <c r="EN61" i="12" s="1"/>
  <c r="DF53" i="12"/>
  <c r="EN53" i="12" s="1"/>
  <c r="DF45" i="12"/>
  <c r="EN45" i="12" s="1"/>
  <c r="DF57" i="12"/>
  <c r="EN57" i="12" s="1"/>
  <c r="DF49" i="12"/>
  <c r="EN49" i="12" s="1"/>
  <c r="DF41" i="12"/>
  <c r="EN41" i="12" s="1"/>
  <c r="DF51" i="12"/>
  <c r="EN51" i="12" s="1"/>
  <c r="DF39" i="12"/>
  <c r="EN39" i="12" s="1"/>
  <c r="DF31" i="12"/>
  <c r="EN31" i="12" s="1"/>
  <c r="DF19" i="12"/>
  <c r="EN19" i="12" s="1"/>
  <c r="DG1" i="12"/>
  <c r="DF35" i="12"/>
  <c r="EN35" i="12" s="1"/>
  <c r="DF43" i="12"/>
  <c r="EN43" i="12" s="1"/>
  <c r="DF33" i="12"/>
  <c r="EN33" i="12" s="1"/>
  <c r="DF29" i="12"/>
  <c r="EN29" i="12" s="1"/>
  <c r="DF25" i="12"/>
  <c r="EN25" i="12" s="1"/>
  <c r="DF17" i="12"/>
  <c r="EN17" i="12" s="1"/>
  <c r="DF15" i="12"/>
  <c r="EN15" i="12" s="1"/>
  <c r="DF13" i="12"/>
  <c r="EN13" i="12" s="1"/>
  <c r="DF11" i="12"/>
  <c r="EN11" i="12" s="1"/>
  <c r="DF9" i="12"/>
  <c r="EN9" i="12" s="1"/>
  <c r="DF7" i="12"/>
  <c r="EN7" i="12" s="1"/>
  <c r="DF5" i="12"/>
  <c r="EN5" i="12" s="1"/>
  <c r="DF3" i="12"/>
  <c r="EN3" i="12" s="1"/>
  <c r="DF127" i="12"/>
  <c r="EN127" i="12" s="1"/>
  <c r="DF63" i="12"/>
  <c r="EN63" i="12" s="1"/>
  <c r="DF89" i="12"/>
  <c r="EN89" i="12" s="1"/>
  <c r="DF67" i="12"/>
  <c r="EN67" i="12" s="1"/>
  <c r="DF59" i="12"/>
  <c r="EN59" i="12" s="1"/>
  <c r="DF37" i="12"/>
  <c r="EN37" i="12" s="1"/>
  <c r="DF27" i="12"/>
  <c r="EN27" i="12" s="1"/>
  <c r="DF23" i="12"/>
  <c r="EN23" i="12" s="1"/>
  <c r="DF21" i="12"/>
  <c r="EN21" i="12" s="1"/>
  <c r="DF16" i="12"/>
  <c r="EN16" i="12" s="1"/>
  <c r="DF14" i="12"/>
  <c r="EN14" i="12" s="1"/>
  <c r="DF12" i="12"/>
  <c r="EN12" i="12" s="1"/>
  <c r="DF10" i="12"/>
  <c r="EN10" i="12" s="1"/>
  <c r="DF8" i="12"/>
  <c r="EN8" i="12" s="1"/>
  <c r="DF6" i="12"/>
  <c r="EN6" i="12" s="1"/>
  <c r="DF4" i="12"/>
  <c r="EN4" i="12" s="1"/>
  <c r="DF2" i="12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EW2" i="12" l="1"/>
  <c r="EX1" i="12"/>
  <c r="S94" i="17"/>
  <c r="S84" i="17"/>
  <c r="S180" i="17"/>
  <c r="S183" i="17"/>
  <c r="S27" i="17"/>
  <c r="S178" i="17"/>
  <c r="S142" i="17"/>
  <c r="S24" i="17"/>
  <c r="T1" i="17"/>
  <c r="S186" i="17"/>
  <c r="S182" i="17"/>
  <c r="S174" i="17"/>
  <c r="S185" i="17"/>
  <c r="S181" i="17"/>
  <c r="S177" i="17"/>
  <c r="S173" i="17"/>
  <c r="S169" i="17"/>
  <c r="S179" i="17"/>
  <c r="S176" i="17"/>
  <c r="S172" i="17"/>
  <c r="S167" i="17"/>
  <c r="S163" i="17"/>
  <c r="S170" i="17"/>
  <c r="S164" i="17"/>
  <c r="S188" i="17"/>
  <c r="S175" i="17"/>
  <c r="S171" i="17"/>
  <c r="S162" i="17"/>
  <c r="S157" i="17"/>
  <c r="S153" i="17"/>
  <c r="S165" i="17"/>
  <c r="S161" i="17"/>
  <c r="S158" i="17"/>
  <c r="S154" i="17"/>
  <c r="S187" i="17"/>
  <c r="S166" i="17"/>
  <c r="S159" i="17"/>
  <c r="S160" i="17"/>
  <c r="S156" i="17"/>
  <c r="S152" i="17"/>
  <c r="S150" i="17"/>
  <c r="S146" i="17"/>
  <c r="S155" i="17"/>
  <c r="S151" i="17"/>
  <c r="S147" i="17"/>
  <c r="S143" i="17"/>
  <c r="S139" i="17"/>
  <c r="S148" i="17"/>
  <c r="S144" i="17"/>
  <c r="S140" i="17"/>
  <c r="S149" i="17"/>
  <c r="S145" i="17"/>
  <c r="S141" i="17"/>
  <c r="S137" i="17"/>
  <c r="S138" i="17"/>
  <c r="S135" i="17"/>
  <c r="S131" i="17"/>
  <c r="S127" i="17"/>
  <c r="S123" i="17"/>
  <c r="S119" i="17"/>
  <c r="S132" i="17"/>
  <c r="S128" i="17"/>
  <c r="S124" i="17"/>
  <c r="S120" i="17"/>
  <c r="S116" i="17"/>
  <c r="S112" i="17"/>
  <c r="S108" i="17"/>
  <c r="S136" i="17"/>
  <c r="S133" i="17"/>
  <c r="S129" i="17"/>
  <c r="S125" i="17"/>
  <c r="S134" i="17"/>
  <c r="S130" i="17"/>
  <c r="S126" i="17"/>
  <c r="S122" i="17"/>
  <c r="S118" i="17"/>
  <c r="S110" i="17"/>
  <c r="S103" i="17"/>
  <c r="S99" i="17"/>
  <c r="S91" i="17"/>
  <c r="S87" i="17"/>
  <c r="S83" i="17"/>
  <c r="S79" i="17"/>
  <c r="S117" i="17"/>
  <c r="S109" i="17"/>
  <c r="S107" i="17"/>
  <c r="S104" i="17"/>
  <c r="S100" i="17"/>
  <c r="S96" i="17"/>
  <c r="S92" i="17"/>
  <c r="S88" i="17"/>
  <c r="S80" i="17"/>
  <c r="S113" i="17"/>
  <c r="S106" i="17"/>
  <c r="S114" i="17"/>
  <c r="S111" i="17"/>
  <c r="S105" i="17"/>
  <c r="S102" i="17"/>
  <c r="S90" i="17"/>
  <c r="S86" i="17"/>
  <c r="S82" i="17"/>
  <c r="S81" i="17"/>
  <c r="S76" i="17"/>
  <c r="S72" i="17"/>
  <c r="S68" i="17"/>
  <c r="S64" i="17"/>
  <c r="S60" i="17"/>
  <c r="S56" i="17"/>
  <c r="S52" i="17"/>
  <c r="S97" i="17"/>
  <c r="S89" i="17"/>
  <c r="S78" i="17"/>
  <c r="S77" i="17"/>
  <c r="S73" i="17"/>
  <c r="S69" i="17"/>
  <c r="S65" i="17"/>
  <c r="S61" i="17"/>
  <c r="S57" i="17"/>
  <c r="S53" i="17"/>
  <c r="S49" i="17"/>
  <c r="S45" i="17"/>
  <c r="S37" i="17"/>
  <c r="S33" i="17"/>
  <c r="S29" i="17"/>
  <c r="S25" i="17"/>
  <c r="S21" i="17"/>
  <c r="S17" i="17"/>
  <c r="S46" i="17"/>
  <c r="S43" i="17"/>
  <c r="S40" i="17"/>
  <c r="S34" i="17"/>
  <c r="S32" i="17"/>
  <c r="S28" i="17"/>
  <c r="S26" i="17"/>
  <c r="S19" i="17"/>
  <c r="S11" i="17"/>
  <c r="S7" i="17"/>
  <c r="S101" i="17"/>
  <c r="S93" i="17"/>
  <c r="S47" i="17"/>
  <c r="S39" i="17"/>
  <c r="S31" i="17"/>
  <c r="S18" i="17"/>
  <c r="S16" i="17"/>
  <c r="S12" i="17"/>
  <c r="S8" i="17"/>
  <c r="S4" i="17"/>
  <c r="S74" i="17"/>
  <c r="S70" i="17"/>
  <c r="S58" i="17"/>
  <c r="S54" i="17"/>
  <c r="S23" i="17"/>
  <c r="S15" i="17"/>
  <c r="S13" i="17"/>
  <c r="S9" i="17"/>
  <c r="S5" i="17"/>
  <c r="S35" i="17"/>
  <c r="S22" i="17"/>
  <c r="S6" i="17"/>
  <c r="S3" i="17"/>
  <c r="S66" i="17"/>
  <c r="S62" i="17"/>
  <c r="S38" i="17"/>
  <c r="S36" i="17"/>
  <c r="S20" i="17"/>
  <c r="S10" i="17"/>
  <c r="S85" i="17"/>
  <c r="S75" i="17"/>
  <c r="S71" i="17"/>
  <c r="S67" i="17"/>
  <c r="S63" i="17"/>
  <c r="S59" i="17"/>
  <c r="S55" i="17"/>
  <c r="S51" i="17"/>
  <c r="S14" i="17"/>
  <c r="DG188" i="12"/>
  <c r="EO188" i="12" s="1"/>
  <c r="DG186" i="12"/>
  <c r="EO186" i="12" s="1"/>
  <c r="DG184" i="12"/>
  <c r="EO184" i="12" s="1"/>
  <c r="DG182" i="12"/>
  <c r="EO182" i="12" s="1"/>
  <c r="DG180" i="12"/>
  <c r="EO180" i="12" s="1"/>
  <c r="DG178" i="12"/>
  <c r="EO178" i="12" s="1"/>
  <c r="DG175" i="12"/>
  <c r="EO175" i="12" s="1"/>
  <c r="DG170" i="12"/>
  <c r="EO170" i="12" s="1"/>
  <c r="DG167" i="12"/>
  <c r="EO167" i="12" s="1"/>
  <c r="DG163" i="12"/>
  <c r="EO163" i="12" s="1"/>
  <c r="DG161" i="12"/>
  <c r="EO161" i="12" s="1"/>
  <c r="DG159" i="12"/>
  <c r="EO159" i="12" s="1"/>
  <c r="DG157" i="12"/>
  <c r="EO157" i="12" s="1"/>
  <c r="DG155" i="12"/>
  <c r="EO155" i="12" s="1"/>
  <c r="DG181" i="12"/>
  <c r="EO181" i="12" s="1"/>
  <c r="DG176" i="12"/>
  <c r="EO176" i="12" s="1"/>
  <c r="DG173" i="12"/>
  <c r="EO173" i="12" s="1"/>
  <c r="DG168" i="12"/>
  <c r="EO168" i="12" s="1"/>
  <c r="DG165" i="12"/>
  <c r="EO165" i="12" s="1"/>
  <c r="DG187" i="12"/>
  <c r="EO187" i="12" s="1"/>
  <c r="DG183" i="12"/>
  <c r="EO183" i="12" s="1"/>
  <c r="DG179" i="12"/>
  <c r="EO179" i="12" s="1"/>
  <c r="DG177" i="12"/>
  <c r="EO177" i="12" s="1"/>
  <c r="DG172" i="12"/>
  <c r="EO172" i="12" s="1"/>
  <c r="DG169" i="12"/>
  <c r="EO169" i="12" s="1"/>
  <c r="DG164" i="12"/>
  <c r="EO164" i="12" s="1"/>
  <c r="DG166" i="12"/>
  <c r="EO166" i="12" s="1"/>
  <c r="DG162" i="12"/>
  <c r="EO162" i="12" s="1"/>
  <c r="DG152" i="12"/>
  <c r="EO152" i="12" s="1"/>
  <c r="DG147" i="12"/>
  <c r="EO147" i="12" s="1"/>
  <c r="DG144" i="12"/>
  <c r="EO144" i="12" s="1"/>
  <c r="DG139" i="12"/>
  <c r="EO139" i="12" s="1"/>
  <c r="DG136" i="12"/>
  <c r="EO136" i="12" s="1"/>
  <c r="DG160" i="12"/>
  <c r="EO160" i="12" s="1"/>
  <c r="DG156" i="12"/>
  <c r="EO156" i="12" s="1"/>
  <c r="DG153" i="12"/>
  <c r="EO153" i="12" s="1"/>
  <c r="DG150" i="12"/>
  <c r="EO150" i="12" s="1"/>
  <c r="DG145" i="12"/>
  <c r="EO145" i="12" s="1"/>
  <c r="DG174" i="12"/>
  <c r="EO174" i="12" s="1"/>
  <c r="DG171" i="12"/>
  <c r="EO171" i="12" s="1"/>
  <c r="DG158" i="12"/>
  <c r="EO158" i="12" s="1"/>
  <c r="DG154" i="12"/>
  <c r="EO154" i="12" s="1"/>
  <c r="DG149" i="12"/>
  <c r="EO149" i="12" s="1"/>
  <c r="DG146" i="12"/>
  <c r="EO146" i="12" s="1"/>
  <c r="DG141" i="12"/>
  <c r="EO141" i="12" s="1"/>
  <c r="DG138" i="12"/>
  <c r="EO138" i="12" s="1"/>
  <c r="DG133" i="12"/>
  <c r="EO133" i="12" s="1"/>
  <c r="DG130" i="12"/>
  <c r="EO130" i="12" s="1"/>
  <c r="DG128" i="12"/>
  <c r="EO128" i="12" s="1"/>
  <c r="DG126" i="12"/>
  <c r="EO126" i="12" s="1"/>
  <c r="DG124" i="12"/>
  <c r="EO124" i="12" s="1"/>
  <c r="DG122" i="12"/>
  <c r="EO122" i="12" s="1"/>
  <c r="DG120" i="12"/>
  <c r="EO120" i="12" s="1"/>
  <c r="DG118" i="12"/>
  <c r="EO118" i="12" s="1"/>
  <c r="DG116" i="12"/>
  <c r="EO116" i="12" s="1"/>
  <c r="DG114" i="12"/>
  <c r="EO114" i="12" s="1"/>
  <c r="DG112" i="12"/>
  <c r="EO112" i="12" s="1"/>
  <c r="DG110" i="12"/>
  <c r="EO110" i="12" s="1"/>
  <c r="DG108" i="12"/>
  <c r="EO108" i="12" s="1"/>
  <c r="DG185" i="12"/>
  <c r="EO185" i="12" s="1"/>
  <c r="DG137" i="12"/>
  <c r="EO137" i="12" s="1"/>
  <c r="DG129" i="12"/>
  <c r="EO129" i="12" s="1"/>
  <c r="DG121" i="12"/>
  <c r="EO121" i="12" s="1"/>
  <c r="DG143" i="12"/>
  <c r="EO143" i="12" s="1"/>
  <c r="DG140" i="12"/>
  <c r="EO140" i="12" s="1"/>
  <c r="DG131" i="12"/>
  <c r="EO131" i="12" s="1"/>
  <c r="DG127" i="12"/>
  <c r="EO127" i="12" s="1"/>
  <c r="DG119" i="12"/>
  <c r="EO119" i="12" s="1"/>
  <c r="DG111" i="12"/>
  <c r="EO111" i="12" s="1"/>
  <c r="DG151" i="12"/>
  <c r="EO151" i="12" s="1"/>
  <c r="DG148" i="12"/>
  <c r="EO148" i="12" s="1"/>
  <c r="DG135" i="12"/>
  <c r="EO135" i="12" s="1"/>
  <c r="DG123" i="12"/>
  <c r="EO123" i="12" s="1"/>
  <c r="DG115" i="12"/>
  <c r="EO115" i="12" s="1"/>
  <c r="DG117" i="12"/>
  <c r="EO117" i="12" s="1"/>
  <c r="DG109" i="12"/>
  <c r="EO109" i="12" s="1"/>
  <c r="DG107" i="12"/>
  <c r="EO107" i="12" s="1"/>
  <c r="DG104" i="12"/>
  <c r="EO104" i="12" s="1"/>
  <c r="DG99" i="12"/>
  <c r="EO99" i="12" s="1"/>
  <c r="DG96" i="12"/>
  <c r="EO96" i="12" s="1"/>
  <c r="DG91" i="12"/>
  <c r="EO91" i="12" s="1"/>
  <c r="DG88" i="12"/>
  <c r="EO88" i="12" s="1"/>
  <c r="DG83" i="12"/>
  <c r="EO83" i="12" s="1"/>
  <c r="DG81" i="12"/>
  <c r="EO81" i="12" s="1"/>
  <c r="DG79" i="12"/>
  <c r="EO79" i="12" s="1"/>
  <c r="DG77" i="12"/>
  <c r="EO77" i="12" s="1"/>
  <c r="DG75" i="12"/>
  <c r="EO75" i="12" s="1"/>
  <c r="DG73" i="12"/>
  <c r="EO73" i="12" s="1"/>
  <c r="DG71" i="12"/>
  <c r="EO71" i="12" s="1"/>
  <c r="DG69" i="12"/>
  <c r="EO69" i="12" s="1"/>
  <c r="DG67" i="12"/>
  <c r="EO67" i="12" s="1"/>
  <c r="DG65" i="12"/>
  <c r="EO65" i="12" s="1"/>
  <c r="DG63" i="12"/>
  <c r="EO63" i="12" s="1"/>
  <c r="DG105" i="12"/>
  <c r="EO105" i="12" s="1"/>
  <c r="DG102" i="12"/>
  <c r="EO102" i="12" s="1"/>
  <c r="DG97" i="12"/>
  <c r="EO97" i="12" s="1"/>
  <c r="DG94" i="12"/>
  <c r="EO94" i="12" s="1"/>
  <c r="DG89" i="12"/>
  <c r="EO89" i="12" s="1"/>
  <c r="DG86" i="12"/>
  <c r="EO86" i="12" s="1"/>
  <c r="DG142" i="12"/>
  <c r="EO142" i="12" s="1"/>
  <c r="DG125" i="12"/>
  <c r="EO125" i="12" s="1"/>
  <c r="DG106" i="12"/>
  <c r="EO106" i="12" s="1"/>
  <c r="DG101" i="12"/>
  <c r="EO101" i="12" s="1"/>
  <c r="DG98" i="12"/>
  <c r="EO98" i="12" s="1"/>
  <c r="DG93" i="12"/>
  <c r="EO93" i="12" s="1"/>
  <c r="DG90" i="12"/>
  <c r="EO90" i="12" s="1"/>
  <c r="DG85" i="12"/>
  <c r="EO85" i="12" s="1"/>
  <c r="DG82" i="12"/>
  <c r="EO82" i="12" s="1"/>
  <c r="DG113" i="12"/>
  <c r="EO113" i="12" s="1"/>
  <c r="DG74" i="12"/>
  <c r="EO74" i="12" s="1"/>
  <c r="DG61" i="12"/>
  <c r="EO61" i="12" s="1"/>
  <c r="DG58" i="12"/>
  <c r="EO58" i="12" s="1"/>
  <c r="DG53" i="12"/>
  <c r="EO53" i="12" s="1"/>
  <c r="DG50" i="12"/>
  <c r="EO50" i="12" s="1"/>
  <c r="DG45" i="12"/>
  <c r="EO45" i="12" s="1"/>
  <c r="DG42" i="12"/>
  <c r="EO42" i="12" s="1"/>
  <c r="DG103" i="12"/>
  <c r="EO103" i="12" s="1"/>
  <c r="DG100" i="12"/>
  <c r="EO100" i="12" s="1"/>
  <c r="DG76" i="12"/>
  <c r="EO76" i="12" s="1"/>
  <c r="DG66" i="12"/>
  <c r="EO66" i="12" s="1"/>
  <c r="DG62" i="12"/>
  <c r="EO62" i="12" s="1"/>
  <c r="DG59" i="12"/>
  <c r="EO59" i="12" s="1"/>
  <c r="DG56" i="12"/>
  <c r="EO56" i="12" s="1"/>
  <c r="DG51" i="12"/>
  <c r="EO51" i="12" s="1"/>
  <c r="DG48" i="12"/>
  <c r="EO48" i="12" s="1"/>
  <c r="DG43" i="12"/>
  <c r="EO43" i="12" s="1"/>
  <c r="DG40" i="12"/>
  <c r="EO40" i="12" s="1"/>
  <c r="DG39" i="12"/>
  <c r="EO39" i="12" s="1"/>
  <c r="DG37" i="12"/>
  <c r="EO37" i="12" s="1"/>
  <c r="DG35" i="12"/>
  <c r="EO35" i="12" s="1"/>
  <c r="DG33" i="12"/>
  <c r="EO33" i="12" s="1"/>
  <c r="DG31" i="12"/>
  <c r="EO31" i="12" s="1"/>
  <c r="DG29" i="12"/>
  <c r="EO29" i="12" s="1"/>
  <c r="DG27" i="12"/>
  <c r="EO27" i="12" s="1"/>
  <c r="DG25" i="12"/>
  <c r="EO25" i="12" s="1"/>
  <c r="DG23" i="12"/>
  <c r="EO23" i="12" s="1"/>
  <c r="DG132" i="12"/>
  <c r="EO132" i="12" s="1"/>
  <c r="DG87" i="12"/>
  <c r="EO87" i="12" s="1"/>
  <c r="DG84" i="12"/>
  <c r="EO84" i="12" s="1"/>
  <c r="DG80" i="12"/>
  <c r="EO80" i="12" s="1"/>
  <c r="DG72" i="12"/>
  <c r="EO72" i="12" s="1"/>
  <c r="DG68" i="12"/>
  <c r="EO68" i="12" s="1"/>
  <c r="DG64" i="12"/>
  <c r="EO64" i="12" s="1"/>
  <c r="DG60" i="12"/>
  <c r="EO60" i="12" s="1"/>
  <c r="DG55" i="12"/>
  <c r="EO55" i="12" s="1"/>
  <c r="DG52" i="12"/>
  <c r="EO52" i="12" s="1"/>
  <c r="DG47" i="12"/>
  <c r="EO47" i="12" s="1"/>
  <c r="DG44" i="12"/>
  <c r="EO44" i="12" s="1"/>
  <c r="DG38" i="12"/>
  <c r="EO38" i="12" s="1"/>
  <c r="DG36" i="12"/>
  <c r="EO36" i="12" s="1"/>
  <c r="DG34" i="12"/>
  <c r="EO34" i="12" s="1"/>
  <c r="DG32" i="12"/>
  <c r="EO32" i="12" s="1"/>
  <c r="DG57" i="12"/>
  <c r="EO57" i="12" s="1"/>
  <c r="DG54" i="12"/>
  <c r="EO54" i="12" s="1"/>
  <c r="DG28" i="12"/>
  <c r="EO28" i="12" s="1"/>
  <c r="DG24" i="12"/>
  <c r="EO24" i="12" s="1"/>
  <c r="DG17" i="12"/>
  <c r="EO17" i="12" s="1"/>
  <c r="DG15" i="12"/>
  <c r="EO15" i="12" s="1"/>
  <c r="DG13" i="12"/>
  <c r="EO13" i="12" s="1"/>
  <c r="DG11" i="12"/>
  <c r="EO11" i="12" s="1"/>
  <c r="DG9" i="12"/>
  <c r="EO9" i="12" s="1"/>
  <c r="DG7" i="12"/>
  <c r="EO7" i="12" s="1"/>
  <c r="DG5" i="12"/>
  <c r="EO5" i="12" s="1"/>
  <c r="DG3" i="12"/>
  <c r="EO3" i="12" s="1"/>
  <c r="DG26" i="12"/>
  <c r="EO26" i="12" s="1"/>
  <c r="DG22" i="12"/>
  <c r="EO22" i="12" s="1"/>
  <c r="DG21" i="12"/>
  <c r="EO21" i="12" s="1"/>
  <c r="DG16" i="12"/>
  <c r="EO16" i="12" s="1"/>
  <c r="DG12" i="12"/>
  <c r="EO12" i="12" s="1"/>
  <c r="DG8" i="12"/>
  <c r="EO8" i="12" s="1"/>
  <c r="DG4" i="12"/>
  <c r="EO4" i="12" s="1"/>
  <c r="DG134" i="12"/>
  <c r="EO134" i="12" s="1"/>
  <c r="DG92" i="12"/>
  <c r="EO92" i="12" s="1"/>
  <c r="DG49" i="12"/>
  <c r="EO49" i="12" s="1"/>
  <c r="DG46" i="12"/>
  <c r="EO46" i="12" s="1"/>
  <c r="DG20" i="12"/>
  <c r="EO20" i="12" s="1"/>
  <c r="DG70" i="12"/>
  <c r="EO70" i="12" s="1"/>
  <c r="DG41" i="12"/>
  <c r="EO41" i="12" s="1"/>
  <c r="DG30" i="12"/>
  <c r="EO30" i="12" s="1"/>
  <c r="DG18" i="12"/>
  <c r="EO18" i="12" s="1"/>
  <c r="DG14" i="12"/>
  <c r="EO14" i="12" s="1"/>
  <c r="DG10" i="12"/>
  <c r="EO10" i="12" s="1"/>
  <c r="DG6" i="12"/>
  <c r="EO6" i="12" s="1"/>
  <c r="DG2" i="12"/>
  <c r="DG95" i="12"/>
  <c r="EO95" i="12" s="1"/>
  <c r="DG78" i="12"/>
  <c r="EO78" i="12" s="1"/>
  <c r="DG19" i="12"/>
  <c r="EO19" i="12" s="1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EX2" i="12" l="1"/>
  <c r="EY1" i="12"/>
  <c r="T183" i="17"/>
  <c r="AA183" i="17" s="1"/>
  <c r="T27" i="17"/>
  <c r="AA27" i="17" s="1"/>
  <c r="T24" i="17"/>
  <c r="AA24" i="17" s="1"/>
  <c r="T180" i="17"/>
  <c r="AA180" i="17" s="1"/>
  <c r="T178" i="17"/>
  <c r="AA178" i="17" s="1"/>
  <c r="T142" i="17"/>
  <c r="AA142" i="17" s="1"/>
  <c r="T94" i="17"/>
  <c r="AA94" i="17" s="1"/>
  <c r="T84" i="17"/>
  <c r="AA84" i="17" s="1"/>
  <c r="T187" i="17"/>
  <c r="AA187" i="17" s="1"/>
  <c r="T179" i="17"/>
  <c r="AA179" i="17" s="1"/>
  <c r="T175" i="17"/>
  <c r="AA175" i="17" s="1"/>
  <c r="T171" i="17"/>
  <c r="AA171" i="17" s="1"/>
  <c r="T186" i="17"/>
  <c r="AA186" i="17" s="1"/>
  <c r="T182" i="17"/>
  <c r="AA182" i="17" s="1"/>
  <c r="T174" i="17"/>
  <c r="AA174" i="17" s="1"/>
  <c r="T170" i="17"/>
  <c r="AA170" i="17" s="1"/>
  <c r="T164" i="17"/>
  <c r="AA164" i="17" s="1"/>
  <c r="T181" i="17"/>
  <c r="AA181" i="17" s="1"/>
  <c r="T165" i="17"/>
  <c r="AA165" i="17" s="1"/>
  <c r="T188" i="17"/>
  <c r="AA188" i="17" s="1"/>
  <c r="T177" i="17"/>
  <c r="AA177" i="17" s="1"/>
  <c r="T176" i="17"/>
  <c r="AA176" i="17" s="1"/>
  <c r="T173" i="17"/>
  <c r="AA173" i="17" s="1"/>
  <c r="T172" i="17"/>
  <c r="AA172" i="17" s="1"/>
  <c r="T185" i="17"/>
  <c r="AA185" i="17" s="1"/>
  <c r="T161" i="17"/>
  <c r="AA161" i="17" s="1"/>
  <c r="T158" i="17"/>
  <c r="AA158" i="17" s="1"/>
  <c r="T154" i="17"/>
  <c r="AA154" i="17" s="1"/>
  <c r="T167" i="17"/>
  <c r="AA167" i="17" s="1"/>
  <c r="T166" i="17"/>
  <c r="AA166" i="17" s="1"/>
  <c r="T163" i="17"/>
  <c r="AA163" i="17" s="1"/>
  <c r="T159" i="17"/>
  <c r="AA159" i="17" s="1"/>
  <c r="T155" i="17"/>
  <c r="AA155" i="17" s="1"/>
  <c r="T151" i="17"/>
  <c r="AA151" i="17" s="1"/>
  <c r="T169" i="17"/>
  <c r="AA169" i="17" s="1"/>
  <c r="T160" i="17"/>
  <c r="AA160" i="17" s="1"/>
  <c r="T162" i="17"/>
  <c r="AA162" i="17" s="1"/>
  <c r="T157" i="17"/>
  <c r="AA157" i="17" s="1"/>
  <c r="T153" i="17"/>
  <c r="AA153" i="17" s="1"/>
  <c r="T152" i="17"/>
  <c r="AA152" i="17" s="1"/>
  <c r="T147" i="17"/>
  <c r="AA147" i="17" s="1"/>
  <c r="T143" i="17"/>
  <c r="AA143" i="17" s="1"/>
  <c r="T148" i="17"/>
  <c r="AA148" i="17" s="1"/>
  <c r="T144" i="17"/>
  <c r="AA144" i="17" s="1"/>
  <c r="T140" i="17"/>
  <c r="AA140" i="17" s="1"/>
  <c r="T136" i="17"/>
  <c r="AA136" i="17" s="1"/>
  <c r="T156" i="17"/>
  <c r="AA156" i="17" s="1"/>
  <c r="T149" i="17"/>
  <c r="AA149" i="17" s="1"/>
  <c r="T145" i="17"/>
  <c r="AA145" i="17" s="1"/>
  <c r="T141" i="17"/>
  <c r="AA141" i="17" s="1"/>
  <c r="T137" i="17"/>
  <c r="AA137" i="17" s="1"/>
  <c r="T150" i="17"/>
  <c r="AA150" i="17" s="1"/>
  <c r="T146" i="17"/>
  <c r="AA146" i="17" s="1"/>
  <c r="T138" i="17"/>
  <c r="AA138" i="17" s="1"/>
  <c r="T132" i="17"/>
  <c r="AA132" i="17" s="1"/>
  <c r="T128" i="17"/>
  <c r="AA128" i="17" s="1"/>
  <c r="T124" i="17"/>
  <c r="AA124" i="17" s="1"/>
  <c r="T120" i="17"/>
  <c r="AA120" i="17" s="1"/>
  <c r="T116" i="17"/>
  <c r="AA116" i="17" s="1"/>
  <c r="T112" i="17"/>
  <c r="AA112" i="17" s="1"/>
  <c r="T139" i="17"/>
  <c r="AA139" i="17" s="1"/>
  <c r="T133" i="17"/>
  <c r="AA133" i="17" s="1"/>
  <c r="T129" i="17"/>
  <c r="AA129" i="17" s="1"/>
  <c r="T125" i="17"/>
  <c r="AA125" i="17" s="1"/>
  <c r="T117" i="17"/>
  <c r="AA117" i="17" s="1"/>
  <c r="T113" i="17"/>
  <c r="AA113" i="17" s="1"/>
  <c r="T109" i="17"/>
  <c r="AA109" i="17" s="1"/>
  <c r="T105" i="17"/>
  <c r="AA105" i="17" s="1"/>
  <c r="T134" i="17"/>
  <c r="AA134" i="17" s="1"/>
  <c r="T130" i="17"/>
  <c r="AA130" i="17" s="1"/>
  <c r="T126" i="17"/>
  <c r="AA126" i="17" s="1"/>
  <c r="T122" i="17"/>
  <c r="AA122" i="17" s="1"/>
  <c r="T118" i="17"/>
  <c r="AA118" i="17" s="1"/>
  <c r="T135" i="17"/>
  <c r="AA135" i="17" s="1"/>
  <c r="T131" i="17"/>
  <c r="AA131" i="17" s="1"/>
  <c r="T127" i="17"/>
  <c r="AA127" i="17" s="1"/>
  <c r="T123" i="17"/>
  <c r="AA123" i="17" s="1"/>
  <c r="T119" i="17"/>
  <c r="AA119" i="17" s="1"/>
  <c r="T107" i="17"/>
  <c r="AA107" i="17" s="1"/>
  <c r="T104" i="17"/>
  <c r="AA104" i="17" s="1"/>
  <c r="T100" i="17"/>
  <c r="AA100" i="17" s="1"/>
  <c r="T96" i="17"/>
  <c r="AA96" i="17" s="1"/>
  <c r="T92" i="17"/>
  <c r="AA92" i="17" s="1"/>
  <c r="T88" i="17"/>
  <c r="AA88" i="17" s="1"/>
  <c r="T80" i="17"/>
  <c r="AA80" i="17" s="1"/>
  <c r="T106" i="17"/>
  <c r="AA106" i="17" s="1"/>
  <c r="T101" i="17"/>
  <c r="AA101" i="17" s="1"/>
  <c r="T97" i="17"/>
  <c r="AA97" i="17" s="1"/>
  <c r="T93" i="17"/>
  <c r="AA93" i="17" s="1"/>
  <c r="T89" i="17"/>
  <c r="AA89" i="17" s="1"/>
  <c r="T85" i="17"/>
  <c r="AA85" i="17" s="1"/>
  <c r="T81" i="17"/>
  <c r="AA81" i="17" s="1"/>
  <c r="T114" i="17"/>
  <c r="AA114" i="17" s="1"/>
  <c r="T111" i="17"/>
  <c r="AA111" i="17" s="1"/>
  <c r="T108" i="17"/>
  <c r="AA108" i="17" s="1"/>
  <c r="T110" i="17"/>
  <c r="AA110" i="17" s="1"/>
  <c r="T103" i="17"/>
  <c r="AA103" i="17" s="1"/>
  <c r="T99" i="17"/>
  <c r="AA99" i="17" s="1"/>
  <c r="T91" i="17"/>
  <c r="AA91" i="17" s="1"/>
  <c r="T87" i="17"/>
  <c r="AA87" i="17" s="1"/>
  <c r="T83" i="17"/>
  <c r="AA83" i="17" s="1"/>
  <c r="T102" i="17"/>
  <c r="AA102" i="17" s="1"/>
  <c r="T86" i="17"/>
  <c r="AA86" i="17" s="1"/>
  <c r="T78" i="17"/>
  <c r="AA78" i="17" s="1"/>
  <c r="T77" i="17"/>
  <c r="AA77" i="17" s="1"/>
  <c r="T73" i="17"/>
  <c r="AA73" i="17" s="1"/>
  <c r="T69" i="17"/>
  <c r="AA69" i="17" s="1"/>
  <c r="T65" i="17"/>
  <c r="AA65" i="17" s="1"/>
  <c r="T61" i="17"/>
  <c r="AA61" i="17" s="1"/>
  <c r="T57" i="17"/>
  <c r="AA57" i="17" s="1"/>
  <c r="T53" i="17"/>
  <c r="AA53" i="17" s="1"/>
  <c r="T49" i="17"/>
  <c r="AA49" i="17" s="1"/>
  <c r="T45" i="17"/>
  <c r="AA45" i="17" s="1"/>
  <c r="T74" i="17"/>
  <c r="AA74" i="17" s="1"/>
  <c r="T70" i="17"/>
  <c r="AA70" i="17" s="1"/>
  <c r="T66" i="17"/>
  <c r="AA66" i="17" s="1"/>
  <c r="T62" i="17"/>
  <c r="AA62" i="17" s="1"/>
  <c r="T58" i="17"/>
  <c r="AA58" i="17" s="1"/>
  <c r="T54" i="17"/>
  <c r="AA54" i="17" s="1"/>
  <c r="T46" i="17"/>
  <c r="AA46" i="17" s="1"/>
  <c r="T38" i="17"/>
  <c r="AA38" i="17" s="1"/>
  <c r="T34" i="17"/>
  <c r="AA34" i="17" s="1"/>
  <c r="T26" i="17"/>
  <c r="AA26" i="17" s="1"/>
  <c r="T22" i="17"/>
  <c r="AA22" i="17" s="1"/>
  <c r="T18" i="17"/>
  <c r="AA18" i="17" s="1"/>
  <c r="T14" i="17"/>
  <c r="AA14" i="17" s="1"/>
  <c r="T90" i="17"/>
  <c r="AA90" i="17" s="1"/>
  <c r="T79" i="17"/>
  <c r="AA79" i="17" s="1"/>
  <c r="T47" i="17"/>
  <c r="AA47" i="17" s="1"/>
  <c r="T39" i="17"/>
  <c r="AA39" i="17" s="1"/>
  <c r="T31" i="17"/>
  <c r="AA31" i="17" s="1"/>
  <c r="T21" i="17"/>
  <c r="AA21" i="17" s="1"/>
  <c r="T16" i="17"/>
  <c r="AA16" i="17" s="1"/>
  <c r="T12" i="17"/>
  <c r="AA12" i="17" s="1"/>
  <c r="T8" i="17"/>
  <c r="AA8" i="17" s="1"/>
  <c r="T36" i="17"/>
  <c r="AA36" i="17" s="1"/>
  <c r="T33" i="17"/>
  <c r="AA33" i="17" s="1"/>
  <c r="T29" i="17"/>
  <c r="AA29" i="17" s="1"/>
  <c r="T25" i="17"/>
  <c r="AA25" i="17" s="1"/>
  <c r="T23" i="17"/>
  <c r="AA23" i="17" s="1"/>
  <c r="T15" i="17"/>
  <c r="AA15" i="17" s="1"/>
  <c r="T13" i="17"/>
  <c r="AA13" i="17" s="1"/>
  <c r="T9" i="17"/>
  <c r="AA9" i="17" s="1"/>
  <c r="T5" i="17"/>
  <c r="AA5" i="17" s="1"/>
  <c r="U1" i="17"/>
  <c r="T76" i="17"/>
  <c r="AA76" i="17" s="1"/>
  <c r="T75" i="17"/>
  <c r="AA75" i="17" s="1"/>
  <c r="T72" i="17"/>
  <c r="AA72" i="17" s="1"/>
  <c r="T71" i="17"/>
  <c r="AA71" i="17" s="1"/>
  <c r="T68" i="17"/>
  <c r="AA68" i="17" s="1"/>
  <c r="T64" i="17"/>
  <c r="AA64" i="17" s="1"/>
  <c r="T60" i="17"/>
  <c r="AA60" i="17" s="1"/>
  <c r="T56" i="17"/>
  <c r="AA56" i="17" s="1"/>
  <c r="T52" i="17"/>
  <c r="AA52" i="17" s="1"/>
  <c r="T20" i="17"/>
  <c r="AA20" i="17" s="1"/>
  <c r="T17" i="17"/>
  <c r="AA17" i="17" s="1"/>
  <c r="T10" i="17"/>
  <c r="AA10" i="17" s="1"/>
  <c r="T6" i="17"/>
  <c r="AA6" i="17" s="1"/>
  <c r="T40" i="17"/>
  <c r="AA40" i="17" s="1"/>
  <c r="T37" i="17"/>
  <c r="AA37" i="17" s="1"/>
  <c r="T32" i="17"/>
  <c r="AA32" i="17" s="1"/>
  <c r="T7" i="17"/>
  <c r="AA7" i="17" s="1"/>
  <c r="T3" i="17"/>
  <c r="AA3" i="17" s="1"/>
  <c r="T4" i="17"/>
  <c r="AA4" i="17" s="1"/>
  <c r="T67" i="17"/>
  <c r="AA67" i="17" s="1"/>
  <c r="T63" i="17"/>
  <c r="AA63" i="17" s="1"/>
  <c r="T59" i="17"/>
  <c r="AA59" i="17" s="1"/>
  <c r="T55" i="17"/>
  <c r="AA55" i="17" s="1"/>
  <c r="T51" i="17"/>
  <c r="AA51" i="17" s="1"/>
  <c r="T35" i="17"/>
  <c r="AA35" i="17" s="1"/>
  <c r="T28" i="17"/>
  <c r="AA28" i="17" s="1"/>
  <c r="T19" i="17"/>
  <c r="AA19" i="17" s="1"/>
  <c r="T11" i="17"/>
  <c r="AA11" i="17" s="1"/>
  <c r="T82" i="17"/>
  <c r="AA82" i="17" s="1"/>
  <c r="T43" i="17"/>
  <c r="AA43" i="17" s="1"/>
  <c r="V161" i="10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EY2" i="12" l="1"/>
  <c r="EZ1" i="12"/>
  <c r="U180" i="17"/>
  <c r="U178" i="17"/>
  <c r="U142" i="17"/>
  <c r="U24" i="17"/>
  <c r="U94" i="17"/>
  <c r="U84" i="17"/>
  <c r="U183" i="17"/>
  <c r="U27" i="17"/>
  <c r="V1" i="17"/>
  <c r="U188" i="17"/>
  <c r="U176" i="17"/>
  <c r="U172" i="17"/>
  <c r="U187" i="17"/>
  <c r="U179" i="17"/>
  <c r="U175" i="17"/>
  <c r="U171" i="17"/>
  <c r="U182" i="17"/>
  <c r="U181" i="17"/>
  <c r="U170" i="17"/>
  <c r="U165" i="17"/>
  <c r="U161" i="17"/>
  <c r="U186" i="17"/>
  <c r="U185" i="17"/>
  <c r="U169" i="17"/>
  <c r="U166" i="17"/>
  <c r="U177" i="17"/>
  <c r="U174" i="17"/>
  <c r="U173" i="17"/>
  <c r="U167" i="17"/>
  <c r="U164" i="17"/>
  <c r="U163" i="17"/>
  <c r="U159" i="17"/>
  <c r="U155" i="17"/>
  <c r="U160" i="17"/>
  <c r="U156" i="17"/>
  <c r="U152" i="17"/>
  <c r="U162" i="17"/>
  <c r="U158" i="17"/>
  <c r="U154" i="17"/>
  <c r="U151" i="17"/>
  <c r="U148" i="17"/>
  <c r="U144" i="17"/>
  <c r="U140" i="17"/>
  <c r="U153" i="17"/>
  <c r="U149" i="17"/>
  <c r="U145" i="17"/>
  <c r="U141" i="17"/>
  <c r="U137" i="17"/>
  <c r="U150" i="17"/>
  <c r="U146" i="17"/>
  <c r="U138" i="17"/>
  <c r="U157" i="17"/>
  <c r="U147" i="17"/>
  <c r="U143" i="17"/>
  <c r="U139" i="17"/>
  <c r="U133" i="17"/>
  <c r="U129" i="17"/>
  <c r="U125" i="17"/>
  <c r="U117" i="17"/>
  <c r="U113" i="17"/>
  <c r="U136" i="17"/>
  <c r="U134" i="17"/>
  <c r="U130" i="17"/>
  <c r="U126" i="17"/>
  <c r="U122" i="17"/>
  <c r="U118" i="17"/>
  <c r="U114" i="17"/>
  <c r="U110" i="17"/>
  <c r="U106" i="17"/>
  <c r="U135" i="17"/>
  <c r="U131" i="17"/>
  <c r="U127" i="17"/>
  <c r="U123" i="17"/>
  <c r="U119" i="17"/>
  <c r="U132" i="17"/>
  <c r="U128" i="17"/>
  <c r="U124" i="17"/>
  <c r="U120" i="17"/>
  <c r="U109" i="17"/>
  <c r="U101" i="17"/>
  <c r="U97" i="17"/>
  <c r="U93" i="17"/>
  <c r="U89" i="17"/>
  <c r="U85" i="17"/>
  <c r="U81" i="17"/>
  <c r="U112" i="17"/>
  <c r="U111" i="17"/>
  <c r="U108" i="17"/>
  <c r="U102" i="17"/>
  <c r="U90" i="17"/>
  <c r="U86" i="17"/>
  <c r="U82" i="17"/>
  <c r="U116" i="17"/>
  <c r="U107" i="17"/>
  <c r="U104" i="17"/>
  <c r="U100" i="17"/>
  <c r="U96" i="17"/>
  <c r="U92" i="17"/>
  <c r="U88" i="17"/>
  <c r="U83" i="17"/>
  <c r="U74" i="17"/>
  <c r="U70" i="17"/>
  <c r="U66" i="17"/>
  <c r="U62" i="17"/>
  <c r="U58" i="17"/>
  <c r="U54" i="17"/>
  <c r="U46" i="17"/>
  <c r="U105" i="17"/>
  <c r="U103" i="17"/>
  <c r="U87" i="17"/>
  <c r="U79" i="17"/>
  <c r="U75" i="17"/>
  <c r="U71" i="17"/>
  <c r="U67" i="17"/>
  <c r="U63" i="17"/>
  <c r="U59" i="17"/>
  <c r="U55" i="17"/>
  <c r="U51" i="17"/>
  <c r="U47" i="17"/>
  <c r="U43" i="17"/>
  <c r="U39" i="17"/>
  <c r="U35" i="17"/>
  <c r="U31" i="17"/>
  <c r="U23" i="17"/>
  <c r="U19" i="17"/>
  <c r="U15" i="17"/>
  <c r="U36" i="17"/>
  <c r="U33" i="17"/>
  <c r="U29" i="17"/>
  <c r="U25" i="17"/>
  <c r="U18" i="17"/>
  <c r="U13" i="17"/>
  <c r="U9" i="17"/>
  <c r="U99" i="17"/>
  <c r="U91" i="17"/>
  <c r="U77" i="17"/>
  <c r="U76" i="17"/>
  <c r="U73" i="17"/>
  <c r="U72" i="17"/>
  <c r="U69" i="17"/>
  <c r="U68" i="17"/>
  <c r="U65" i="17"/>
  <c r="U64" i="17"/>
  <c r="U61" i="17"/>
  <c r="U60" i="17"/>
  <c r="U57" i="17"/>
  <c r="U56" i="17"/>
  <c r="U53" i="17"/>
  <c r="U52" i="17"/>
  <c r="U49" i="17"/>
  <c r="U38" i="17"/>
  <c r="U20" i="17"/>
  <c r="U17" i="17"/>
  <c r="U10" i="17"/>
  <c r="U6" i="17"/>
  <c r="U80" i="17"/>
  <c r="U40" i="17"/>
  <c r="U32" i="17"/>
  <c r="U22" i="17"/>
  <c r="U14" i="17"/>
  <c r="U11" i="17"/>
  <c r="U7" i="17"/>
  <c r="U3" i="17"/>
  <c r="U34" i="17"/>
  <c r="U8" i="17"/>
  <c r="U4" i="17"/>
  <c r="U5" i="17"/>
  <c r="U37" i="17"/>
  <c r="U28" i="17"/>
  <c r="U21" i="17"/>
  <c r="U16" i="17"/>
  <c r="U12" i="17"/>
  <c r="U78" i="17"/>
  <c r="U45" i="17"/>
  <c r="U26" i="17"/>
  <c r="W176" i="10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FA1" i="12" l="1"/>
  <c r="EZ2" i="12"/>
  <c r="V94" i="17"/>
  <c r="V84" i="17"/>
  <c r="V183" i="17"/>
  <c r="V180" i="17"/>
  <c r="V178" i="17"/>
  <c r="V142" i="17"/>
  <c r="V27" i="17"/>
  <c r="V24" i="17"/>
  <c r="W1" i="17"/>
  <c r="V185" i="17"/>
  <c r="V181" i="17"/>
  <c r="V177" i="17"/>
  <c r="V173" i="17"/>
  <c r="V188" i="17"/>
  <c r="V176" i="17"/>
  <c r="V172" i="17"/>
  <c r="V186" i="17"/>
  <c r="V169" i="17"/>
  <c r="V166" i="17"/>
  <c r="V162" i="17"/>
  <c r="V187" i="17"/>
  <c r="V174" i="17"/>
  <c r="V167" i="17"/>
  <c r="V163" i="17"/>
  <c r="V182" i="17"/>
  <c r="V179" i="17"/>
  <c r="V170" i="17"/>
  <c r="V175" i="17"/>
  <c r="V171" i="17"/>
  <c r="V165" i="17"/>
  <c r="V160" i="17"/>
  <c r="V156" i="17"/>
  <c r="V152" i="17"/>
  <c r="V157" i="17"/>
  <c r="V153" i="17"/>
  <c r="V164" i="17"/>
  <c r="V161" i="17"/>
  <c r="V159" i="17"/>
  <c r="V155" i="17"/>
  <c r="V158" i="17"/>
  <c r="V149" i="17"/>
  <c r="V145" i="17"/>
  <c r="V141" i="17"/>
  <c r="V150" i="17"/>
  <c r="V146" i="17"/>
  <c r="V138" i="17"/>
  <c r="V154" i="17"/>
  <c r="V147" i="17"/>
  <c r="V143" i="17"/>
  <c r="V139" i="17"/>
  <c r="V151" i="17"/>
  <c r="V148" i="17"/>
  <c r="V144" i="17"/>
  <c r="V140" i="17"/>
  <c r="V136" i="17"/>
  <c r="V134" i="17"/>
  <c r="V130" i="17"/>
  <c r="V126" i="17"/>
  <c r="V122" i="17"/>
  <c r="V118" i="17"/>
  <c r="V114" i="17"/>
  <c r="V137" i="17"/>
  <c r="V135" i="17"/>
  <c r="V131" i="17"/>
  <c r="V127" i="17"/>
  <c r="V123" i="17"/>
  <c r="V119" i="17"/>
  <c r="V111" i="17"/>
  <c r="V107" i="17"/>
  <c r="V132" i="17"/>
  <c r="V128" i="17"/>
  <c r="V124" i="17"/>
  <c r="V120" i="17"/>
  <c r="V133" i="17"/>
  <c r="V129" i="17"/>
  <c r="V125" i="17"/>
  <c r="V117" i="17"/>
  <c r="V112" i="17"/>
  <c r="V108" i="17"/>
  <c r="V106" i="17"/>
  <c r="V102" i="17"/>
  <c r="V90" i="17"/>
  <c r="V86" i="17"/>
  <c r="V82" i="17"/>
  <c r="V78" i="17"/>
  <c r="V113" i="17"/>
  <c r="V105" i="17"/>
  <c r="V103" i="17"/>
  <c r="V99" i="17"/>
  <c r="V91" i="17"/>
  <c r="V87" i="17"/>
  <c r="V83" i="17"/>
  <c r="V116" i="17"/>
  <c r="V110" i="17"/>
  <c r="V109" i="17"/>
  <c r="V101" i="17"/>
  <c r="V97" i="17"/>
  <c r="V93" i="17"/>
  <c r="V89" i="17"/>
  <c r="V85" i="17"/>
  <c r="V100" i="17"/>
  <c r="V92" i="17"/>
  <c r="V79" i="17"/>
  <c r="V75" i="17"/>
  <c r="V71" i="17"/>
  <c r="V67" i="17"/>
  <c r="V63" i="17"/>
  <c r="V59" i="17"/>
  <c r="V55" i="17"/>
  <c r="V51" i="17"/>
  <c r="V47" i="17"/>
  <c r="V76" i="17"/>
  <c r="V72" i="17"/>
  <c r="V68" i="17"/>
  <c r="V64" i="17"/>
  <c r="V60" i="17"/>
  <c r="V56" i="17"/>
  <c r="V52" i="17"/>
  <c r="V40" i="17"/>
  <c r="V36" i="17"/>
  <c r="V32" i="17"/>
  <c r="V28" i="17"/>
  <c r="V20" i="17"/>
  <c r="V16" i="17"/>
  <c r="V104" i="17"/>
  <c r="V96" i="17"/>
  <c r="V88" i="17"/>
  <c r="V80" i="17"/>
  <c r="V77" i="17"/>
  <c r="V73" i="17"/>
  <c r="V69" i="17"/>
  <c r="V65" i="17"/>
  <c r="V61" i="17"/>
  <c r="V57" i="17"/>
  <c r="V53" i="17"/>
  <c r="V49" i="17"/>
  <c r="V38" i="17"/>
  <c r="V23" i="17"/>
  <c r="V17" i="17"/>
  <c r="V15" i="17"/>
  <c r="V10" i="17"/>
  <c r="V6" i="17"/>
  <c r="V74" i="17"/>
  <c r="V70" i="17"/>
  <c r="V66" i="17"/>
  <c r="V62" i="17"/>
  <c r="V58" i="17"/>
  <c r="V54" i="17"/>
  <c r="V37" i="17"/>
  <c r="V35" i="17"/>
  <c r="V22" i="17"/>
  <c r="V14" i="17"/>
  <c r="V11" i="17"/>
  <c r="V7" i="17"/>
  <c r="V3" i="17"/>
  <c r="V81" i="17"/>
  <c r="V43" i="17"/>
  <c r="V21" i="17"/>
  <c r="V19" i="17"/>
  <c r="V12" i="17"/>
  <c r="V8" i="17"/>
  <c r="V4" i="17"/>
  <c r="V39" i="17"/>
  <c r="V31" i="17"/>
  <c r="V29" i="17"/>
  <c r="V13" i="17"/>
  <c r="V9" i="17"/>
  <c r="V5" i="17"/>
  <c r="V45" i="17"/>
  <c r="V34" i="17"/>
  <c r="V26" i="17"/>
  <c r="V33" i="17"/>
  <c r="V18" i="17"/>
  <c r="V46" i="17"/>
  <c r="V25" i="17"/>
  <c r="W189" i="10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FA2" i="12" l="1"/>
  <c r="FB1" i="12"/>
  <c r="W94" i="17"/>
  <c r="W84" i="17"/>
  <c r="W27" i="17"/>
  <c r="W180" i="17"/>
  <c r="W142" i="17"/>
  <c r="W183" i="17"/>
  <c r="W178" i="17"/>
  <c r="W24" i="17"/>
  <c r="X1" i="17"/>
  <c r="W186" i="17"/>
  <c r="W182" i="17"/>
  <c r="W174" i="17"/>
  <c r="W185" i="17"/>
  <c r="W181" i="17"/>
  <c r="W177" i="17"/>
  <c r="W173" i="17"/>
  <c r="W169" i="17"/>
  <c r="W187" i="17"/>
  <c r="W167" i="17"/>
  <c r="W163" i="17"/>
  <c r="W188" i="17"/>
  <c r="W175" i="17"/>
  <c r="W171" i="17"/>
  <c r="W164" i="17"/>
  <c r="W176" i="17"/>
  <c r="W172" i="17"/>
  <c r="W170" i="17"/>
  <c r="W166" i="17"/>
  <c r="W157" i="17"/>
  <c r="W153" i="17"/>
  <c r="W179" i="17"/>
  <c r="W162" i="17"/>
  <c r="W158" i="17"/>
  <c r="W154" i="17"/>
  <c r="W161" i="17"/>
  <c r="W159" i="17"/>
  <c r="W165" i="17"/>
  <c r="W160" i="17"/>
  <c r="W156" i="17"/>
  <c r="W152" i="17"/>
  <c r="W155" i="17"/>
  <c r="W150" i="17"/>
  <c r="W146" i="17"/>
  <c r="W147" i="17"/>
  <c r="W143" i="17"/>
  <c r="W139" i="17"/>
  <c r="W151" i="17"/>
  <c r="W148" i="17"/>
  <c r="W144" i="17"/>
  <c r="W140" i="17"/>
  <c r="W149" i="17"/>
  <c r="W145" i="17"/>
  <c r="W141" i="17"/>
  <c r="W137" i="17"/>
  <c r="W135" i="17"/>
  <c r="W131" i="17"/>
  <c r="W127" i="17"/>
  <c r="W123" i="17"/>
  <c r="W119" i="17"/>
  <c r="W132" i="17"/>
  <c r="W128" i="17"/>
  <c r="W124" i="17"/>
  <c r="W120" i="17"/>
  <c r="W116" i="17"/>
  <c r="W112" i="17"/>
  <c r="W108" i="17"/>
  <c r="W104" i="17"/>
  <c r="W133" i="17"/>
  <c r="W129" i="17"/>
  <c r="W125" i="17"/>
  <c r="W138" i="17"/>
  <c r="W136" i="17"/>
  <c r="W134" i="17"/>
  <c r="W130" i="17"/>
  <c r="W126" i="17"/>
  <c r="W122" i="17"/>
  <c r="W118" i="17"/>
  <c r="W117" i="17"/>
  <c r="W113" i="17"/>
  <c r="W111" i="17"/>
  <c r="W105" i="17"/>
  <c r="W103" i="17"/>
  <c r="W99" i="17"/>
  <c r="W91" i="17"/>
  <c r="W87" i="17"/>
  <c r="W83" i="17"/>
  <c r="W79" i="17"/>
  <c r="W114" i="17"/>
  <c r="W110" i="17"/>
  <c r="W100" i="17"/>
  <c r="W96" i="17"/>
  <c r="W92" i="17"/>
  <c r="W88" i="17"/>
  <c r="W80" i="17"/>
  <c r="W109" i="17"/>
  <c r="W107" i="17"/>
  <c r="W106" i="17"/>
  <c r="W102" i="17"/>
  <c r="W90" i="17"/>
  <c r="W86" i="17"/>
  <c r="W82" i="17"/>
  <c r="W97" i="17"/>
  <c r="W89" i="17"/>
  <c r="W76" i="17"/>
  <c r="W72" i="17"/>
  <c r="W68" i="17"/>
  <c r="W64" i="17"/>
  <c r="W60" i="17"/>
  <c r="W56" i="17"/>
  <c r="W52" i="17"/>
  <c r="W77" i="17"/>
  <c r="W73" i="17"/>
  <c r="W69" i="17"/>
  <c r="W65" i="17"/>
  <c r="W61" i="17"/>
  <c r="W57" i="17"/>
  <c r="W53" i="17"/>
  <c r="W49" i="17"/>
  <c r="W45" i="17"/>
  <c r="W37" i="17"/>
  <c r="W33" i="17"/>
  <c r="W29" i="17"/>
  <c r="W25" i="17"/>
  <c r="W21" i="17"/>
  <c r="W17" i="17"/>
  <c r="W101" i="17"/>
  <c r="W93" i="17"/>
  <c r="W85" i="17"/>
  <c r="W81" i="17"/>
  <c r="W78" i="17"/>
  <c r="W74" i="17"/>
  <c r="W70" i="17"/>
  <c r="W66" i="17"/>
  <c r="W62" i="17"/>
  <c r="W58" i="17"/>
  <c r="W54" i="17"/>
  <c r="W35" i="17"/>
  <c r="W22" i="17"/>
  <c r="W20" i="17"/>
  <c r="W14" i="17"/>
  <c r="W11" i="17"/>
  <c r="W7" i="17"/>
  <c r="W75" i="17"/>
  <c r="W71" i="17"/>
  <c r="W67" i="17"/>
  <c r="W63" i="17"/>
  <c r="W59" i="17"/>
  <c r="W55" i="17"/>
  <c r="W51" i="17"/>
  <c r="W43" i="17"/>
  <c r="W40" i="17"/>
  <c r="W34" i="17"/>
  <c r="W32" i="17"/>
  <c r="W28" i="17"/>
  <c r="W26" i="17"/>
  <c r="W19" i="17"/>
  <c r="W12" i="17"/>
  <c r="W8" i="17"/>
  <c r="W4" i="17"/>
  <c r="W46" i="17"/>
  <c r="W39" i="17"/>
  <c r="W31" i="17"/>
  <c r="W18" i="17"/>
  <c r="W16" i="17"/>
  <c r="W13" i="17"/>
  <c r="W9" i="17"/>
  <c r="W5" i="17"/>
  <c r="W38" i="17"/>
  <c r="W36" i="17"/>
  <c r="W23" i="17"/>
  <c r="W6" i="17"/>
  <c r="W15" i="17"/>
  <c r="W3" i="17"/>
  <c r="W47" i="17"/>
  <c r="W10" i="17"/>
  <c r="X189" i="10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FB2" i="12" l="1"/>
  <c r="FC1" i="12"/>
  <c r="X183" i="17"/>
  <c r="X27" i="17"/>
  <c r="X24" i="17"/>
  <c r="X180" i="17"/>
  <c r="X178" i="17"/>
  <c r="X142" i="17"/>
  <c r="X94" i="17"/>
  <c r="X84" i="17"/>
  <c r="Y1" i="17"/>
  <c r="X187" i="17"/>
  <c r="X179" i="17"/>
  <c r="X175" i="17"/>
  <c r="X171" i="17"/>
  <c r="X186" i="17"/>
  <c r="X182" i="17"/>
  <c r="X174" i="17"/>
  <c r="X170" i="17"/>
  <c r="X188" i="17"/>
  <c r="X185" i="17"/>
  <c r="X164" i="17"/>
  <c r="X160" i="17"/>
  <c r="X177" i="17"/>
  <c r="X176" i="17"/>
  <c r="X173" i="17"/>
  <c r="X172" i="17"/>
  <c r="X165" i="17"/>
  <c r="X181" i="17"/>
  <c r="X169" i="17"/>
  <c r="X162" i="17"/>
  <c r="X158" i="17"/>
  <c r="X154" i="17"/>
  <c r="X161" i="17"/>
  <c r="X159" i="17"/>
  <c r="X155" i="17"/>
  <c r="X151" i="17"/>
  <c r="X167" i="17"/>
  <c r="X166" i="17"/>
  <c r="X163" i="17"/>
  <c r="X157" i="17"/>
  <c r="X153" i="17"/>
  <c r="X147" i="17"/>
  <c r="X143" i="17"/>
  <c r="X139" i="17"/>
  <c r="X156" i="17"/>
  <c r="X148" i="17"/>
  <c r="X144" i="17"/>
  <c r="X140" i="17"/>
  <c r="X136" i="17"/>
  <c r="X149" i="17"/>
  <c r="X145" i="17"/>
  <c r="X141" i="17"/>
  <c r="X137" i="17"/>
  <c r="X152" i="17"/>
  <c r="X150" i="17"/>
  <c r="X146" i="17"/>
  <c r="X138" i="17"/>
  <c r="X132" i="17"/>
  <c r="X128" i="17"/>
  <c r="X124" i="17"/>
  <c r="X120" i="17"/>
  <c r="X116" i="17"/>
  <c r="X112" i="17"/>
  <c r="X133" i="17"/>
  <c r="X129" i="17"/>
  <c r="X125" i="17"/>
  <c r="X117" i="17"/>
  <c r="X113" i="17"/>
  <c r="X109" i="17"/>
  <c r="X105" i="17"/>
  <c r="X134" i="17"/>
  <c r="X130" i="17"/>
  <c r="X126" i="17"/>
  <c r="X122" i="17"/>
  <c r="X118" i="17"/>
  <c r="X135" i="17"/>
  <c r="X131" i="17"/>
  <c r="X127" i="17"/>
  <c r="X123" i="17"/>
  <c r="X119" i="17"/>
  <c r="X114" i="17"/>
  <c r="X110" i="17"/>
  <c r="X100" i="17"/>
  <c r="X96" i="17"/>
  <c r="X92" i="17"/>
  <c r="X88" i="17"/>
  <c r="X80" i="17"/>
  <c r="X107" i="17"/>
  <c r="X104" i="17"/>
  <c r="X101" i="17"/>
  <c r="X97" i="17"/>
  <c r="X93" i="17"/>
  <c r="X89" i="17"/>
  <c r="X85" i="17"/>
  <c r="X81" i="17"/>
  <c r="X106" i="17"/>
  <c r="X111" i="17"/>
  <c r="X108" i="17"/>
  <c r="X103" i="17"/>
  <c r="X99" i="17"/>
  <c r="X91" i="17"/>
  <c r="X87" i="17"/>
  <c r="X83" i="17"/>
  <c r="X77" i="17"/>
  <c r="X73" i="17"/>
  <c r="X69" i="17"/>
  <c r="X65" i="17"/>
  <c r="X61" i="17"/>
  <c r="X57" i="17"/>
  <c r="X53" i="17"/>
  <c r="X49" i="17"/>
  <c r="X45" i="17"/>
  <c r="X90" i="17"/>
  <c r="X78" i="17"/>
  <c r="X74" i="17"/>
  <c r="X70" i="17"/>
  <c r="X66" i="17"/>
  <c r="X62" i="17"/>
  <c r="X58" i="17"/>
  <c r="X54" i="17"/>
  <c r="X46" i="17"/>
  <c r="X38" i="17"/>
  <c r="X34" i="17"/>
  <c r="X26" i="17"/>
  <c r="X22" i="17"/>
  <c r="X18" i="17"/>
  <c r="X14" i="17"/>
  <c r="X82" i="17"/>
  <c r="X86" i="17"/>
  <c r="X76" i="17"/>
  <c r="X75" i="17"/>
  <c r="X72" i="17"/>
  <c r="X71" i="17"/>
  <c r="X68" i="17"/>
  <c r="X67" i="17"/>
  <c r="X64" i="17"/>
  <c r="X63" i="17"/>
  <c r="X60" i="17"/>
  <c r="X59" i="17"/>
  <c r="X56" i="17"/>
  <c r="X55" i="17"/>
  <c r="X52" i="17"/>
  <c r="X51" i="17"/>
  <c r="X43" i="17"/>
  <c r="X40" i="17"/>
  <c r="X37" i="17"/>
  <c r="X32" i="17"/>
  <c r="X28" i="17"/>
  <c r="X19" i="17"/>
  <c r="X12" i="17"/>
  <c r="X8" i="17"/>
  <c r="X4" i="17"/>
  <c r="X39" i="17"/>
  <c r="X31" i="17"/>
  <c r="X21" i="17"/>
  <c r="X16" i="17"/>
  <c r="X13" i="17"/>
  <c r="X9" i="17"/>
  <c r="X5" i="17"/>
  <c r="X79" i="17"/>
  <c r="X33" i="17"/>
  <c r="X29" i="17"/>
  <c r="X15" i="17"/>
  <c r="X10" i="17"/>
  <c r="X6" i="17"/>
  <c r="X35" i="17"/>
  <c r="X20" i="17"/>
  <c r="X17" i="17"/>
  <c r="X11" i="17"/>
  <c r="X7" i="17"/>
  <c r="X3" i="17"/>
  <c r="X102" i="17"/>
  <c r="X47" i="17"/>
  <c r="X36" i="17"/>
  <c r="X25" i="17"/>
  <c r="X23" i="17"/>
  <c r="Y189" i="10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FD1" i="12" l="1"/>
  <c r="FD2" i="12" s="1"/>
  <c r="FC2" i="12"/>
  <c r="Y180" i="17"/>
  <c r="Y178" i="17"/>
  <c r="Y142" i="17"/>
  <c r="Y24" i="17"/>
  <c r="Y94" i="17"/>
  <c r="Y84" i="17"/>
  <c r="Y183" i="17"/>
  <c r="Y27" i="17"/>
  <c r="Y188" i="17"/>
  <c r="Y176" i="17"/>
  <c r="Y172" i="17"/>
  <c r="Y187" i="17"/>
  <c r="Y179" i="17"/>
  <c r="Y175" i="17"/>
  <c r="Y171" i="17"/>
  <c r="Y177" i="17"/>
  <c r="Y174" i="17"/>
  <c r="Y173" i="17"/>
  <c r="Y165" i="17"/>
  <c r="Y161" i="17"/>
  <c r="Y170" i="17"/>
  <c r="Y166" i="17"/>
  <c r="Y186" i="17"/>
  <c r="Y185" i="17"/>
  <c r="Y159" i="17"/>
  <c r="Y155" i="17"/>
  <c r="Y169" i="17"/>
  <c r="Y156" i="17"/>
  <c r="Y152" i="17"/>
  <c r="Y182" i="17"/>
  <c r="Y181" i="17"/>
  <c r="Y167" i="17"/>
  <c r="Y164" i="17"/>
  <c r="Y163" i="17"/>
  <c r="Y160" i="17"/>
  <c r="Y162" i="17"/>
  <c r="Y158" i="17"/>
  <c r="Y154" i="17"/>
  <c r="Y153" i="17"/>
  <c r="Y148" i="17"/>
  <c r="Y144" i="17"/>
  <c r="Y140" i="17"/>
  <c r="Y151" i="17"/>
  <c r="Y149" i="17"/>
  <c r="Y145" i="17"/>
  <c r="Y141" i="17"/>
  <c r="Y137" i="17"/>
  <c r="Y157" i="17"/>
  <c r="Y150" i="17"/>
  <c r="Y146" i="17"/>
  <c r="Y138" i="17"/>
  <c r="Y147" i="17"/>
  <c r="Y143" i="17"/>
  <c r="Y139" i="17"/>
  <c r="Y133" i="17"/>
  <c r="Y129" i="17"/>
  <c r="Y125" i="17"/>
  <c r="Y117" i="17"/>
  <c r="Y113" i="17"/>
  <c r="Y134" i="17"/>
  <c r="Y130" i="17"/>
  <c r="Y126" i="17"/>
  <c r="Y122" i="17"/>
  <c r="Y118" i="17"/>
  <c r="Y114" i="17"/>
  <c r="Y110" i="17"/>
  <c r="Y106" i="17"/>
  <c r="Y136" i="17"/>
  <c r="Y135" i="17"/>
  <c r="Y131" i="17"/>
  <c r="Y127" i="17"/>
  <c r="Y123" i="17"/>
  <c r="Y119" i="17"/>
  <c r="Y132" i="17"/>
  <c r="Y128" i="17"/>
  <c r="Y124" i="17"/>
  <c r="Y120" i="17"/>
  <c r="Y116" i="17"/>
  <c r="Y107" i="17"/>
  <c r="Y104" i="17"/>
  <c r="Y101" i="17"/>
  <c r="Y97" i="17"/>
  <c r="Y93" i="17"/>
  <c r="Y89" i="17"/>
  <c r="Y85" i="17"/>
  <c r="Y81" i="17"/>
  <c r="Y109" i="17"/>
  <c r="Y102" i="17"/>
  <c r="Y90" i="17"/>
  <c r="Y86" i="17"/>
  <c r="Y82" i="17"/>
  <c r="Y111" i="17"/>
  <c r="Y108" i="17"/>
  <c r="Y112" i="17"/>
  <c r="Y105" i="17"/>
  <c r="Y100" i="17"/>
  <c r="Y96" i="17"/>
  <c r="Y92" i="17"/>
  <c r="Y88" i="17"/>
  <c r="Y103" i="17"/>
  <c r="Y87" i="17"/>
  <c r="Y78" i="17"/>
  <c r="Y74" i="17"/>
  <c r="Y70" i="17"/>
  <c r="Y66" i="17"/>
  <c r="Y62" i="17"/>
  <c r="Y58" i="17"/>
  <c r="Y54" i="17"/>
  <c r="Y46" i="17"/>
  <c r="Y80" i="17"/>
  <c r="Y75" i="17"/>
  <c r="Y71" i="17"/>
  <c r="Y67" i="17"/>
  <c r="Y63" i="17"/>
  <c r="Y59" i="17"/>
  <c r="Y55" i="17"/>
  <c r="Y51" i="17"/>
  <c r="Y47" i="17"/>
  <c r="Y43" i="17"/>
  <c r="Y39" i="17"/>
  <c r="Y35" i="17"/>
  <c r="Y31" i="17"/>
  <c r="Y23" i="17"/>
  <c r="Y19" i="17"/>
  <c r="Y15" i="17"/>
  <c r="Y99" i="17"/>
  <c r="Y91" i="17"/>
  <c r="Y79" i="17"/>
  <c r="Y83" i="17"/>
  <c r="Y34" i="17"/>
  <c r="Y26" i="17"/>
  <c r="Y21" i="17"/>
  <c r="Y16" i="17"/>
  <c r="Y13" i="17"/>
  <c r="Y9" i="17"/>
  <c r="Y5" i="17"/>
  <c r="Y45" i="17"/>
  <c r="Y36" i="17"/>
  <c r="Y33" i="17"/>
  <c r="Y29" i="17"/>
  <c r="Y25" i="17"/>
  <c r="Y18" i="17"/>
  <c r="Y10" i="17"/>
  <c r="Y6" i="17"/>
  <c r="Y38" i="17"/>
  <c r="Y20" i="17"/>
  <c r="Y17" i="17"/>
  <c r="Y11" i="17"/>
  <c r="Y7" i="17"/>
  <c r="Y3" i="17"/>
  <c r="Y40" i="17"/>
  <c r="Y37" i="17"/>
  <c r="Y32" i="17"/>
  <c r="Y28" i="17"/>
  <c r="Y22" i="17"/>
  <c r="Y14" i="17"/>
  <c r="Y12" i="17"/>
  <c r="Y8" i="17"/>
  <c r="Y4" i="17"/>
  <c r="Y77" i="17"/>
  <c r="Y76" i="17"/>
  <c r="Y73" i="17"/>
  <c r="Y72" i="17"/>
  <c r="Y69" i="17"/>
  <c r="Y68" i="17"/>
  <c r="Y65" i="17"/>
  <c r="Y64" i="17"/>
  <c r="Y61" i="17"/>
  <c r="Y60" i="17"/>
  <c r="Y57" i="17"/>
  <c r="Y56" i="17"/>
  <c r="Y53" i="17"/>
  <c r="Y52" i="17"/>
  <c r="Y49" i="17"/>
  <c r="AA185" i="10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AB188" i="10" l="1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AB189" i="10" l="1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AD151" i="10" l="1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AE180" i="10" l="1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AF185" i="10" l="1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AG170" i="10" l="1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AG189" i="10" l="1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AH189" i="10" l="1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AJ181" i="10" l="1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<sst xmlns="http://schemas.openxmlformats.org/spreadsheetml/2006/main" count="2340" uniqueCount="322">
  <si>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</si>
  <si>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</si>
  <si>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</si>
  <si>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</si>
  <si>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</si>
  <si>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</si>
  <si>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</si>
  <si>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</si>
  <si>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</si>
  <si>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</si>
  <si>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</si>
  <si>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</si>
  <si>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</si>
  <si>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</si>
  <si>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</si>
  <si>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</si>
  <si>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</si>
  <si>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</si>
  <si>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</si>
  <si>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</si>
  <si>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</si>
  <si>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</si>
  <si>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</si>
  <si>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</si>
  <si>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</si>
  <si>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</si>
  <si>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</si>
  <si>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</si>
  <si>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</si>
  <si>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</si>
  <si>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</si>
  <si>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</si>
  <si>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</si>
  <si>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</si>
  <si>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</si>
  <si>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</si>
  <si>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</si>
  <si>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</si>
  <si>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</si>
  <si>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</si>
  <si>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</si>
  <si>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</si>
  <si>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</si>
  <si>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</si>
  <si>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</si>
  <si>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</si>
  <si>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</si>
  <si>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</si>
  <si>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</si>
  <si>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</si>
  <si>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</si>
  <si>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</si>
  <si>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</si>
  <si>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</si>
  <si>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</si>
  <si>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</si>
  <si>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</si>
  <si>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</si>
  <si>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</si>
  <si>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</si>
  <si>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</si>
  <si>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</si>
  <si>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</si>
  <si>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</si>
  <si>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</si>
  <si>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</si>
  <si>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</si>
  <si>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</si>
  <si>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</si>
  <si>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</si>
  <si>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</si>
  <si>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</si>
  <si>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</si>
  <si>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</si>
  <si>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</si>
  <si>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</si>
  <si>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</si>
  <si>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</si>
  <si>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</si>
  <si>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</si>
  <si>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</si>
  <si>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</si>
  <si>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</si>
  <si>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</si>
  <si>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</si>
  <si>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</si>
  <si>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</si>
  <si>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</si>
  <si>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</si>
  <si>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</si>
  <si>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</si>
  <si>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</si>
  <si>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</si>
  <si>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</si>
  <si>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</si>
  <si>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</si>
  <si>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</si>
  <si>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</si>
  <si>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</si>
  <si>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</si>
  <si>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</si>
  <si>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</si>
  <si>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</si>
  <si>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</si>
  <si>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</si>
  <si>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</si>
  <si>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</si>
  <si>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</si>
  <si>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</si>
  <si>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</si>
  <si>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</si>
  <si>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</si>
  <si>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</si>
  <si>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</si>
  <si>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</si>
  <si>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</si>
  <si>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</si>
  <si>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</si>
  <si>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</si>
  <si>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</si>
  <si>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</si>
  <si>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</si>
  <si>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</si>
  <si>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</si>
  <si>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</si>
  <si>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</si>
  <si>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</si>
  <si>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</si>
  <si>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</si>
  <si>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</si>
  <si>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</si>
  <si>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</si>
  <si>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</si>
  <si>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</si>
  <si>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</si>
  <si>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</si>
  <si>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</si>
  <si>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</si>
  <si>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</si>
  <si>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</si>
  <si>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</si>
  <si>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</si>
  <si>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</si>
  <si>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</si>
  <si>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</si>
  <si>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</si>
  <si>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</si>
  <si>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</si>
  <si>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</si>
  <si>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</si>
  <si>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</si>
  <si>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</si>
  <si>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</si>
  <si>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</si>
  <si>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</si>
  <si>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</si>
  <si>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</si>
  <si>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</si>
  <si>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</si>
  <si>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</si>
  <si>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</si>
  <si>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</si>
  <si>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</si>
  <si>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</si>
  <si>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</si>
  <si>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</si>
  <si>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</si>
  <si>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</si>
  <si>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</si>
  <si>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</si>
  <si>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</si>
  <si>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</si>
  <si>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</si>
  <si>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</si>
  <si>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</si>
  <si>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</si>
  <si>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</si>
  <si>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</si>
  <si>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</si>
  <si>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</si>
  <si>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</si>
  <si>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</si>
  <si>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</si>
  <si>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</si>
  <si>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</si>
  <si>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</si>
  <si>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</si>
  <si>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</si>
  <si>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</si>
  <si>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</si>
  <si>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</si>
  <si>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</si>
  <si>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</si>
  <si>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</si>
  <si>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</si>
  <si>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</si>
  <si>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</si>
  <si>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</si>
  <si>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</si>
  <si>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</si>
  <si>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</si>
  <si>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</si>
  <si>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</si>
  <si>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</si>
  <si>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</si>
  <si>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</si>
  <si>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</si>
  <si>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</si>
  <si>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Zeroes</t>
  </si>
  <si>
    <t>Average</t>
  </si>
  <si>
    <t>CAGR</t>
  </si>
  <si>
    <t>Country</t>
  </si>
  <si>
    <t>Åland Islands</t>
  </si>
  <si>
    <t>American Samoa</t>
  </si>
  <si>
    <t>Antarctica</t>
  </si>
  <si>
    <t>Bouvet Island</t>
  </si>
  <si>
    <t>British Indian Ocean Territory</t>
  </si>
  <si>
    <t>China, Hong Kong Special Administrative Region</t>
  </si>
  <si>
    <t>China, Macao Special Administrative Region</t>
  </si>
  <si>
    <t>Christmas Island</t>
  </si>
  <si>
    <t>Cocos (Keeling) Islands</t>
  </si>
  <si>
    <t>Comoros</t>
  </si>
  <si>
    <t>Congo</t>
  </si>
  <si>
    <t>Cook Islands</t>
  </si>
  <si>
    <t>Côte d’Ivoire</t>
  </si>
  <si>
    <t>Curaçao</t>
  </si>
  <si>
    <t>Czech Republic</t>
  </si>
  <si>
    <t>Democratic People's Republic of Korea</t>
  </si>
  <si>
    <t>Democratic Republic of the Congo</t>
  </si>
  <si>
    <t>French Southern Territories</t>
  </si>
  <si>
    <t>Guam</t>
  </si>
  <si>
    <t>Guernsey</t>
  </si>
  <si>
    <t>Heard Island and McDonald Islands</t>
  </si>
  <si>
    <t>Jersey</t>
  </si>
  <si>
    <t>Kiribati</t>
  </si>
  <si>
    <t>Lao People's Democratic Republic</t>
  </si>
  <si>
    <t>Lesotho</t>
  </si>
  <si>
    <t>Marshall Islands</t>
  </si>
  <si>
    <t>Micronesia (Federated States of)</t>
  </si>
  <si>
    <t>Myanmar</t>
  </si>
  <si>
    <t>Nauru</t>
  </si>
  <si>
    <t>Niue</t>
  </si>
  <si>
    <t>Norfolk Island</t>
  </si>
  <si>
    <t>Northern Mariana Islands</t>
  </si>
  <si>
    <t>Palau</t>
  </si>
  <si>
    <t>Pitcairn</t>
  </si>
  <si>
    <t>Puerto Rico</t>
  </si>
  <si>
    <t>Republic of Moldova</t>
  </si>
  <si>
    <t>Réunion</t>
  </si>
  <si>
    <t>Saint Barthélemy</t>
  </si>
  <si>
    <t>Saint Helena</t>
  </si>
  <si>
    <t>Saint Martin (French Part)</t>
  </si>
  <si>
    <t>Samoa</t>
  </si>
  <si>
    <t>Sark</t>
  </si>
  <si>
    <t>Sint Maarten (Dutch part)</t>
  </si>
  <si>
    <t>Solomon Islands</t>
  </si>
  <si>
    <t>South Georgia and the South Sandwich Islands</t>
  </si>
  <si>
    <t>State of Palestine</t>
  </si>
  <si>
    <t>Svalbard and Jan Mayen Islands</t>
  </si>
  <si>
    <t>Tajikistan</t>
  </si>
  <si>
    <t>Tokelau</t>
  </si>
  <si>
    <t>Tonga</t>
  </si>
  <si>
    <t>Turkmenistan</t>
  </si>
  <si>
    <t>Tuvalu</t>
  </si>
  <si>
    <t>United Republic of Tanzania</t>
  </si>
  <si>
    <t>United States Minor Outlying Islands</t>
  </si>
  <si>
    <t>United States Virgin Islands</t>
  </si>
  <si>
    <t>Vanuatu</t>
  </si>
  <si>
    <t>Wallis and Futuna Islands</t>
  </si>
  <si>
    <t>Power Distance</t>
  </si>
  <si>
    <t>Collectivism vs Individualism</t>
  </si>
  <si>
    <t>Femininity vs Masculinity</t>
  </si>
  <si>
    <t>Uncertainty Avoidance Index</t>
  </si>
  <si>
    <t>Short Term vs Long Term Orientation</t>
  </si>
  <si>
    <t>Restraint vs Indulgence</t>
  </si>
  <si>
    <t>ExtraversionMean</t>
  </si>
  <si>
    <t>ExtraversionSD</t>
  </si>
  <si>
    <t>AgreeablenessMean</t>
  </si>
  <si>
    <t>AgreeablenessSD</t>
  </si>
  <si>
    <t>ConscientiousnessMean</t>
  </si>
  <si>
    <t>ConscientiousnessSD</t>
  </si>
  <si>
    <t>NeuroticismMean</t>
  </si>
  <si>
    <t>NeuroticismSD</t>
  </si>
  <si>
    <t>OpennessMean</t>
  </si>
  <si>
    <t>OpennessSD</t>
  </si>
  <si>
    <t>Acquiescence Bias</t>
  </si>
  <si>
    <t>9.``</t>
  </si>
  <si>
    <t>IE</t>
  </si>
  <si>
    <t>ObsIn</t>
  </si>
  <si>
    <t>FT</t>
  </si>
  <si>
    <t>PJ</t>
  </si>
  <si>
    <t>TA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</si>
  <si>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</si>
  <si>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</si>
  <si>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</si>
  <si>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</si>
  <si>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</si>
  <si>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</si>
  <si>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</si>
  <si>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</si>
  <si>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</si>
  <si>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</si>
  <si>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</si>
  <si>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</si>
  <si>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</si>
  <si>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</si>
  <si>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</si>
  <si>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</si>
  <si>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</si>
  <si>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</si>
  <si>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</si>
  <si>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</si>
  <si>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</si>
  <si>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</si>
  <si>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</si>
  <si>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</si>
  <si>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</si>
  <si>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Day_30</t>
  </si>
  <si>
    <t>a</t>
  </si>
  <si>
    <t>Alpha</t>
  </si>
  <si>
    <t>B</t>
  </si>
  <si>
    <t>P_CAGR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</si>
</sst>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6" formatCode="_(* #,##0.00000_);_(* \(#,##0.0000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" textRotation="90"/>
    </xf>
    <xf numFmtId="43" fontId="0" fillId="0" borderId="0" xfId="43" applyFont="1" applyFill="1" applyBorder="1" applyAlignment="1"/>
    <xf numFmtId="43" fontId="0" fillId="0" borderId="10" xfId="43" applyFont="1" applyFill="1" applyBorder="1" applyAlignment="1"/>
    <xf numFmtId="166" fontId="0" fillId="0" borderId="0" xfId="43" applyNumberFormat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chartsheet" Target="chartsheets/sheet5.xml"/><Relationship Id="rId18" Type="http://schemas.openxmlformats.org/officeDocument/2006/relationships/calcChain" Target="calcChain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3.xml"/><Relationship Id="rId12" Type="http://schemas.openxmlformats.org/officeDocument/2006/relationships/worksheet" Target="worksheets/sheet8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2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6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5.xml"/><Relationship Id="rId14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CAGR_time_data!$A$2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CAGR_time_data!$B$2:$AA$2</c:f>
              <c:numCache>
                <c:formatCode>General</c:formatCode>
                <c:ptCount val="26"/>
                <c:pt idx="0">
                  <c:v>0.90365393871587862</c:v>
                </c:pt>
                <c:pt idx="1">
                  <c:v>0.83356903518764813</c:v>
                </c:pt>
                <c:pt idx="2">
                  <c:v>0.76329560171307653</c:v>
                </c:pt>
                <c:pt idx="3">
                  <c:v>0.70673683684507749</c:v>
                </c:pt>
                <c:pt idx="4">
                  <c:v>0.65862064680256371</c:v>
                </c:pt>
                <c:pt idx="5">
                  <c:v>0.61804468476274832</c:v>
                </c:pt>
                <c:pt idx="6">
                  <c:v>0.5619484850736336</c:v>
                </c:pt>
                <c:pt idx="7">
                  <c:v>0.51482595596216219</c:v>
                </c:pt>
                <c:pt idx="8">
                  <c:v>0.47827705684385258</c:v>
                </c:pt>
                <c:pt idx="9">
                  <c:v>0.44437713026510517</c:v>
                </c:pt>
                <c:pt idx="10">
                  <c:v>0.41977682173465158</c:v>
                </c:pt>
                <c:pt idx="11">
                  <c:v>0.39597923554947712</c:v>
                </c:pt>
                <c:pt idx="12">
                  <c:v>0.37555185536693192</c:v>
                </c:pt>
                <c:pt idx="13">
                  <c:v>0.35989912900983079</c:v>
                </c:pt>
                <c:pt idx="14">
                  <c:v>0.34573788690340912</c:v>
                </c:pt>
                <c:pt idx="15">
                  <c:v>0.33219587535134809</c:v>
                </c:pt>
                <c:pt idx="16">
                  <c:v>0.3172767560727221</c:v>
                </c:pt>
                <c:pt idx="17">
                  <c:v>0.30195863289863789</c:v>
                </c:pt>
                <c:pt idx="18">
                  <c:v>0.28990470615021291</c:v>
                </c:pt>
                <c:pt idx="19">
                  <c:v>0.2776496866359901</c:v>
                </c:pt>
                <c:pt idx="20">
                  <c:v>0.26616911144727728</c:v>
                </c:pt>
                <c:pt idx="21">
                  <c:v>0.25692721401379259</c:v>
                </c:pt>
                <c:pt idx="22">
                  <c:v>0.24787264007145082</c:v>
                </c:pt>
                <c:pt idx="23">
                  <c:v>0.24033513893938752</c:v>
                </c:pt>
                <c:pt idx="24">
                  <c:v>0.23196628474231296</c:v>
                </c:pt>
                <c:pt idx="25">
                  <c:v>0.2252182511541938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E-41EE-A68C-F501BE7DA875}"/>
            </c:ext>
          </c:extLst>
        </c:ser>
        <c:ser>
          <c:idx val="1"/>
          <c:order val="1"/>
          <c:tx>
            <c:strRef>
              <c:f>CAGR_time_data!$A$3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CAGR_time_data!$B$3:$AA$3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1.2973097500999025</c:v>
                </c:pt>
                <c:pt idx="2">
                  <c:v>1.0930881742037983</c:v>
                </c:pt>
                <c:pt idx="3">
                  <c:v>0.95109048889058956</c:v>
                </c:pt>
                <c:pt idx="4">
                  <c:v>0.8452286401560305</c:v>
                </c:pt>
                <c:pt idx="5">
                  <c:v>0.77645591239168565</c:v>
                </c:pt>
                <c:pt idx="6">
                  <c:v>0.70544980288641446</c:v>
                </c:pt>
                <c:pt idx="7">
                  <c:v>0.64754897244206555</c:v>
                </c:pt>
                <c:pt idx="8">
                  <c:v>0.60180239421193171</c:v>
                </c:pt>
                <c:pt idx="9">
                  <c:v>0.56527674672189843</c:v>
                </c:pt>
                <c:pt idx="10">
                  <c:v>0.54190351790123215</c:v>
                </c:pt>
                <c:pt idx="11">
                  <c:v>0.51776514164093324</c:v>
                </c:pt>
                <c:pt idx="12">
                  <c:v>0.49510441606087063</c:v>
                </c:pt>
                <c:pt idx="13">
                  <c:v>0.47684966014436614</c:v>
                </c:pt>
                <c:pt idx="14">
                  <c:v>0.45212818622402806</c:v>
                </c:pt>
                <c:pt idx="15">
                  <c:v>0.42929437743396881</c:v>
                </c:pt>
                <c:pt idx="16">
                  <c:v>0.41043327449264977</c:v>
                </c:pt>
                <c:pt idx="17">
                  <c:v>0.39060006671311043</c:v>
                </c:pt>
                <c:pt idx="18">
                  <c:v>0.37504263416379513</c:v>
                </c:pt>
                <c:pt idx="19">
                  <c:v>0.36031726431691191</c:v>
                </c:pt>
                <c:pt idx="20">
                  <c:v>0.34675730793416104</c:v>
                </c:pt>
                <c:pt idx="21">
                  <c:v>0.33331106449553061</c:v>
                </c:pt>
                <c:pt idx="22">
                  <c:v>0.32157882640111457</c:v>
                </c:pt>
                <c:pt idx="23">
                  <c:v>0.31018702384663244</c:v>
                </c:pt>
                <c:pt idx="24">
                  <c:v>0.30001376033228122</c:v>
                </c:pt>
                <c:pt idx="25">
                  <c:v>0.29057112947641306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E-41EE-A68C-F501BE7DA875}"/>
            </c:ext>
          </c:extLst>
        </c:ser>
        <c:ser>
          <c:idx val="2"/>
          <c:order val="2"/>
          <c:tx>
            <c:strRef>
              <c:f>CAGR_time_data!$A$4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CAGR_time_data!$B$4:$AA$4</c:f>
              <c:numCache>
                <c:formatCode>General</c:formatCode>
                <c:ptCount val="26"/>
                <c:pt idx="0">
                  <c:v>1.5648654991324511</c:v>
                </c:pt>
                <c:pt idx="1">
                  <c:v>1.2649344008227019</c:v>
                </c:pt>
                <c:pt idx="2">
                  <c:v>1.0844882160962279</c:v>
                </c:pt>
                <c:pt idx="3">
                  <c:v>0.95569768496352636</c:v>
                </c:pt>
                <c:pt idx="4">
                  <c:v>0.85094431511426127</c:v>
                </c:pt>
                <c:pt idx="5">
                  <c:v>0.75740004016321394</c:v>
                </c:pt>
                <c:pt idx="6">
                  <c:v>0.68798671333868922</c:v>
                </c:pt>
                <c:pt idx="7">
                  <c:v>0.61845344055359108</c:v>
                </c:pt>
                <c:pt idx="8">
                  <c:v>0.56470715793102588</c:v>
                </c:pt>
                <c:pt idx="9">
                  <c:v>0.52707151530126062</c:v>
                </c:pt>
                <c:pt idx="10">
                  <c:v>0.48743896346488391</c:v>
                </c:pt>
                <c:pt idx="11">
                  <c:v>0.4571252306661191</c:v>
                </c:pt>
                <c:pt idx="12">
                  <c:v>0.43204785211233365</c:v>
                </c:pt>
                <c:pt idx="13">
                  <c:v>0.40783686498732852</c:v>
                </c:pt>
                <c:pt idx="14">
                  <c:v>0.38574198013763517</c:v>
                </c:pt>
                <c:pt idx="15">
                  <c:v>0.36590673046626221</c:v>
                </c:pt>
                <c:pt idx="16">
                  <c:v>0.34811649433124936</c:v>
                </c:pt>
                <c:pt idx="17">
                  <c:v>0.33195645038753629</c:v>
                </c:pt>
                <c:pt idx="18">
                  <c:v>0.31545929977395137</c:v>
                </c:pt>
                <c:pt idx="19">
                  <c:v>0.30406176341909985</c:v>
                </c:pt>
                <c:pt idx="20">
                  <c:v>0.29098794740342715</c:v>
                </c:pt>
                <c:pt idx="21">
                  <c:v>0.27943485512901534</c:v>
                </c:pt>
                <c:pt idx="22">
                  <c:v>0.26888398027055271</c:v>
                </c:pt>
                <c:pt idx="23">
                  <c:v>0.2581379852877117</c:v>
                </c:pt>
                <c:pt idx="24">
                  <c:v>0.24978371423662371</c:v>
                </c:pt>
                <c:pt idx="25">
                  <c:v>0.24104072431212664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E-41EE-A68C-F501BE7DA875}"/>
            </c:ext>
          </c:extLst>
        </c:ser>
        <c:ser>
          <c:idx val="3"/>
          <c:order val="3"/>
          <c:tx>
            <c:strRef>
              <c:f>CAGR_time_data!$A$5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CAGR_time_data!$B$5:$AA$5</c:f>
              <c:numCache>
                <c:formatCode>General</c:formatCode>
                <c:ptCount val="26"/>
                <c:pt idx="0">
                  <c:v>1.5218545481323269</c:v>
                </c:pt>
                <c:pt idx="1">
                  <c:v>1.438015986978578</c:v>
                </c:pt>
                <c:pt idx="2">
                  <c:v>1.1943678949264491</c:v>
                </c:pt>
                <c:pt idx="3">
                  <c:v>1.0652779067999778</c:v>
                </c:pt>
                <c:pt idx="4">
                  <c:v>0.90537686705210052</c:v>
                </c:pt>
                <c:pt idx="5">
                  <c:v>0.84049010064902974</c:v>
                </c:pt>
                <c:pt idx="6">
                  <c:v>0.76963741430205634</c:v>
                </c:pt>
                <c:pt idx="7">
                  <c:v>0.71201449810522899</c:v>
                </c:pt>
                <c:pt idx="8">
                  <c:v>0.65319679832606359</c:v>
                </c:pt>
                <c:pt idx="9">
                  <c:v>0.606701650796315</c:v>
                </c:pt>
                <c:pt idx="10">
                  <c:v>0.58468167588304998</c:v>
                </c:pt>
                <c:pt idx="11">
                  <c:v>0.53973385455015754</c:v>
                </c:pt>
                <c:pt idx="12">
                  <c:v>0.50787600263062882</c:v>
                </c:pt>
                <c:pt idx="13">
                  <c:v>0.48335775212102128</c:v>
                </c:pt>
                <c:pt idx="14">
                  <c:v>0.46387470229657479</c:v>
                </c:pt>
                <c:pt idx="15">
                  <c:v>0.43624559722825418</c:v>
                </c:pt>
                <c:pt idx="16">
                  <c:v>0.41649435546245561</c:v>
                </c:pt>
                <c:pt idx="17">
                  <c:v>0.39731170591043163</c:v>
                </c:pt>
                <c:pt idx="18">
                  <c:v>0.38036303630161794</c:v>
                </c:pt>
                <c:pt idx="19">
                  <c:v>0.36462235828842715</c:v>
                </c:pt>
                <c:pt idx="20">
                  <c:v>0.35307851774988808</c:v>
                </c:pt>
                <c:pt idx="21">
                  <c:v>0.33743324506138461</c:v>
                </c:pt>
                <c:pt idx="22">
                  <c:v>0.32720364825268566</c:v>
                </c:pt>
                <c:pt idx="23">
                  <c:v>0.31531593305299799</c:v>
                </c:pt>
                <c:pt idx="24">
                  <c:v>0.30436226474126093</c:v>
                </c:pt>
                <c:pt idx="25">
                  <c:v>0.29597039487859678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E-41EE-A68C-F501BE7DA875}"/>
            </c:ext>
          </c:extLst>
        </c:ser>
        <c:ser>
          <c:idx val="4"/>
          <c:order val="4"/>
          <c:tx>
            <c:strRef>
              <c:f>CAGR_time_data!$A$6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CAGR_time_data!$B$6:$AA$6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1.284097950236847</c:v>
                </c:pt>
                <c:pt idx="2">
                  <c:v>1.1047828602725893</c:v>
                </c:pt>
                <c:pt idx="3">
                  <c:v>0.93556730829252777</c:v>
                </c:pt>
                <c:pt idx="4">
                  <c:v>0.81429893161218359</c:v>
                </c:pt>
                <c:pt idx="5">
                  <c:v>0.72845348148405531</c:v>
                </c:pt>
                <c:pt idx="6">
                  <c:v>0.66741465942827016</c:v>
                </c:pt>
                <c:pt idx="7">
                  <c:v>0.63124438367151936</c:v>
                </c:pt>
                <c:pt idx="8">
                  <c:v>0.57664556062723915</c:v>
                </c:pt>
                <c:pt idx="9">
                  <c:v>0.54207284543840206</c:v>
                </c:pt>
                <c:pt idx="10">
                  <c:v>0.50920910224221405</c:v>
                </c:pt>
                <c:pt idx="11">
                  <c:v>0.47808006568257233</c:v>
                </c:pt>
                <c:pt idx="12">
                  <c:v>0.45842727273582451</c:v>
                </c:pt>
                <c:pt idx="13">
                  <c:v>0.43715336720896159</c:v>
                </c:pt>
                <c:pt idx="14">
                  <c:v>0.41358633803900036</c:v>
                </c:pt>
                <c:pt idx="15">
                  <c:v>0.39419825958250265</c:v>
                </c:pt>
                <c:pt idx="16">
                  <c:v>0.3732363389630371</c:v>
                </c:pt>
                <c:pt idx="17">
                  <c:v>0.35513729012066642</c:v>
                </c:pt>
                <c:pt idx="18">
                  <c:v>0.33934874550736271</c:v>
                </c:pt>
                <c:pt idx="19">
                  <c:v>0.3257424342106594</c:v>
                </c:pt>
                <c:pt idx="20">
                  <c:v>0.31183052059259753</c:v>
                </c:pt>
                <c:pt idx="21">
                  <c:v>0.29987266569260873</c:v>
                </c:pt>
                <c:pt idx="22">
                  <c:v>0.2896481413882892</c:v>
                </c:pt>
                <c:pt idx="23">
                  <c:v>0.27920426378083096</c:v>
                </c:pt>
                <c:pt idx="24">
                  <c:v>0.26961265555863667</c:v>
                </c:pt>
                <c:pt idx="25">
                  <c:v>0.26133331104791724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E-41EE-A68C-F501BE7DA875}"/>
            </c:ext>
          </c:extLst>
        </c:ser>
        <c:ser>
          <c:idx val="5"/>
          <c:order val="5"/>
          <c:tx>
            <c:strRef>
              <c:f>CAGR_time_data!$A$7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CAGR_time_data!$B$7:$AA$7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0.95011601212886609</c:v>
                </c:pt>
                <c:pt idx="2">
                  <c:v>0.85646880518529511</c:v>
                </c:pt>
                <c:pt idx="3">
                  <c:v>0.71831071804176005</c:v>
                </c:pt>
                <c:pt idx="4">
                  <c:v>0.74236922077490664</c:v>
                </c:pt>
                <c:pt idx="5">
                  <c:v>0.69694012549535489</c:v>
                </c:pt>
                <c:pt idx="6">
                  <c:v>0.64890986680309659</c:v>
                </c:pt>
                <c:pt idx="7">
                  <c:v>0.61928619514341832</c:v>
                </c:pt>
                <c:pt idx="8">
                  <c:v>0.58547157738123956</c:v>
                </c:pt>
                <c:pt idx="9">
                  <c:v>0.56228654680041568</c:v>
                </c:pt>
                <c:pt idx="10">
                  <c:v>0.53665618987231678</c:v>
                </c:pt>
                <c:pt idx="11">
                  <c:v>0.51108981162647527</c:v>
                </c:pt>
                <c:pt idx="12">
                  <c:v>0.50297384361748709</c:v>
                </c:pt>
                <c:pt idx="13">
                  <c:v>0.50107091864644659</c:v>
                </c:pt>
                <c:pt idx="14">
                  <c:v>0.47591893847371947</c:v>
                </c:pt>
                <c:pt idx="15">
                  <c:v>0.46205754629995477</c:v>
                </c:pt>
                <c:pt idx="16">
                  <c:v>0.44607193211741936</c:v>
                </c:pt>
                <c:pt idx="17">
                  <c:v>0.43347673310537704</c:v>
                </c:pt>
                <c:pt idx="18">
                  <c:v>0.41821944295935043</c:v>
                </c:pt>
                <c:pt idx="19">
                  <c:v>0.40643236353547607</c:v>
                </c:pt>
                <c:pt idx="20">
                  <c:v>0.39246580957544719</c:v>
                </c:pt>
                <c:pt idx="21">
                  <c:v>0.37969697249512069</c:v>
                </c:pt>
                <c:pt idx="22">
                  <c:v>0.36561779971269304</c:v>
                </c:pt>
                <c:pt idx="23">
                  <c:v>0.35364624009184453</c:v>
                </c:pt>
                <c:pt idx="24">
                  <c:v>0.34196491622352698</c:v>
                </c:pt>
                <c:pt idx="25">
                  <c:v>0.33070660605638214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E-41EE-A68C-F501BE7DA875}"/>
            </c:ext>
          </c:extLst>
        </c:ser>
        <c:ser>
          <c:idx val="6"/>
          <c:order val="6"/>
          <c:tx>
            <c:strRef>
              <c:f>CAGR_time_data!$A$8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CAGR_time_data!$B$8:$AA$8</c:f>
              <c:numCache>
                <c:formatCode>General</c:formatCode>
                <c:ptCount val="26"/>
                <c:pt idx="0">
                  <c:v>1.8589507463417689</c:v>
                </c:pt>
                <c:pt idx="1">
                  <c:v>1.5048563546461438</c:v>
                </c:pt>
                <c:pt idx="2">
                  <c:v>1.3927225050968119</c:v>
                </c:pt>
                <c:pt idx="3">
                  <c:v>1.2246869451317788</c:v>
                </c:pt>
                <c:pt idx="4">
                  <c:v>1.1031304383985088</c:v>
                </c:pt>
                <c:pt idx="5">
                  <c:v>0.98775396632126133</c:v>
                </c:pt>
                <c:pt idx="6">
                  <c:v>0.9159359685236601</c:v>
                </c:pt>
                <c:pt idx="7">
                  <c:v>0.84844208672493515</c:v>
                </c:pt>
                <c:pt idx="8">
                  <c:v>0.79149813576236672</c:v>
                </c:pt>
                <c:pt idx="9">
                  <c:v>0.74006446656001024</c:v>
                </c:pt>
                <c:pt idx="10">
                  <c:v>0.69583442349541968</c:v>
                </c:pt>
                <c:pt idx="11">
                  <c:v>0.66614518055762151</c:v>
                </c:pt>
                <c:pt idx="12">
                  <c:v>0.63844106223595043</c:v>
                </c:pt>
                <c:pt idx="13">
                  <c:v>0.60906726212533679</c:v>
                </c:pt>
                <c:pt idx="14">
                  <c:v>0.57397536236992308</c:v>
                </c:pt>
                <c:pt idx="15">
                  <c:v>0.55523923880949089</c:v>
                </c:pt>
                <c:pt idx="16">
                  <c:v>0.53040398833889113</c:v>
                </c:pt>
                <c:pt idx="17">
                  <c:v>0.5063958497142218</c:v>
                </c:pt>
                <c:pt idx="18">
                  <c:v>0.48373018837675863</c:v>
                </c:pt>
                <c:pt idx="19">
                  <c:v>0.4650690363999519</c:v>
                </c:pt>
                <c:pt idx="20">
                  <c:v>0.44615818940089969</c:v>
                </c:pt>
                <c:pt idx="21">
                  <c:v>0.42858955233326768</c:v>
                </c:pt>
                <c:pt idx="22">
                  <c:v>0.41185161927687552</c:v>
                </c:pt>
                <c:pt idx="23">
                  <c:v>0.39631388105214005</c:v>
                </c:pt>
                <c:pt idx="24">
                  <c:v>0.3813874733793996</c:v>
                </c:pt>
                <c:pt idx="25">
                  <c:v>0.36762767942728414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E-41EE-A68C-F501BE7DA875}"/>
            </c:ext>
          </c:extLst>
        </c:ser>
        <c:ser>
          <c:idx val="7"/>
          <c:order val="7"/>
          <c:tx>
            <c:strRef>
              <c:f>CAGR_time_data!$A$9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CAGR_time_data!$B$9:$AA$9</c:f>
              <c:numCache>
                <c:formatCode>General</c:formatCode>
                <c:ptCount val="26"/>
                <c:pt idx="0">
                  <c:v>1.332221626160242</c:v>
                </c:pt>
                <c:pt idx="1">
                  <c:v>1.1955146386099225</c:v>
                </c:pt>
                <c:pt idx="2">
                  <c:v>1.0022247051091369</c:v>
                </c:pt>
                <c:pt idx="3">
                  <c:v>0.87992522272812623</c:v>
                </c:pt>
                <c:pt idx="4">
                  <c:v>0.82082910507392692</c:v>
                </c:pt>
                <c:pt idx="5">
                  <c:v>0.73347111130985709</c:v>
                </c:pt>
                <c:pt idx="6">
                  <c:v>0.68257594273531574</c:v>
                </c:pt>
                <c:pt idx="7">
                  <c:v>0.62814891033518627</c:v>
                </c:pt>
                <c:pt idx="8">
                  <c:v>0.58238683869855357</c:v>
                </c:pt>
                <c:pt idx="9">
                  <c:v>0.55142879080180385</c:v>
                </c:pt>
                <c:pt idx="10">
                  <c:v>0.51940295978771922</c:v>
                </c:pt>
                <c:pt idx="11">
                  <c:v>0.48965631792937758</c:v>
                </c:pt>
                <c:pt idx="12">
                  <c:v>0.46558120557087057</c:v>
                </c:pt>
                <c:pt idx="13">
                  <c:v>0.44653598227105618</c:v>
                </c:pt>
                <c:pt idx="14">
                  <c:v>0.42820392855627243</c:v>
                </c:pt>
                <c:pt idx="15">
                  <c:v>0.40802427372719596</c:v>
                </c:pt>
                <c:pt idx="16">
                  <c:v>0.38982554149155946</c:v>
                </c:pt>
                <c:pt idx="17">
                  <c:v>0.37161605087215266</c:v>
                </c:pt>
                <c:pt idx="18">
                  <c:v>0.35565268936389938</c:v>
                </c:pt>
                <c:pt idx="19">
                  <c:v>0.3410174146045224</c:v>
                </c:pt>
                <c:pt idx="20">
                  <c:v>0.32790574506142778</c:v>
                </c:pt>
                <c:pt idx="21">
                  <c:v>0.31474795595451677</c:v>
                </c:pt>
                <c:pt idx="22">
                  <c:v>0.30367571587107989</c:v>
                </c:pt>
                <c:pt idx="23">
                  <c:v>0.29255511006827883</c:v>
                </c:pt>
                <c:pt idx="24">
                  <c:v>0.28199690090490614</c:v>
                </c:pt>
                <c:pt idx="25">
                  <c:v>0.27260631114312073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E-41EE-A68C-F501BE7DA875}"/>
            </c:ext>
          </c:extLst>
        </c:ser>
        <c:ser>
          <c:idx val="8"/>
          <c:order val="8"/>
          <c:tx>
            <c:strRef>
              <c:f>CAGR_time_data!$A$10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CAGR_time_data!$B$10:$AA$10</c:f>
              <c:numCache>
                <c:formatCode>General</c:formatCode>
                <c:ptCount val="26"/>
                <c:pt idx="0">
                  <c:v>1.121747460841898</c:v>
                </c:pt>
                <c:pt idx="1">
                  <c:v>0.96745435541152935</c:v>
                </c:pt>
                <c:pt idx="2">
                  <c:v>1.0319131838552686</c:v>
                </c:pt>
                <c:pt idx="3">
                  <c:v>0.85958915474808983</c:v>
                </c:pt>
                <c:pt idx="4">
                  <c:v>0.73572844991011532</c:v>
                </c:pt>
                <c:pt idx="5">
                  <c:v>0.65907381402665011</c:v>
                </c:pt>
                <c:pt idx="6">
                  <c:v>0.58805303202394099</c:v>
                </c:pt>
                <c:pt idx="7">
                  <c:v>0.52801019259625082</c:v>
                </c:pt>
                <c:pt idx="8">
                  <c:v>0.48844140874145769</c:v>
                </c:pt>
                <c:pt idx="9">
                  <c:v>0.46208823804461008</c:v>
                </c:pt>
                <c:pt idx="10">
                  <c:v>0.4352929862174173</c:v>
                </c:pt>
                <c:pt idx="11">
                  <c:v>0.40591720304087464</c:v>
                </c:pt>
                <c:pt idx="12">
                  <c:v>0.38471383274905335</c:v>
                </c:pt>
                <c:pt idx="13">
                  <c:v>0.36812239019979209</c:v>
                </c:pt>
                <c:pt idx="14">
                  <c:v>0.35582734091388679</c:v>
                </c:pt>
                <c:pt idx="15">
                  <c:v>0.33836307430772927</c:v>
                </c:pt>
                <c:pt idx="16">
                  <c:v>0.3247287308583926</c:v>
                </c:pt>
                <c:pt idx="17">
                  <c:v>0.3139213366525373</c:v>
                </c:pt>
                <c:pt idx="18">
                  <c:v>0.29951896981790704</c:v>
                </c:pt>
                <c:pt idx="19">
                  <c:v>0.28668896800054444</c:v>
                </c:pt>
                <c:pt idx="20">
                  <c:v>0.27647496308321973</c:v>
                </c:pt>
                <c:pt idx="21">
                  <c:v>0.26625841878786161</c:v>
                </c:pt>
                <c:pt idx="22">
                  <c:v>0.2601937018379632</c:v>
                </c:pt>
                <c:pt idx="23">
                  <c:v>0.25000104632680209</c:v>
                </c:pt>
                <c:pt idx="24">
                  <c:v>0.24615476396277125</c:v>
                </c:pt>
                <c:pt idx="25">
                  <c:v>0.23902401199605161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E-41EE-A68C-F501BE7DA875}"/>
            </c:ext>
          </c:extLst>
        </c:ser>
        <c:ser>
          <c:idx val="9"/>
          <c:order val="9"/>
          <c:tx>
            <c:strRef>
              <c:f>CAGR_time_data!$A$11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CAGR_time_data!$B$11:$AA$11</c:f>
              <c:numCache>
                <c:formatCode>General</c:formatCode>
                <c:ptCount val="26"/>
                <c:pt idx="0">
                  <c:v>0.97435048583481998</c:v>
                </c:pt>
                <c:pt idx="1">
                  <c:v>0.762734383267615</c:v>
                </c:pt>
                <c:pt idx="2">
                  <c:v>0.66180916265588396</c:v>
                </c:pt>
                <c:pt idx="3">
                  <c:v>0.55958304655372149</c:v>
                </c:pt>
                <c:pt idx="4">
                  <c:v>0.51878568475542575</c:v>
                </c:pt>
                <c:pt idx="5">
                  <c:v>0.45662193476615531</c:v>
                </c:pt>
                <c:pt idx="6">
                  <c:v>0.40765793347510093</c:v>
                </c:pt>
                <c:pt idx="7">
                  <c:v>0.46901686305877144</c:v>
                </c:pt>
                <c:pt idx="8">
                  <c:v>0.42619387578795909</c:v>
                </c:pt>
                <c:pt idx="9">
                  <c:v>0.40078897809290392</c:v>
                </c:pt>
                <c:pt idx="10">
                  <c:v>0.44613232784474022</c:v>
                </c:pt>
                <c:pt idx="11">
                  <c:v>0.42830211214241709</c:v>
                </c:pt>
                <c:pt idx="12">
                  <c:v>0.42020153119353987</c:v>
                </c:pt>
                <c:pt idx="13">
                  <c:v>0.41405996867106909</c:v>
                </c:pt>
                <c:pt idx="14">
                  <c:v>0.4060892203626123</c:v>
                </c:pt>
                <c:pt idx="15">
                  <c:v>0.3977331033435354</c:v>
                </c:pt>
                <c:pt idx="16">
                  <c:v>0.39048097033959261</c:v>
                </c:pt>
                <c:pt idx="17">
                  <c:v>0.39153222527092479</c:v>
                </c:pt>
                <c:pt idx="18">
                  <c:v>0.38947365818658097</c:v>
                </c:pt>
                <c:pt idx="19">
                  <c:v>0.37740229592338337</c:v>
                </c:pt>
                <c:pt idx="20">
                  <c:v>0.36805705375989928</c:v>
                </c:pt>
                <c:pt idx="21">
                  <c:v>0.35826282162877887</c:v>
                </c:pt>
                <c:pt idx="22">
                  <c:v>0.34887114323562751</c:v>
                </c:pt>
                <c:pt idx="23">
                  <c:v>0.34072299529899341</c:v>
                </c:pt>
                <c:pt idx="24">
                  <c:v>0.33281877253508751</c:v>
                </c:pt>
                <c:pt idx="25">
                  <c:v>0.32583429598746094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E-41EE-A68C-F501BE7DA875}"/>
            </c:ext>
          </c:extLst>
        </c:ser>
        <c:ser>
          <c:idx val="10"/>
          <c:order val="10"/>
          <c:tx>
            <c:strRef>
              <c:f>CAGR_time_data!$A$12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CAGR_time_data!$B$12:$AA$12</c:f>
              <c:numCache>
                <c:formatCode>General</c:formatCode>
                <c:ptCount val="26"/>
                <c:pt idx="0">
                  <c:v>1.9328641486768707</c:v>
                </c:pt>
                <c:pt idx="1">
                  <c:v>1.5327985825942916</c:v>
                </c:pt>
                <c:pt idx="2">
                  <c:v>1.2179074418283986</c:v>
                </c:pt>
                <c:pt idx="3">
                  <c:v>1.179413931876828</c:v>
                </c:pt>
                <c:pt idx="4">
                  <c:v>1.0498511107238282</c:v>
                </c:pt>
                <c:pt idx="5">
                  <c:v>0.9598400471365669</c:v>
                </c:pt>
                <c:pt idx="6">
                  <c:v>0.87517526870009488</c:v>
                </c:pt>
                <c:pt idx="7">
                  <c:v>0.8046238953418261</c:v>
                </c:pt>
                <c:pt idx="8">
                  <c:v>0.7492747761807963</c:v>
                </c:pt>
                <c:pt idx="9">
                  <c:v>0.70434227509536163</c:v>
                </c:pt>
                <c:pt idx="10">
                  <c:v>0.67078341479071324</c:v>
                </c:pt>
                <c:pt idx="11">
                  <c:v>0.64099004328621079</c:v>
                </c:pt>
                <c:pt idx="12">
                  <c:v>0.61199318583455775</c:v>
                </c:pt>
                <c:pt idx="13">
                  <c:v>0.57829339598953733</c:v>
                </c:pt>
                <c:pt idx="14">
                  <c:v>0.55167406510993033</c:v>
                </c:pt>
                <c:pt idx="15">
                  <c:v>0.52915714021880267</c:v>
                </c:pt>
                <c:pt idx="16">
                  <c:v>0.51544432566591225</c:v>
                </c:pt>
                <c:pt idx="17">
                  <c:v>0.49770505516507146</c:v>
                </c:pt>
                <c:pt idx="18">
                  <c:v>0.48627442741090343</c:v>
                </c:pt>
                <c:pt idx="19">
                  <c:v>0.47243404567743097</c:v>
                </c:pt>
                <c:pt idx="20">
                  <c:v>0.45528236951916168</c:v>
                </c:pt>
                <c:pt idx="21">
                  <c:v>0.43837277235828109</c:v>
                </c:pt>
                <c:pt idx="22">
                  <c:v>0.42383998597625072</c:v>
                </c:pt>
                <c:pt idx="23">
                  <c:v>0.4107538291637487</c:v>
                </c:pt>
                <c:pt idx="24">
                  <c:v>0.3983916981088278</c:v>
                </c:pt>
                <c:pt idx="25">
                  <c:v>0.38722094641895777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E-41EE-A68C-F501BE7DA875}"/>
            </c:ext>
          </c:extLst>
        </c:ser>
        <c:ser>
          <c:idx val="11"/>
          <c:order val="11"/>
          <c:tx>
            <c:strRef>
              <c:f>CAGR_time_data!$A$13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CAGR_time_data!$B$13:$AA$13</c:f>
              <c:numCache>
                <c:formatCode>General</c:formatCode>
                <c:ptCount val="26"/>
                <c:pt idx="0">
                  <c:v>1.5267800828390694</c:v>
                </c:pt>
                <c:pt idx="1">
                  <c:v>1.1987696848718921</c:v>
                </c:pt>
                <c:pt idx="2">
                  <c:v>1</c:v>
                </c:pt>
                <c:pt idx="3">
                  <c:v>0.90576196913013374</c:v>
                </c:pt>
                <c:pt idx="4">
                  <c:v>0.79658715440523431</c:v>
                </c:pt>
                <c:pt idx="5">
                  <c:v>0.74380265596632134</c:v>
                </c:pt>
                <c:pt idx="6">
                  <c:v>0.68207532463580689</c:v>
                </c:pt>
                <c:pt idx="7">
                  <c:v>0.63200825566650631</c:v>
                </c:pt>
                <c:pt idx="8">
                  <c:v>0.58424631861858756</c:v>
                </c:pt>
                <c:pt idx="9">
                  <c:v>0.5519014278559502</c:v>
                </c:pt>
                <c:pt idx="10">
                  <c:v>0.51650313847926821</c:v>
                </c:pt>
                <c:pt idx="11">
                  <c:v>0.48528631234303221</c:v>
                </c:pt>
                <c:pt idx="12">
                  <c:v>0.45557489904142923</c:v>
                </c:pt>
                <c:pt idx="13">
                  <c:v>0.42817052993499938</c:v>
                </c:pt>
                <c:pt idx="14">
                  <c:v>0.4118047297927252</c:v>
                </c:pt>
                <c:pt idx="15">
                  <c:v>0.3915246705132005</c:v>
                </c:pt>
                <c:pt idx="16">
                  <c:v>0.37439865161277841</c:v>
                </c:pt>
                <c:pt idx="17">
                  <c:v>0.35792169871077828</c:v>
                </c:pt>
                <c:pt idx="18">
                  <c:v>0.34302855932470355</c:v>
                </c:pt>
                <c:pt idx="19">
                  <c:v>0.33044052213620945</c:v>
                </c:pt>
                <c:pt idx="20">
                  <c:v>0.31686834528037355</c:v>
                </c:pt>
                <c:pt idx="21">
                  <c:v>0.30531518783373968</c:v>
                </c:pt>
                <c:pt idx="22">
                  <c:v>0.29374855311004788</c:v>
                </c:pt>
                <c:pt idx="23">
                  <c:v>0.28433248344949491</c:v>
                </c:pt>
                <c:pt idx="24">
                  <c:v>0.27512958303287771</c:v>
                </c:pt>
                <c:pt idx="25">
                  <c:v>0.26677524593337609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E-41EE-A68C-F501BE7DA875}"/>
            </c:ext>
          </c:extLst>
        </c:ser>
        <c:ser>
          <c:idx val="12"/>
          <c:order val="12"/>
          <c:tx>
            <c:strRef>
              <c:f>CAGR_time_data!$A$14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CAGR_time_data!$B$14:$AA$14</c:f>
              <c:numCache>
                <c:formatCode>General</c:formatCode>
                <c:ptCount val="26"/>
                <c:pt idx="0">
                  <c:v>2.0616141470464484</c:v>
                </c:pt>
                <c:pt idx="1">
                  <c:v>1.6153209720236612</c:v>
                </c:pt>
                <c:pt idx="2">
                  <c:v>1.4750698886159963</c:v>
                </c:pt>
                <c:pt idx="3">
                  <c:v>1.2841639659502659</c:v>
                </c:pt>
                <c:pt idx="4">
                  <c:v>1.146909575469758</c:v>
                </c:pt>
                <c:pt idx="5">
                  <c:v>1.0769931286209666</c:v>
                </c:pt>
                <c:pt idx="6">
                  <c:v>0.98372903288217595</c:v>
                </c:pt>
                <c:pt idx="7">
                  <c:v>0.89868481487559349</c:v>
                </c:pt>
                <c:pt idx="8">
                  <c:v>0.82560457655927721</c:v>
                </c:pt>
                <c:pt idx="9">
                  <c:v>0.76874468305019383</c:v>
                </c:pt>
                <c:pt idx="10">
                  <c:v>0.71843194673829669</c:v>
                </c:pt>
                <c:pt idx="11">
                  <c:v>0.6753493920735083</c:v>
                </c:pt>
                <c:pt idx="12">
                  <c:v>0.63364102008765255</c:v>
                </c:pt>
                <c:pt idx="13">
                  <c:v>0.5962487972148105</c:v>
                </c:pt>
                <c:pt idx="14">
                  <c:v>0.57592969008557171</c:v>
                </c:pt>
                <c:pt idx="15">
                  <c:v>0.55444117627882528</c:v>
                </c:pt>
                <c:pt idx="16">
                  <c:v>0.53405431613833021</c:v>
                </c:pt>
                <c:pt idx="17">
                  <c:v>0.51268000932950963</c:v>
                </c:pt>
                <c:pt idx="18">
                  <c:v>0.49446532856811687</c:v>
                </c:pt>
                <c:pt idx="19">
                  <c:v>0.47407378710428105</c:v>
                </c:pt>
                <c:pt idx="20">
                  <c:v>0.45654642354995745</c:v>
                </c:pt>
                <c:pt idx="21">
                  <c:v>0.44359368307690539</c:v>
                </c:pt>
                <c:pt idx="22">
                  <c:v>0.43161532569522021</c:v>
                </c:pt>
                <c:pt idx="23">
                  <c:v>0.41908512454379321</c:v>
                </c:pt>
                <c:pt idx="24">
                  <c:v>0.40604146772174543</c:v>
                </c:pt>
                <c:pt idx="25">
                  <c:v>0.39266988307601136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EE-41EE-A68C-F501BE7DA875}"/>
            </c:ext>
          </c:extLst>
        </c:ser>
        <c:ser>
          <c:idx val="13"/>
          <c:order val="13"/>
          <c:tx>
            <c:strRef>
              <c:f>CAGR_time_data!$A$15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CAGR_time_data!$B$15:$AA$15</c:f>
              <c:numCache>
                <c:formatCode>General</c:formatCode>
                <c:ptCount val="26"/>
                <c:pt idx="0">
                  <c:v>0.94729436123033639</c:v>
                </c:pt>
                <c:pt idx="1">
                  <c:v>0.79095905313209958</c:v>
                </c:pt>
                <c:pt idx="2">
                  <c:v>0.68144772882406213</c:v>
                </c:pt>
                <c:pt idx="3">
                  <c:v>0.5907355325242607</c:v>
                </c:pt>
                <c:pt idx="4">
                  <c:v>0.55771569432376022</c:v>
                </c:pt>
                <c:pt idx="5">
                  <c:v>0.50343688581423862</c:v>
                </c:pt>
                <c:pt idx="6">
                  <c:v>0.45948010568144615</c:v>
                </c:pt>
                <c:pt idx="7">
                  <c:v>0.4160419291639712</c:v>
                </c:pt>
                <c:pt idx="8">
                  <c:v>0.38653430276402823</c:v>
                </c:pt>
                <c:pt idx="9">
                  <c:v>0.36252295583791727</c:v>
                </c:pt>
                <c:pt idx="10">
                  <c:v>0.33587569500338366</c:v>
                </c:pt>
                <c:pt idx="11">
                  <c:v>0.31401914606132153</c:v>
                </c:pt>
                <c:pt idx="12">
                  <c:v>0.29498227668248811</c:v>
                </c:pt>
                <c:pt idx="13">
                  <c:v>0.27824896448960512</c:v>
                </c:pt>
                <c:pt idx="14">
                  <c:v>0.26263509723032308</c:v>
                </c:pt>
                <c:pt idx="15">
                  <c:v>0.24873690298373896</c:v>
                </c:pt>
                <c:pt idx="16">
                  <c:v>0.2355977013849937</c:v>
                </c:pt>
                <c:pt idx="17">
                  <c:v>0.22377298054495842</c:v>
                </c:pt>
                <c:pt idx="18">
                  <c:v>0.21307535428898516</c:v>
                </c:pt>
                <c:pt idx="19">
                  <c:v>0.20335136583209046</c:v>
                </c:pt>
                <c:pt idx="20">
                  <c:v>0.19447415425706516</c:v>
                </c:pt>
                <c:pt idx="21">
                  <c:v>0.18687173285984748</c:v>
                </c:pt>
                <c:pt idx="22">
                  <c:v>0.17936460815573652</c:v>
                </c:pt>
                <c:pt idx="23">
                  <c:v>0.17243623024567478</c:v>
                </c:pt>
                <c:pt idx="24">
                  <c:v>0.16602226463408587</c:v>
                </c:pt>
                <c:pt idx="25">
                  <c:v>0.16006755815181495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EE-41EE-A68C-F501BE7DA875}"/>
            </c:ext>
          </c:extLst>
        </c:ser>
        <c:ser>
          <c:idx val="14"/>
          <c:order val="14"/>
          <c:tx>
            <c:strRef>
              <c:f>CAGR_time_data!$A$16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CAGR_time_data!$B$16:$AA$16</c:f>
              <c:numCache>
                <c:formatCode>General</c:formatCode>
                <c:ptCount val="26"/>
                <c:pt idx="0">
                  <c:v>1.3777309915742491</c:v>
                </c:pt>
                <c:pt idx="1">
                  <c:v>1.1955146386099225</c:v>
                </c:pt>
                <c:pt idx="2">
                  <c:v>1.0173965445615818</c:v>
                </c:pt>
                <c:pt idx="3">
                  <c:v>0.87073127722304977</c:v>
                </c:pt>
                <c:pt idx="4">
                  <c:v>0.76590971904673344</c:v>
                </c:pt>
                <c:pt idx="5">
                  <c:v>0.69084320572363223</c:v>
                </c:pt>
                <c:pt idx="6">
                  <c:v>0.62806175007524878</c:v>
                </c:pt>
                <c:pt idx="7">
                  <c:v>0.57997887576375495</c:v>
                </c:pt>
                <c:pt idx="8">
                  <c:v>0.54256305451247755</c:v>
                </c:pt>
                <c:pt idx="9">
                  <c:v>0.50112154509593765</c:v>
                </c:pt>
                <c:pt idx="10">
                  <c:v>0.46522183204663037</c:v>
                </c:pt>
                <c:pt idx="11">
                  <c:v>0.44161304237849452</c:v>
                </c:pt>
                <c:pt idx="12">
                  <c:v>0.41624908322718945</c:v>
                </c:pt>
                <c:pt idx="13">
                  <c:v>0.39610509805284866</c:v>
                </c:pt>
                <c:pt idx="14">
                  <c:v>0.37662372159010404</c:v>
                </c:pt>
                <c:pt idx="15">
                  <c:v>0.35755339989514767</c:v>
                </c:pt>
                <c:pt idx="16">
                  <c:v>0.34177023695840902</c:v>
                </c:pt>
                <c:pt idx="17">
                  <c:v>0.32617651791190072</c:v>
                </c:pt>
                <c:pt idx="18">
                  <c:v>0.31311791956594948</c:v>
                </c:pt>
                <c:pt idx="19">
                  <c:v>0.29992003372980647</c:v>
                </c:pt>
                <c:pt idx="20">
                  <c:v>0.28867475955879773</c:v>
                </c:pt>
                <c:pt idx="21">
                  <c:v>0.27761644758149662</c:v>
                </c:pt>
                <c:pt idx="22">
                  <c:v>0.26812003572412646</c:v>
                </c:pt>
                <c:pt idx="23">
                  <c:v>0.25842698088119986</c:v>
                </c:pt>
                <c:pt idx="24">
                  <c:v>0.24917639069031483</c:v>
                </c:pt>
                <c:pt idx="25">
                  <c:v>0.24173407696705818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E-41EE-A68C-F501BE7DA875}"/>
            </c:ext>
          </c:extLst>
        </c:ser>
        <c:ser>
          <c:idx val="15"/>
          <c:order val="15"/>
          <c:tx>
            <c:strRef>
              <c:f>CAGR_time_data!$A$17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CAGR_time_data!$B$17:$AA$17</c:f>
              <c:numCache>
                <c:formatCode>General</c:formatCode>
                <c:ptCount val="26"/>
                <c:pt idx="0">
                  <c:v>1.4484798507285497</c:v>
                </c:pt>
                <c:pt idx="1">
                  <c:v>1.208392845730422</c:v>
                </c:pt>
                <c:pt idx="2">
                  <c:v>1.0319131838552686</c:v>
                </c:pt>
                <c:pt idx="3">
                  <c:v>0.88292115941122917</c:v>
                </c:pt>
                <c:pt idx="4">
                  <c:v>0.78286739671276351</c:v>
                </c:pt>
                <c:pt idx="5">
                  <c:v>0.69608113095538693</c:v>
                </c:pt>
                <c:pt idx="6">
                  <c:v>0.63149953357282573</c:v>
                </c:pt>
                <c:pt idx="7">
                  <c:v>0.56983497806212324</c:v>
                </c:pt>
                <c:pt idx="8">
                  <c:v>0.52339881025275714</c:v>
                </c:pt>
                <c:pt idx="9">
                  <c:v>0.48516202822080556</c:v>
                </c:pt>
                <c:pt idx="10">
                  <c:v>0.45628738672360525</c:v>
                </c:pt>
                <c:pt idx="11">
                  <c:v>0.42830211214241709</c:v>
                </c:pt>
                <c:pt idx="12">
                  <c:v>0.40398272269143964</c:v>
                </c:pt>
                <c:pt idx="13">
                  <c:v>0.38464076536032277</c:v>
                </c:pt>
                <c:pt idx="14">
                  <c:v>0.36684054572787383</c:v>
                </c:pt>
                <c:pt idx="15">
                  <c:v>0.34564951901479324</c:v>
                </c:pt>
                <c:pt idx="16">
                  <c:v>0.33326547409450713</c:v>
                </c:pt>
                <c:pt idx="17">
                  <c:v>0.31777225335754555</c:v>
                </c:pt>
                <c:pt idx="18">
                  <c:v>0.30205673565491331</c:v>
                </c:pt>
                <c:pt idx="19">
                  <c:v>0.29153124105984718</c:v>
                </c:pt>
                <c:pt idx="20">
                  <c:v>0.27990317341365523</c:v>
                </c:pt>
                <c:pt idx="21">
                  <c:v>0.26821859559060002</c:v>
                </c:pt>
                <c:pt idx="22">
                  <c:v>0.25815767457921024</c:v>
                </c:pt>
                <c:pt idx="23">
                  <c:v>0.24859840531633015</c:v>
                </c:pt>
                <c:pt idx="24">
                  <c:v>0.24000404566258693</c:v>
                </c:pt>
                <c:pt idx="25">
                  <c:v>0.23154329690029818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E-41EE-A68C-F501BE7DA875}"/>
            </c:ext>
          </c:extLst>
        </c:ser>
        <c:ser>
          <c:idx val="16"/>
          <c:order val="16"/>
          <c:tx>
            <c:strRef>
              <c:f>CAGR_time_data!$A$18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CAGR_time_data!$B$18:$AA$18</c:f>
              <c:numCache>
                <c:formatCode>General</c:formatCode>
                <c:ptCount val="26"/>
                <c:pt idx="0">
                  <c:v>1.1411273683383238</c:v>
                </c:pt>
                <c:pt idx="1">
                  <c:v>0.88597277405853947</c:v>
                </c:pt>
                <c:pt idx="2">
                  <c:v>0.73851050644475724</c:v>
                </c:pt>
                <c:pt idx="3">
                  <c:v>0.6223896036109775</c:v>
                </c:pt>
                <c:pt idx="4">
                  <c:v>0.55119729299715492</c:v>
                </c:pt>
                <c:pt idx="5">
                  <c:v>0.49561152357164251</c:v>
                </c:pt>
                <c:pt idx="6">
                  <c:v>0.44647734414392271</c:v>
                </c:pt>
                <c:pt idx="7">
                  <c:v>0.40265974327758092</c:v>
                </c:pt>
                <c:pt idx="8">
                  <c:v>0.36841991355733517</c:v>
                </c:pt>
                <c:pt idx="9">
                  <c:v>0.34438706407528663</c:v>
                </c:pt>
                <c:pt idx="10">
                  <c:v>0.31812329897203329</c:v>
                </c:pt>
                <c:pt idx="11">
                  <c:v>0.29556373936402425</c:v>
                </c:pt>
                <c:pt idx="12">
                  <c:v>0.27597910249668933</c:v>
                </c:pt>
                <c:pt idx="13">
                  <c:v>0.25992104989487319</c:v>
                </c:pt>
                <c:pt idx="14">
                  <c:v>0.24671007829919156</c:v>
                </c:pt>
                <c:pt idx="15">
                  <c:v>0.23488195838748105</c:v>
                </c:pt>
                <c:pt idx="16">
                  <c:v>0.22253789316649364</c:v>
                </c:pt>
                <c:pt idx="17">
                  <c:v>0.21222727000345665</c:v>
                </c:pt>
                <c:pt idx="18">
                  <c:v>0.20362027111006142</c:v>
                </c:pt>
                <c:pt idx="19">
                  <c:v>0.19436141469583634</c:v>
                </c:pt>
                <c:pt idx="20">
                  <c:v>0.185906184594963</c:v>
                </c:pt>
                <c:pt idx="21">
                  <c:v>0.17815449400496552</c:v>
                </c:pt>
                <c:pt idx="22">
                  <c:v>0.17102218816297077</c:v>
                </c:pt>
                <c:pt idx="23">
                  <c:v>0.16443799982180929</c:v>
                </c:pt>
                <c:pt idx="24">
                  <c:v>0.158341176352228</c:v>
                </c:pt>
                <c:pt idx="25">
                  <c:v>0.15267961192571589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E-41EE-A68C-F501BE7DA875}"/>
            </c:ext>
          </c:extLst>
        </c:ser>
        <c:ser>
          <c:idx val="17"/>
          <c:order val="17"/>
          <c:tx>
            <c:strRef>
              <c:f>CAGR_time_data!$A$19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CAGR_time_data!$B$19:$AA$19</c:f>
              <c:numCache>
                <c:formatCode>General</c:formatCode>
                <c:ptCount val="26"/>
                <c:pt idx="0">
                  <c:v>1.2901720489235826</c:v>
                </c:pt>
                <c:pt idx="1">
                  <c:v>1.2759836263427493</c:v>
                </c:pt>
                <c:pt idx="2">
                  <c:v>1.0339370097944314</c:v>
                </c:pt>
                <c:pt idx="3">
                  <c:v>0.93679274126508205</c:v>
                </c:pt>
                <c:pt idx="4">
                  <c:v>0.92383342903130372</c:v>
                </c:pt>
                <c:pt idx="5">
                  <c:v>0.83120339846675995</c:v>
                </c:pt>
                <c:pt idx="6">
                  <c:v>0.78960061067598075</c:v>
                </c:pt>
                <c:pt idx="7">
                  <c:v>0.73538125599907755</c:v>
                </c:pt>
                <c:pt idx="8">
                  <c:v>0.68592634428657728</c:v>
                </c:pt>
                <c:pt idx="9">
                  <c:v>0.66161521861311234</c:v>
                </c:pt>
                <c:pt idx="10">
                  <c:v>0.62199842932938521</c:v>
                </c:pt>
                <c:pt idx="11">
                  <c:v>0.60980004163029</c:v>
                </c:pt>
                <c:pt idx="12">
                  <c:v>0.59288088112903758</c:v>
                </c:pt>
                <c:pt idx="13">
                  <c:v>0.56569773835004655</c:v>
                </c:pt>
                <c:pt idx="14">
                  <c:v>0.547082340928704</c:v>
                </c:pt>
                <c:pt idx="15">
                  <c:v>0.52499938139348812</c:v>
                </c:pt>
                <c:pt idx="16">
                  <c:v>0.50728392257572108</c:v>
                </c:pt>
                <c:pt idx="17">
                  <c:v>0.48752423734485917</c:v>
                </c:pt>
                <c:pt idx="18">
                  <c:v>0.47259739896769593</c:v>
                </c:pt>
                <c:pt idx="19">
                  <c:v>0.45770021196481303</c:v>
                </c:pt>
                <c:pt idx="20">
                  <c:v>0.44251358680825392</c:v>
                </c:pt>
                <c:pt idx="21">
                  <c:v>0.43147522773661806</c:v>
                </c:pt>
                <c:pt idx="22">
                  <c:v>0.41770588921133145</c:v>
                </c:pt>
                <c:pt idx="23">
                  <c:v>0.40228279418160739</c:v>
                </c:pt>
                <c:pt idx="24">
                  <c:v>0.39536589051786919</c:v>
                </c:pt>
                <c:pt idx="25">
                  <c:v>0.38226302908773713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E-41EE-A68C-F501BE7DA875}"/>
            </c:ext>
          </c:extLst>
        </c:ser>
        <c:ser>
          <c:idx val="18"/>
          <c:order val="18"/>
          <c:tx>
            <c:strRef>
              <c:f>CAGR_time_data!$A$20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CAGR_time_data!$B$20:$AA$20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1.6829843451801887</c:v>
                </c:pt>
                <c:pt idx="2">
                  <c:v>1.4127664148887571</c:v>
                </c:pt>
                <c:pt idx="3">
                  <c:v>1.2109530152716013</c:v>
                </c:pt>
                <c:pt idx="4">
                  <c:v>1.065745094737804</c:v>
                </c:pt>
                <c:pt idx="5">
                  <c:v>0.96562340693255155</c:v>
                </c:pt>
                <c:pt idx="6">
                  <c:v>0.88713224686141179</c:v>
                </c:pt>
                <c:pt idx="7">
                  <c:v>0.81105141231585609</c:v>
                </c:pt>
                <c:pt idx="8">
                  <c:v>0.75949716169644499</c:v>
                </c:pt>
                <c:pt idx="9">
                  <c:v>0.71133823988826173</c:v>
                </c:pt>
                <c:pt idx="10">
                  <c:v>0.66408830923398288</c:v>
                </c:pt>
                <c:pt idx="11">
                  <c:v>0.62602472519506147</c:v>
                </c:pt>
                <c:pt idx="12">
                  <c:v>0.5908395327645386</c:v>
                </c:pt>
                <c:pt idx="13">
                  <c:v>0.55930443403525776</c:v>
                </c:pt>
                <c:pt idx="14">
                  <c:v>0.53278365962956853</c:v>
                </c:pt>
                <c:pt idx="15">
                  <c:v>0.50753976016534841</c:v>
                </c:pt>
                <c:pt idx="16">
                  <c:v>0.48606336017937912</c:v>
                </c:pt>
                <c:pt idx="17">
                  <c:v>0.46438846580759741</c:v>
                </c:pt>
                <c:pt idx="18">
                  <c:v>0.44501427742061739</c:v>
                </c:pt>
                <c:pt idx="19">
                  <c:v>0.42666404096281019</c:v>
                </c:pt>
                <c:pt idx="20">
                  <c:v>0.41113013129558396</c:v>
                </c:pt>
                <c:pt idx="21">
                  <c:v>0.39657377659146809</c:v>
                </c:pt>
                <c:pt idx="22">
                  <c:v>0.38378891380086744</c:v>
                </c:pt>
                <c:pt idx="23">
                  <c:v>0.37096111104821539</c:v>
                </c:pt>
                <c:pt idx="24">
                  <c:v>0.35803603298952269</c:v>
                </c:pt>
                <c:pt idx="25">
                  <c:v>0.34616735435895807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EE-41EE-A68C-F501BE7DA875}"/>
            </c:ext>
          </c:extLst>
        </c:ser>
        <c:ser>
          <c:idx val="19"/>
          <c:order val="19"/>
          <c:tx>
            <c:strRef>
              <c:f>CAGR_time_data!$A$21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CAGR_time_data!$B$21:$AA$21</c:f>
              <c:numCache>
                <c:formatCode>General</c:formatCode>
                <c:ptCount val="26"/>
                <c:pt idx="0">
                  <c:v>3.7144810857150992</c:v>
                </c:pt>
                <c:pt idx="1">
                  <c:v>3.129792245894544</c:v>
                </c:pt>
                <c:pt idx="2">
                  <c:v>2.4259096814153094</c:v>
                </c:pt>
                <c:pt idx="3">
                  <c:v>2.0552846278365928</c:v>
                </c:pt>
                <c:pt idx="4">
                  <c:v>1.7586923924353757</c:v>
                </c:pt>
                <c:pt idx="5">
                  <c:v>1.5437404330941433</c:v>
                </c:pt>
                <c:pt idx="6">
                  <c:v>1.4120957902267994</c:v>
                </c:pt>
                <c:pt idx="7">
                  <c:v>1.2744762173041289</c:v>
                </c:pt>
                <c:pt idx="8">
                  <c:v>1.1664450456396334</c:v>
                </c:pt>
                <c:pt idx="9">
                  <c:v>1.0720567709178086</c:v>
                </c:pt>
                <c:pt idx="10">
                  <c:v>0.98843942211758229</c:v>
                </c:pt>
                <c:pt idx="11">
                  <c:v>0.91807457930539615</c:v>
                </c:pt>
                <c:pt idx="12">
                  <c:v>0.85441043386080562</c:v>
                </c:pt>
                <c:pt idx="13">
                  <c:v>0.79983363290427767</c:v>
                </c:pt>
                <c:pt idx="14">
                  <c:v>0.75074576737030063</c:v>
                </c:pt>
                <c:pt idx="15">
                  <c:v>0.70644594856502163</c:v>
                </c:pt>
                <c:pt idx="16">
                  <c:v>0.66423913520989197</c:v>
                </c:pt>
                <c:pt idx="17">
                  <c:v>0.64805868171341774</c:v>
                </c:pt>
                <c:pt idx="18">
                  <c:v>0.61991024383903848</c:v>
                </c:pt>
                <c:pt idx="19">
                  <c:v>0.58971245642794234</c:v>
                </c:pt>
                <c:pt idx="20">
                  <c:v>0.56241080443842617</c:v>
                </c:pt>
                <c:pt idx="21">
                  <c:v>0.53742525990313283</c:v>
                </c:pt>
                <c:pt idx="22">
                  <c:v>0.51449727540226498</c:v>
                </c:pt>
                <c:pt idx="23">
                  <c:v>0.49250573098123152</c:v>
                </c:pt>
                <c:pt idx="24">
                  <c:v>0.47235053008034855</c:v>
                </c:pt>
                <c:pt idx="25">
                  <c:v>0.45379251376231866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EE-41EE-A68C-F501BE7DA875}"/>
            </c:ext>
          </c:extLst>
        </c:ser>
        <c:ser>
          <c:idx val="20"/>
          <c:order val="20"/>
          <c:tx>
            <c:strRef>
              <c:f>CAGR_time_data!$A$22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CAGR_time_data!$B$22:$AA$22</c:f>
              <c:numCache>
                <c:formatCode>General</c:formatCode>
                <c:ptCount val="26"/>
                <c:pt idx="0">
                  <c:v>1.6943726963130277</c:v>
                </c:pt>
                <c:pt idx="1">
                  <c:v>1.3695299972782555</c:v>
                </c:pt>
                <c:pt idx="2">
                  <c:v>1.1650709022136758</c:v>
                </c:pt>
                <c:pt idx="3">
                  <c:v>1.0597671439071177</c:v>
                </c:pt>
                <c:pt idx="4">
                  <c:v>0.95438612198706041</c:v>
                </c:pt>
                <c:pt idx="5">
                  <c:v>0.83674194401620405</c:v>
                </c:pt>
                <c:pt idx="6">
                  <c:v>0.75452006752512402</c:v>
                </c:pt>
                <c:pt idx="7">
                  <c:v>0.69287859494047677</c:v>
                </c:pt>
                <c:pt idx="8">
                  <c:v>0.64541328875556814</c:v>
                </c:pt>
                <c:pt idx="9">
                  <c:v>0.60366020598138825</c:v>
                </c:pt>
                <c:pt idx="10">
                  <c:v>0.56805986716396761</c:v>
                </c:pt>
                <c:pt idx="11">
                  <c:v>0.54097980509741284</c:v>
                </c:pt>
                <c:pt idx="12">
                  <c:v>0.51031490057567241</c:v>
                </c:pt>
                <c:pt idx="13">
                  <c:v>0.48362997805178387</c:v>
                </c:pt>
                <c:pt idx="14">
                  <c:v>0.46146442066086646</c:v>
                </c:pt>
                <c:pt idx="15">
                  <c:v>0.43807647441177977</c:v>
                </c:pt>
                <c:pt idx="16">
                  <c:v>0.41769980058167988</c:v>
                </c:pt>
                <c:pt idx="17">
                  <c:v>0.40326023261027211</c:v>
                </c:pt>
                <c:pt idx="18">
                  <c:v>0.39162763144478729</c:v>
                </c:pt>
                <c:pt idx="19">
                  <c:v>0.37724376416643235</c:v>
                </c:pt>
                <c:pt idx="20">
                  <c:v>0.36566894805267269</c:v>
                </c:pt>
                <c:pt idx="21">
                  <c:v>0.35423735601136319</c:v>
                </c:pt>
                <c:pt idx="22">
                  <c:v>0.34034956752622847</c:v>
                </c:pt>
                <c:pt idx="23">
                  <c:v>0.32770534596983691</c:v>
                </c:pt>
                <c:pt idx="24">
                  <c:v>0.31680534814350358</c:v>
                </c:pt>
                <c:pt idx="25">
                  <c:v>0.30661630568496712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EE-41EE-A68C-F501BE7DA875}"/>
            </c:ext>
          </c:extLst>
        </c:ser>
        <c:ser>
          <c:idx val="21"/>
          <c:order val="21"/>
          <c:tx>
            <c:strRef>
              <c:f>CAGR_time_data!$A$23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CAGR_time_data!$B$23:$AA$23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1.2419914574577393</c:v>
                </c:pt>
                <c:pt idx="2">
                  <c:v>1.0477758693657222</c:v>
                </c:pt>
                <c:pt idx="3">
                  <c:v>0.91518098806992976</c:v>
                </c:pt>
                <c:pt idx="4">
                  <c:v>0.81429893161218359</c:v>
                </c:pt>
                <c:pt idx="5">
                  <c:v>0.73347111130985709</c:v>
                </c:pt>
                <c:pt idx="6">
                  <c:v>0.66014419644201405</c:v>
                </c:pt>
                <c:pt idx="7">
                  <c:v>0.5992996269623847</c:v>
                </c:pt>
                <c:pt idx="8">
                  <c:v>0.549572978592618</c:v>
                </c:pt>
                <c:pt idx="9">
                  <c:v>0.51154207308078292</c:v>
                </c:pt>
                <c:pt idx="10">
                  <c:v>0.47663017811551422</c:v>
                </c:pt>
                <c:pt idx="11">
                  <c:v>0.44616407189065366</c:v>
                </c:pt>
                <c:pt idx="12">
                  <c:v>0.41933831032905045</c:v>
                </c:pt>
                <c:pt idx="13">
                  <c:v>0.39572213057895</c:v>
                </c:pt>
                <c:pt idx="14">
                  <c:v>0.37373162902342005</c:v>
                </c:pt>
                <c:pt idx="15">
                  <c:v>0.35464155787100071</c:v>
                </c:pt>
                <c:pt idx="16">
                  <c:v>0.33793545796622038</c:v>
                </c:pt>
                <c:pt idx="17">
                  <c:v>0.32507759799629699</c:v>
                </c:pt>
                <c:pt idx="18">
                  <c:v>0.31113149063702572</c:v>
                </c:pt>
                <c:pt idx="19">
                  <c:v>0.29840080367216792</c:v>
                </c:pt>
                <c:pt idx="20">
                  <c:v>0.28663647793239222</c:v>
                </c:pt>
                <c:pt idx="21">
                  <c:v>0.27573094165830647</c:v>
                </c:pt>
                <c:pt idx="22">
                  <c:v>0.26477391878439516</c:v>
                </c:pt>
                <c:pt idx="23">
                  <c:v>0.25483469280158411</c:v>
                </c:pt>
                <c:pt idx="24">
                  <c:v>0.24622741335707143</c:v>
                </c:pt>
                <c:pt idx="25">
                  <c:v>0.23760169096760997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EE-41EE-A68C-F501BE7DA875}"/>
            </c:ext>
          </c:extLst>
        </c:ser>
        <c:ser>
          <c:idx val="22"/>
          <c:order val="22"/>
          <c:tx>
            <c:strRef>
              <c:f>CAGR_time_data!$A$24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CAGR_time_data!$B$24:$AA$24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1.4121873616070872</c:v>
                </c:pt>
                <c:pt idx="2">
                  <c:v>1.2106353009296393</c:v>
                </c:pt>
                <c:pt idx="3">
                  <c:v>1.0605607361817557</c:v>
                </c:pt>
                <c:pt idx="4">
                  <c:v>0.93764144138794903</c:v>
                </c:pt>
                <c:pt idx="5">
                  <c:v>0.83716181891294217</c:v>
                </c:pt>
                <c:pt idx="6">
                  <c:v>0.76842595052618101</c:v>
                </c:pt>
                <c:pt idx="7">
                  <c:v>0.7041687773929135</c:v>
                </c:pt>
                <c:pt idx="8">
                  <c:v>0.64696705062528381</c:v>
                </c:pt>
                <c:pt idx="9">
                  <c:v>0.60195489527684876</c:v>
                </c:pt>
                <c:pt idx="10">
                  <c:v>0.56278416211128124</c:v>
                </c:pt>
                <c:pt idx="11">
                  <c:v>0.53045481605885803</c:v>
                </c:pt>
                <c:pt idx="12">
                  <c:v>0.49715771100573858</c:v>
                </c:pt>
                <c:pt idx="13">
                  <c:v>0.46957486860370801</c:v>
                </c:pt>
                <c:pt idx="14">
                  <c:v>0.44351027386130237</c:v>
                </c:pt>
                <c:pt idx="15">
                  <c:v>0.42088073566790318</c:v>
                </c:pt>
                <c:pt idx="16">
                  <c:v>0.39963734011061458</c:v>
                </c:pt>
                <c:pt idx="17">
                  <c:v>0.38156022746553497</c:v>
                </c:pt>
                <c:pt idx="18">
                  <c:v>0.36516262546907385</c:v>
                </c:pt>
                <c:pt idx="19">
                  <c:v>0.35030095150024887</c:v>
                </c:pt>
                <c:pt idx="20">
                  <c:v>0.33755101555445521</c:v>
                </c:pt>
                <c:pt idx="21">
                  <c:v>0.32403434231390249</c:v>
                </c:pt>
                <c:pt idx="22">
                  <c:v>0.31246468617045542</c:v>
                </c:pt>
                <c:pt idx="23">
                  <c:v>0.30126230446406699</c:v>
                </c:pt>
                <c:pt idx="24">
                  <c:v>0.29098283809904135</c:v>
                </c:pt>
                <c:pt idx="25">
                  <c:v>0.2809870409300077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EE-41EE-A68C-F501BE7DA875}"/>
            </c:ext>
          </c:extLst>
        </c:ser>
        <c:ser>
          <c:idx val="23"/>
          <c:order val="23"/>
          <c:tx>
            <c:strRef>
              <c:f>CAGR_time_data!$A$25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CAGR_time_data!$B$25:$AA$25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1.0051747451504212</c:v>
                </c:pt>
                <c:pt idx="2">
                  <c:v>0.86676471963014157</c:v>
                </c:pt>
                <c:pt idx="3">
                  <c:v>0.76691415789000472</c:v>
                </c:pt>
                <c:pt idx="4">
                  <c:v>0.68923819035259126</c:v>
                </c:pt>
                <c:pt idx="5">
                  <c:v>0.64714462527296157</c:v>
                </c:pt>
                <c:pt idx="6">
                  <c:v>0.58894170466167561</c:v>
                </c:pt>
                <c:pt idx="7">
                  <c:v>0.55180167967326432</c:v>
                </c:pt>
                <c:pt idx="8">
                  <c:v>0.53057785221454123</c:v>
                </c:pt>
                <c:pt idx="9">
                  <c:v>0.49891987207156197</c:v>
                </c:pt>
                <c:pt idx="10">
                  <c:v>0.47167888841344108</c:v>
                </c:pt>
                <c:pt idx="11">
                  <c:v>0.44441970010279097</c:v>
                </c:pt>
                <c:pt idx="12">
                  <c:v>0.41802752007815092</c:v>
                </c:pt>
                <c:pt idx="13">
                  <c:v>0.39456238975657754</c:v>
                </c:pt>
                <c:pt idx="14">
                  <c:v>0.3754460877521022</c:v>
                </c:pt>
                <c:pt idx="15">
                  <c:v>0.35859694685964083</c:v>
                </c:pt>
                <c:pt idx="16">
                  <c:v>0.3439958362929465</c:v>
                </c:pt>
                <c:pt idx="17">
                  <c:v>0.32970740526103492</c:v>
                </c:pt>
                <c:pt idx="18">
                  <c:v>0.31556357719475758</c:v>
                </c:pt>
                <c:pt idx="19">
                  <c:v>0.30226894650618608</c:v>
                </c:pt>
                <c:pt idx="20">
                  <c:v>0.2911618297073082</c:v>
                </c:pt>
                <c:pt idx="21">
                  <c:v>0.28119086206545618</c:v>
                </c:pt>
                <c:pt idx="22">
                  <c:v>0.27096153667405121</c:v>
                </c:pt>
                <c:pt idx="23">
                  <c:v>0.26149308333904986</c:v>
                </c:pt>
                <c:pt idx="24">
                  <c:v>0.25238727118662041</c:v>
                </c:pt>
                <c:pt idx="25">
                  <c:v>0.24368954177813618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EE-41EE-A68C-F501BE7DA875}"/>
            </c:ext>
          </c:extLst>
        </c:ser>
        <c:ser>
          <c:idx val="24"/>
          <c:order val="24"/>
          <c:tx>
            <c:strRef>
              <c:f>CAGR_time_data!$A$26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CAGR_time_data!$B$26:$AA$26</c:f>
              <c:numCache>
                <c:formatCode>General</c:formatCode>
                <c:ptCount val="26"/>
                <c:pt idx="0">
                  <c:v>1.9053206377482277</c:v>
                </c:pt>
                <c:pt idx="1">
                  <c:v>1.5944778852912371</c:v>
                </c:pt>
                <c:pt idx="2">
                  <c:v>1.3301666164683486</c:v>
                </c:pt>
                <c:pt idx="3">
                  <c:v>1.2260743423791651</c:v>
                </c:pt>
                <c:pt idx="4">
                  <c:v>1.0841730088542181</c:v>
                </c:pt>
                <c:pt idx="5">
                  <c:v>0.97522622488550192</c:v>
                </c:pt>
                <c:pt idx="6">
                  <c:v>0.87869354490579044</c:v>
                </c:pt>
                <c:pt idx="7">
                  <c:v>0.79845865088394175</c:v>
                </c:pt>
                <c:pt idx="8">
                  <c:v>0.73624540308406505</c:v>
                </c:pt>
                <c:pt idx="9">
                  <c:v>0.69098566902792968</c:v>
                </c:pt>
                <c:pt idx="10">
                  <c:v>0.6502888120277297</c:v>
                </c:pt>
                <c:pt idx="11">
                  <c:v>0.61715987604649669</c:v>
                </c:pt>
                <c:pt idx="12">
                  <c:v>0.58593117519457194</c:v>
                </c:pt>
                <c:pt idx="13">
                  <c:v>0.55189576260650774</c:v>
                </c:pt>
                <c:pt idx="14">
                  <c:v>0.52163383730017254</c:v>
                </c:pt>
                <c:pt idx="15">
                  <c:v>0.49751973022331586</c:v>
                </c:pt>
                <c:pt idx="16">
                  <c:v>0.47322407893179075</c:v>
                </c:pt>
                <c:pt idx="17">
                  <c:v>0.45393588445780009</c:v>
                </c:pt>
                <c:pt idx="18">
                  <c:v>0.43420523692078894</c:v>
                </c:pt>
                <c:pt idx="19">
                  <c:v>0.41818281639561938</c:v>
                </c:pt>
                <c:pt idx="20">
                  <c:v>0.39995169949163123</c:v>
                </c:pt>
                <c:pt idx="21">
                  <c:v>0.38466381847417375</c:v>
                </c:pt>
                <c:pt idx="22">
                  <c:v>0.37012140782769043</c:v>
                </c:pt>
                <c:pt idx="23">
                  <c:v>0.357615906081449</c:v>
                </c:pt>
                <c:pt idx="24">
                  <c:v>0.3456062664720827</c:v>
                </c:pt>
                <c:pt idx="25">
                  <c:v>0.33366023829903546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EE-41EE-A68C-F501BE7DA875}"/>
            </c:ext>
          </c:extLst>
        </c:ser>
        <c:ser>
          <c:idx val="25"/>
          <c:order val="25"/>
          <c:tx>
            <c:strRef>
              <c:f>CAGR_time_data!$A$27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CAGR_time_data!$B$27:$AA$27</c:f>
              <c:numCache>
                <c:formatCode>General</c:formatCode>
                <c:ptCount val="26"/>
                <c:pt idx="0">
                  <c:v>2.7524471743322008</c:v>
                </c:pt>
                <c:pt idx="1">
                  <c:v>2.0359430951612945</c:v>
                </c:pt>
                <c:pt idx="2">
                  <c:v>1.61670150219084</c:v>
                </c:pt>
                <c:pt idx="3">
                  <c:v>1.3505905673410408</c:v>
                </c:pt>
                <c:pt idx="4">
                  <c:v>1.1598849880269597</c:v>
                </c:pt>
                <c:pt idx="5">
                  <c:v>1.0199762372607379</c:v>
                </c:pt>
                <c:pt idx="6">
                  <c:v>0.91124145684248559</c:v>
                </c:pt>
                <c:pt idx="7">
                  <c:v>0.82058919259806862</c:v>
                </c:pt>
                <c:pt idx="8">
                  <c:v>0.74757825889632556</c:v>
                </c:pt>
                <c:pt idx="9">
                  <c:v>0.68408229953345767</c:v>
                </c:pt>
                <c:pt idx="10">
                  <c:v>0.63676200251176995</c:v>
                </c:pt>
                <c:pt idx="11">
                  <c:v>0.59553436033882723</c:v>
                </c:pt>
                <c:pt idx="12">
                  <c:v>0.56027736377390625</c:v>
                </c:pt>
                <c:pt idx="13">
                  <c:v>0.52948333414874948</c:v>
                </c:pt>
                <c:pt idx="14">
                  <c:v>0.50166287250287778</c:v>
                </c:pt>
                <c:pt idx="15">
                  <c:v>0.47762558550727285</c:v>
                </c:pt>
                <c:pt idx="16">
                  <c:v>0.45557674054794295</c:v>
                </c:pt>
                <c:pt idx="17">
                  <c:v>0.43757991872929036</c:v>
                </c:pt>
                <c:pt idx="18">
                  <c:v>0.4201260147122563</c:v>
                </c:pt>
                <c:pt idx="19">
                  <c:v>0.40449094067474012</c:v>
                </c:pt>
                <c:pt idx="20">
                  <c:v>0.3912056576680818</c:v>
                </c:pt>
                <c:pt idx="21">
                  <c:v>0.37790720724987992</c:v>
                </c:pt>
                <c:pt idx="22">
                  <c:v>0.36506501299716043</c:v>
                </c:pt>
                <c:pt idx="23">
                  <c:v>0.35326284606494118</c:v>
                </c:pt>
                <c:pt idx="24">
                  <c:v>0.34286114450705041</c:v>
                </c:pt>
                <c:pt idx="25">
                  <c:v>0.33248692179518113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EE-41EE-A68C-F501BE7DA875}"/>
            </c:ext>
          </c:extLst>
        </c:ser>
        <c:ser>
          <c:idx val="26"/>
          <c:order val="26"/>
          <c:tx>
            <c:strRef>
              <c:f>CAGR_time_data!$A$28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CAGR_time_data!$B$28:$AA$28</c:f>
              <c:numCache>
                <c:formatCode>General</c:formatCode>
                <c:ptCount val="26"/>
                <c:pt idx="0">
                  <c:v>1.5785821398641859</c:v>
                </c:pt>
                <c:pt idx="1">
                  <c:v>1.202000814223255</c:v>
                </c:pt>
                <c:pt idx="2">
                  <c:v>1.0592067366338784</c:v>
                </c:pt>
                <c:pt idx="3">
                  <c:v>0.96689421183126623</c:v>
                </c:pt>
                <c:pt idx="4">
                  <c:v>0.88044577488950226</c:v>
                </c:pt>
                <c:pt idx="5">
                  <c:v>0.8173528443664444</c:v>
                </c:pt>
                <c:pt idx="6">
                  <c:v>0.75319963101807219</c:v>
                </c:pt>
                <c:pt idx="7">
                  <c:v>0.69439893158923449</c:v>
                </c:pt>
                <c:pt idx="8">
                  <c:v>0.62991794085311392</c:v>
                </c:pt>
                <c:pt idx="9">
                  <c:v>0.57402289251036875</c:v>
                </c:pt>
                <c:pt idx="10">
                  <c:v>0.52713339672477444</c:v>
                </c:pt>
                <c:pt idx="11">
                  <c:v>0.49609366623448392</c:v>
                </c:pt>
                <c:pt idx="12">
                  <c:v>0.4610567706058637</c:v>
                </c:pt>
                <c:pt idx="13">
                  <c:v>0.43060230159301183</c:v>
                </c:pt>
                <c:pt idx="14">
                  <c:v>0.40551698521356383</c:v>
                </c:pt>
                <c:pt idx="15">
                  <c:v>0.38179715243462398</c:v>
                </c:pt>
                <c:pt idx="16">
                  <c:v>0.36068146794919032</c:v>
                </c:pt>
                <c:pt idx="17">
                  <c:v>0.34176552904443191</c:v>
                </c:pt>
                <c:pt idx="18">
                  <c:v>0.32472420743295416</c:v>
                </c:pt>
                <c:pt idx="19">
                  <c:v>0.30929319646207998</c:v>
                </c:pt>
                <c:pt idx="20">
                  <c:v>0.29533585973410181</c:v>
                </c:pt>
                <c:pt idx="21">
                  <c:v>0.28250772299967353</c:v>
                </c:pt>
                <c:pt idx="22">
                  <c:v>0.27074312048329752</c:v>
                </c:pt>
                <c:pt idx="23">
                  <c:v>0.25991549867559072</c:v>
                </c:pt>
                <c:pt idx="24">
                  <c:v>0.24991755998951026</c:v>
                </c:pt>
                <c:pt idx="25">
                  <c:v>0.2406577434203474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EE-41EE-A68C-F501BE7DA875}"/>
            </c:ext>
          </c:extLst>
        </c:ser>
        <c:ser>
          <c:idx val="27"/>
          <c:order val="27"/>
          <c:tx>
            <c:strRef>
              <c:f>CAGR_time_data!$A$29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CAGR_time_data!$B$29:$AA$29</c:f>
              <c:numCache>
                <c:formatCode>General</c:formatCode>
                <c:ptCount val="26"/>
                <c:pt idx="0">
                  <c:v>2.1697863849222268</c:v>
                </c:pt>
                <c:pt idx="1">
                  <c:v>1.7322193018926013</c:v>
                </c:pt>
                <c:pt idx="2">
                  <c:v>1.4359814056016722</c:v>
                </c:pt>
                <c:pt idx="3">
                  <c:v>1.2457584118888168</c:v>
                </c:pt>
                <c:pt idx="4">
                  <c:v>1.097852599383661</c:v>
                </c:pt>
                <c:pt idx="5">
                  <c:v>0.95819281650470334</c:v>
                </c:pt>
                <c:pt idx="6">
                  <c:v>0.88001669156336049</c:v>
                </c:pt>
                <c:pt idx="7">
                  <c:v>0.80700166052958378</c:v>
                </c:pt>
                <c:pt idx="8">
                  <c:v>0.73675699702395159</c:v>
                </c:pt>
                <c:pt idx="9">
                  <c:v>0.6790976224065961</c:v>
                </c:pt>
                <c:pt idx="10">
                  <c:v>0.62207482338065168</c:v>
                </c:pt>
                <c:pt idx="11">
                  <c:v>0.59026132219873007</c:v>
                </c:pt>
                <c:pt idx="12">
                  <c:v>0.55186658889955309</c:v>
                </c:pt>
                <c:pt idx="13">
                  <c:v>0.52036876528600962</c:v>
                </c:pt>
                <c:pt idx="14">
                  <c:v>0.49341274722984729</c:v>
                </c:pt>
                <c:pt idx="15">
                  <c:v>0.47186558750801799</c:v>
                </c:pt>
                <c:pt idx="16">
                  <c:v>0.45278040189680846</c:v>
                </c:pt>
                <c:pt idx="17">
                  <c:v>0.43177838916331579</c:v>
                </c:pt>
                <c:pt idx="18">
                  <c:v>0.41418575881226771</c:v>
                </c:pt>
                <c:pt idx="19">
                  <c:v>0.39779728918253565</c:v>
                </c:pt>
                <c:pt idx="20">
                  <c:v>0.38128035408678485</c:v>
                </c:pt>
                <c:pt idx="21">
                  <c:v>0.36933453044663822</c:v>
                </c:pt>
                <c:pt idx="22">
                  <c:v>0.35544389288031475</c:v>
                </c:pt>
                <c:pt idx="23">
                  <c:v>0.34540485603544324</c:v>
                </c:pt>
                <c:pt idx="24">
                  <c:v>0.33402078937695312</c:v>
                </c:pt>
                <c:pt idx="25">
                  <c:v>0.3246986152977025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EE-41EE-A68C-F501BE7DA875}"/>
            </c:ext>
          </c:extLst>
        </c:ser>
        <c:ser>
          <c:idx val="28"/>
          <c:order val="28"/>
          <c:tx>
            <c:strRef>
              <c:f>CAGR_time_data!$A$30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CAGR_time_data!$B$30:$AA$30</c:f>
              <c:numCache>
                <c:formatCode>General</c:formatCode>
                <c:ptCount val="26"/>
                <c:pt idx="0">
                  <c:v>2.7392411581524456</c:v>
                </c:pt>
                <c:pt idx="1">
                  <c:v>2.1203282535252201</c:v>
                </c:pt>
                <c:pt idx="2">
                  <c:v>1.6918003852647119</c:v>
                </c:pt>
                <c:pt idx="3">
                  <c:v>1.4038610379448864</c:v>
                </c:pt>
                <c:pt idx="4">
                  <c:v>1.226567211632565</c:v>
                </c:pt>
                <c:pt idx="5">
                  <c:v>1.0828950445965413</c:v>
                </c:pt>
                <c:pt idx="6">
                  <c:v>0.97314322202555137</c:v>
                </c:pt>
                <c:pt idx="7">
                  <c:v>0.8731647219632741</c:v>
                </c:pt>
                <c:pt idx="8">
                  <c:v>0.78764826864970106</c:v>
                </c:pt>
                <c:pt idx="9">
                  <c:v>0.73176765843614877</c:v>
                </c:pt>
                <c:pt idx="10">
                  <c:v>0.69297346811358174</c:v>
                </c:pt>
                <c:pt idx="11">
                  <c:v>0.65292767177235356</c:v>
                </c:pt>
                <c:pt idx="12">
                  <c:v>0.61082627695342318</c:v>
                </c:pt>
                <c:pt idx="13">
                  <c:v>0.57124133729133941</c:v>
                </c:pt>
                <c:pt idx="14">
                  <c:v>0.53849998569676449</c:v>
                </c:pt>
                <c:pt idx="15">
                  <c:v>0.50780588055867937</c:v>
                </c:pt>
                <c:pt idx="16">
                  <c:v>0.4786071198731503</c:v>
                </c:pt>
                <c:pt idx="17">
                  <c:v>0.46411624896537118</c:v>
                </c:pt>
                <c:pt idx="18">
                  <c:v>0.44700577166386624</c:v>
                </c:pt>
                <c:pt idx="19">
                  <c:v>0.4470273585316864</c:v>
                </c:pt>
                <c:pt idx="20">
                  <c:v>0.42656277392502151</c:v>
                </c:pt>
                <c:pt idx="21">
                  <c:v>0.4087523477736632</c:v>
                </c:pt>
                <c:pt idx="22">
                  <c:v>0.39142073749128592</c:v>
                </c:pt>
                <c:pt idx="23">
                  <c:v>0.37558626288850316</c:v>
                </c:pt>
                <c:pt idx="24">
                  <c:v>0.3621036563046891</c:v>
                </c:pt>
                <c:pt idx="25">
                  <c:v>0.3502123784468234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EE-41EE-A68C-F501BE7DA875}"/>
            </c:ext>
          </c:extLst>
        </c:ser>
        <c:ser>
          <c:idx val="29"/>
          <c:order val="29"/>
          <c:tx>
            <c:strRef>
              <c:f>CAGR_time_data!$A$31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CAGR_time_data!$B$31:$AA$31</c:f>
              <c:numCache>
                <c:formatCode>General</c:formatCode>
                <c:ptCount val="26"/>
                <c:pt idx="0">
                  <c:v>1.22064303492292</c:v>
                </c:pt>
                <c:pt idx="1">
                  <c:v>0.95011601212886609</c:v>
                </c:pt>
                <c:pt idx="2">
                  <c:v>0.91660202916240818</c:v>
                </c:pt>
                <c:pt idx="3">
                  <c:v>0.85631805643714909</c:v>
                </c:pt>
                <c:pt idx="4">
                  <c:v>0.73301420945997053</c:v>
                </c:pt>
                <c:pt idx="5">
                  <c:v>0.69949388291886838</c:v>
                </c:pt>
                <c:pt idx="6">
                  <c:v>0.639466438078657</c:v>
                </c:pt>
                <c:pt idx="7">
                  <c:v>0.57833731814236833</c:v>
                </c:pt>
                <c:pt idx="8">
                  <c:v>0.53912726317774884</c:v>
                </c:pt>
                <c:pt idx="9">
                  <c:v>0.50679549644831434</c:v>
                </c:pt>
                <c:pt idx="10">
                  <c:v>0.47691430957569625</c:v>
                </c:pt>
                <c:pt idx="11">
                  <c:v>0.45444238876476661</c:v>
                </c:pt>
                <c:pt idx="12">
                  <c:v>0.43053081138964511</c:v>
                </c:pt>
                <c:pt idx="13">
                  <c:v>0.40931495277032059</c:v>
                </c:pt>
                <c:pt idx="14">
                  <c:v>0.38992529653385866</c:v>
                </c:pt>
                <c:pt idx="15">
                  <c:v>0.37143581933648306</c:v>
                </c:pt>
                <c:pt idx="16">
                  <c:v>0.35621129124609907</c:v>
                </c:pt>
                <c:pt idx="17">
                  <c:v>0.34279887332492054</c:v>
                </c:pt>
                <c:pt idx="18">
                  <c:v>0.3314855555109284</c:v>
                </c:pt>
                <c:pt idx="19">
                  <c:v>0.32186430660360221</c:v>
                </c:pt>
                <c:pt idx="20">
                  <c:v>0.31443561507711926</c:v>
                </c:pt>
                <c:pt idx="21">
                  <c:v>0.30506850583234524</c:v>
                </c:pt>
                <c:pt idx="22">
                  <c:v>0.29689630225550578</c:v>
                </c:pt>
                <c:pt idx="23">
                  <c:v>0.29066475461119201</c:v>
                </c:pt>
                <c:pt idx="24">
                  <c:v>0.28361148238016831</c:v>
                </c:pt>
                <c:pt idx="25">
                  <c:v>0.27619748178846626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EE-41EE-A68C-F501BE7DA875}"/>
            </c:ext>
          </c:extLst>
        </c:ser>
        <c:ser>
          <c:idx val="30"/>
          <c:order val="30"/>
          <c:tx>
            <c:strRef>
              <c:f>CAGR_time_data!$A$32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CAGR_time_data!$B$32:$AA$32</c:f>
              <c:numCache>
                <c:formatCode>General</c:formatCode>
                <c:ptCount val="26"/>
                <c:pt idx="0">
                  <c:v>1.8220883518183468</c:v>
                </c:pt>
                <c:pt idx="1">
                  <c:v>1.3934607404305668</c:v>
                </c:pt>
                <c:pt idx="2">
                  <c:v>1.1377020158283924</c:v>
                </c:pt>
                <c:pt idx="3">
                  <c:v>0.97016786973943936</c:v>
                </c:pt>
                <c:pt idx="4">
                  <c:v>0.84440043947430987</c:v>
                </c:pt>
                <c:pt idx="5">
                  <c:v>0.75233148698705343</c:v>
                </c:pt>
                <c:pt idx="6">
                  <c:v>0.67438129391080159</c:v>
                </c:pt>
                <c:pt idx="7">
                  <c:v>0.61928619514341832</c:v>
                </c:pt>
                <c:pt idx="8">
                  <c:v>0.60234054469907661</c:v>
                </c:pt>
                <c:pt idx="9">
                  <c:v>0.55788144765996095</c:v>
                </c:pt>
                <c:pt idx="10">
                  <c:v>0.52588251119776341</c:v>
                </c:pt>
                <c:pt idx="11">
                  <c:v>0.49153844909602595</c:v>
                </c:pt>
                <c:pt idx="12">
                  <c:v>0.46187164382115897</c:v>
                </c:pt>
                <c:pt idx="13">
                  <c:v>0.43502570145739439</c:v>
                </c:pt>
                <c:pt idx="14">
                  <c:v>0.41169865879581469</c:v>
                </c:pt>
                <c:pt idx="15">
                  <c:v>0.39500856116946093</c:v>
                </c:pt>
                <c:pt idx="16">
                  <c:v>0.38121220978298109</c:v>
                </c:pt>
                <c:pt idx="17">
                  <c:v>0.36633685609746625</c:v>
                </c:pt>
                <c:pt idx="18">
                  <c:v>0.35136181338246431</c:v>
                </c:pt>
                <c:pt idx="19">
                  <c:v>0.33511079465535931</c:v>
                </c:pt>
                <c:pt idx="20">
                  <c:v>0.32182922934476288</c:v>
                </c:pt>
                <c:pt idx="21">
                  <c:v>0.30938543247401973</c:v>
                </c:pt>
                <c:pt idx="22">
                  <c:v>0.29732409776338642</c:v>
                </c:pt>
                <c:pt idx="23">
                  <c:v>0.28735084261410027</c:v>
                </c:pt>
                <c:pt idx="24">
                  <c:v>0.27787228571806377</c:v>
                </c:pt>
                <c:pt idx="25">
                  <c:v>0.26764263362580865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EE-41EE-A68C-F501BE7DA875}"/>
            </c:ext>
          </c:extLst>
        </c:ser>
        <c:ser>
          <c:idx val="31"/>
          <c:order val="31"/>
          <c:tx>
            <c:strRef>
              <c:f>CAGR_time_data!$A$33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CAGR_time_data!$B$33:$AA$33</c:f>
              <c:numCache>
                <c:formatCode>General</c:formatCode>
                <c:ptCount val="26"/>
                <c:pt idx="0">
                  <c:v>1.9355622803335075</c:v>
                </c:pt>
                <c:pt idx="1">
                  <c:v>1.5295904629717771</c:v>
                </c:pt>
                <c:pt idx="2">
                  <c:v>1.2331900351676301</c:v>
                </c:pt>
                <c:pt idx="3">
                  <c:v>1.0729761113143348</c:v>
                </c:pt>
                <c:pt idx="4">
                  <c:v>0.94097365052230764</c:v>
                </c:pt>
                <c:pt idx="5">
                  <c:v>0.84778653507154789</c:v>
                </c:pt>
                <c:pt idx="6">
                  <c:v>0.77961366807299592</c:v>
                </c:pt>
                <c:pt idx="7">
                  <c:v>0.71358178001417016</c:v>
                </c:pt>
                <c:pt idx="8">
                  <c:v>0.66108789524973877</c:v>
                </c:pt>
                <c:pt idx="9">
                  <c:v>0.61498081806766725</c:v>
                </c:pt>
                <c:pt idx="10">
                  <c:v>0.57368321554051316</c:v>
                </c:pt>
                <c:pt idx="11">
                  <c:v>0.53817931924204898</c:v>
                </c:pt>
                <c:pt idx="12">
                  <c:v>0.5103951212695077</c:v>
                </c:pt>
                <c:pt idx="13">
                  <c:v>0.48142800345284686</c:v>
                </c:pt>
                <c:pt idx="14">
                  <c:v>0.45803632311756015</c:v>
                </c:pt>
                <c:pt idx="15">
                  <c:v>0.43436927174993789</c:v>
                </c:pt>
                <c:pt idx="16">
                  <c:v>0.4113108768719087</c:v>
                </c:pt>
                <c:pt idx="17">
                  <c:v>0.3925817362305184</c:v>
                </c:pt>
                <c:pt idx="18">
                  <c:v>0.37652158464238283</c:v>
                </c:pt>
                <c:pt idx="19">
                  <c:v>0.36730723296144729</c:v>
                </c:pt>
                <c:pt idx="20">
                  <c:v>0.35162144856670929</c:v>
                </c:pt>
                <c:pt idx="21">
                  <c:v>0.34249396076245864</c:v>
                </c:pt>
                <c:pt idx="22">
                  <c:v>0.33090714813419453</c:v>
                </c:pt>
                <c:pt idx="23">
                  <c:v>0.3209967181236657</c:v>
                </c:pt>
                <c:pt idx="24">
                  <c:v>0.3105192152096965</c:v>
                </c:pt>
                <c:pt idx="25">
                  <c:v>0.30146445002600863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EE-41EE-A68C-F501BE7DA875}"/>
            </c:ext>
          </c:extLst>
        </c:ser>
        <c:ser>
          <c:idx val="32"/>
          <c:order val="32"/>
          <c:tx>
            <c:strRef>
              <c:f>CAGR_time_data!$A$34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CAGR_time_data!$B$34:$AA$34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1.6193915392397562</c:v>
                </c:pt>
                <c:pt idx="2">
                  <c:v>1.4933041525592659</c:v>
                </c:pt>
                <c:pt idx="3">
                  <c:v>1.3409967846364941</c:v>
                </c:pt>
                <c:pt idx="4">
                  <c:v>1.1727130993507764</c:v>
                </c:pt>
                <c:pt idx="5">
                  <c:v>1.0254457377450534</c:v>
                </c:pt>
                <c:pt idx="6">
                  <c:v>0.97027685746202486</c:v>
                </c:pt>
                <c:pt idx="7">
                  <c:v>0.90161524289192352</c:v>
                </c:pt>
                <c:pt idx="8">
                  <c:v>0.80988790121396304</c:v>
                </c:pt>
                <c:pt idx="9">
                  <c:v>0.79567496481279743</c:v>
                </c:pt>
                <c:pt idx="10">
                  <c:v>0.75046061228453986</c:v>
                </c:pt>
                <c:pt idx="11">
                  <c:v>0.69112054216303953</c:v>
                </c:pt>
                <c:pt idx="12">
                  <c:v>0.67795185651105139</c:v>
                </c:pt>
                <c:pt idx="13">
                  <c:v>0.64355479135374827</c:v>
                </c:pt>
                <c:pt idx="14">
                  <c:v>0.61542782347693903</c:v>
                </c:pt>
                <c:pt idx="15">
                  <c:v>0.591831915139577</c:v>
                </c:pt>
                <c:pt idx="16">
                  <c:v>0.56827006638114819</c:v>
                </c:pt>
                <c:pt idx="17">
                  <c:v>0.54534232829828633</c:v>
                </c:pt>
                <c:pt idx="18">
                  <c:v>0.52407404387914558</c:v>
                </c:pt>
                <c:pt idx="19">
                  <c:v>0.51101647757702184</c:v>
                </c:pt>
                <c:pt idx="20">
                  <c:v>0.49326681388085336</c:v>
                </c:pt>
                <c:pt idx="21">
                  <c:v>0.47744205800393025</c:v>
                </c:pt>
                <c:pt idx="22">
                  <c:v>0.4640155571026876</c:v>
                </c:pt>
                <c:pt idx="23">
                  <c:v>0.45056372118315524</c:v>
                </c:pt>
                <c:pt idx="24">
                  <c:v>0.43860801969192043</c:v>
                </c:pt>
                <c:pt idx="25">
                  <c:v>0.42441227564010409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EE-41EE-A68C-F501BE7DA875}"/>
            </c:ext>
          </c:extLst>
        </c:ser>
        <c:ser>
          <c:idx val="33"/>
          <c:order val="33"/>
          <c:tx>
            <c:strRef>
              <c:f>CAGR_time_data!$A$35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CAGR_time_data!$B$35:$AA$35</c:f>
              <c:numCache>
                <c:formatCode>General</c:formatCode>
                <c:ptCount val="26"/>
                <c:pt idx="0">
                  <c:v>0.96100905745454801</c:v>
                </c:pt>
                <c:pt idx="1">
                  <c:v>0.81712059283213967</c:v>
                </c:pt>
                <c:pt idx="2">
                  <c:v>0.67505402098623457</c:v>
                </c:pt>
                <c:pt idx="3">
                  <c:v>0.62657656169778564</c:v>
                </c:pt>
                <c:pt idx="4">
                  <c:v>0.56402292347740879</c:v>
                </c:pt>
                <c:pt idx="5">
                  <c:v>0.51333144053891333</c:v>
                </c:pt>
                <c:pt idx="6">
                  <c:v>0.4893891324884001</c:v>
                </c:pt>
                <c:pt idx="7">
                  <c:v>0.46901686305877144</c:v>
                </c:pt>
                <c:pt idx="8">
                  <c:v>0.43356441463254614</c:v>
                </c:pt>
                <c:pt idx="9">
                  <c:v>0.40770919098948455</c:v>
                </c:pt>
                <c:pt idx="10">
                  <c:v>0.38613965008634987</c:v>
                </c:pt>
                <c:pt idx="11">
                  <c:v>0.36306956709496729</c:v>
                </c:pt>
                <c:pt idx="12">
                  <c:v>0.34638904028069262</c:v>
                </c:pt>
                <c:pt idx="13">
                  <c:v>0.32753775267601948</c:v>
                </c:pt>
                <c:pt idx="14">
                  <c:v>0.31431224139737002</c:v>
                </c:pt>
                <c:pt idx="15">
                  <c:v>0.29929537480549495</c:v>
                </c:pt>
                <c:pt idx="16">
                  <c:v>0.28789590913292984</c:v>
                </c:pt>
                <c:pt idx="17">
                  <c:v>0.27730166114854238</c:v>
                </c:pt>
                <c:pt idx="18">
                  <c:v>0.27043865782094367</c:v>
                </c:pt>
                <c:pt idx="19">
                  <c:v>0.25909458414508646</c:v>
                </c:pt>
                <c:pt idx="20">
                  <c:v>0.2552605877782339</c:v>
                </c:pt>
                <c:pt idx="21">
                  <c:v>0.24779089087865835</c:v>
                </c:pt>
                <c:pt idx="22">
                  <c:v>0.24014392841588017</c:v>
                </c:pt>
                <c:pt idx="23">
                  <c:v>0.23143065695323117</c:v>
                </c:pt>
                <c:pt idx="24">
                  <c:v>0.22360336761472865</c:v>
                </c:pt>
                <c:pt idx="25">
                  <c:v>0.21609296297620184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EE-41EE-A68C-F501BE7DA875}"/>
            </c:ext>
          </c:extLst>
        </c:ser>
        <c:ser>
          <c:idx val="34"/>
          <c:order val="34"/>
          <c:tx>
            <c:strRef>
              <c:f>CAGR_time_data!$A$36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CAGR_time_data!$B$36:$AA$36</c:f>
              <c:numCache>
                <c:formatCode>General</c:formatCode>
                <c:ptCount val="26"/>
                <c:pt idx="0">
                  <c:v>2.3194108500902413</c:v>
                </c:pt>
                <c:pt idx="1">
                  <c:v>1.896884945362451</c:v>
                </c:pt>
                <c:pt idx="2">
                  <c:v>1.5597075924978667</c:v>
                </c:pt>
                <c:pt idx="3">
                  <c:v>1.359611061770567</c:v>
                </c:pt>
                <c:pt idx="4">
                  <c:v>1.1767108216910471</c:v>
                </c:pt>
                <c:pt idx="5">
                  <c:v>1.0602737146358767</c:v>
                </c:pt>
                <c:pt idx="6">
                  <c:v>0.9795427370000942</c:v>
                </c:pt>
                <c:pt idx="7">
                  <c:v>0.88394288750778927</c:v>
                </c:pt>
                <c:pt idx="8">
                  <c:v>0.87726071127528771</c:v>
                </c:pt>
                <c:pt idx="9">
                  <c:v>0.82383306445819926</c:v>
                </c:pt>
                <c:pt idx="10">
                  <c:v>0.78021647000110894</c:v>
                </c:pt>
                <c:pt idx="11">
                  <c:v>0.74203500965050306</c:v>
                </c:pt>
                <c:pt idx="12">
                  <c:v>0.71042023848285463</c:v>
                </c:pt>
                <c:pt idx="13">
                  <c:v>0.68699863851549914</c:v>
                </c:pt>
                <c:pt idx="14">
                  <c:v>0.66019309534292892</c:v>
                </c:pt>
                <c:pt idx="15">
                  <c:v>0.63983153936357384</c:v>
                </c:pt>
                <c:pt idx="16">
                  <c:v>0.61030304645634792</c:v>
                </c:pt>
                <c:pt idx="17">
                  <c:v>0.5839556855392527</c:v>
                </c:pt>
                <c:pt idx="18">
                  <c:v>0.56315600250657316</c:v>
                </c:pt>
                <c:pt idx="19">
                  <c:v>0.54248285501122528</c:v>
                </c:pt>
                <c:pt idx="20">
                  <c:v>0.52349927791709905</c:v>
                </c:pt>
                <c:pt idx="21">
                  <c:v>0.50848404200248964</c:v>
                </c:pt>
                <c:pt idx="22">
                  <c:v>0.4937871367470601</c:v>
                </c:pt>
                <c:pt idx="23">
                  <c:v>0.47917444996456005</c:v>
                </c:pt>
                <c:pt idx="24">
                  <c:v>0.46304859037398738</c:v>
                </c:pt>
                <c:pt idx="25">
                  <c:v>0.44819546215316652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EE-41EE-A68C-F501BE7DA875}"/>
            </c:ext>
          </c:extLst>
        </c:ser>
        <c:ser>
          <c:idx val="35"/>
          <c:order val="35"/>
          <c:tx>
            <c:strRef>
              <c:f>CAGR_time_data!$A$37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CAGR_time_data!$B$37:$AA$37</c:f>
              <c:numCache>
                <c:formatCode>General</c:formatCode>
                <c:ptCount val="26"/>
                <c:pt idx="0">
                  <c:v>1.5920129819855138</c:v>
                </c:pt>
                <c:pt idx="1">
                  <c:v>1.3176896588941394</c:v>
                </c:pt>
                <c:pt idx="2">
                  <c:v>1.2106353009296393</c:v>
                </c:pt>
                <c:pt idx="3">
                  <c:v>1.0019464816941408</c:v>
                </c:pt>
                <c:pt idx="4">
                  <c:v>0.89424708484497262</c:v>
                </c:pt>
                <c:pt idx="5">
                  <c:v>0.79383258826307279</c:v>
                </c:pt>
                <c:pt idx="6">
                  <c:v>0.70102551047185102</c:v>
                </c:pt>
                <c:pt idx="7">
                  <c:v>0.65491631539791029</c:v>
                </c:pt>
                <c:pt idx="8">
                  <c:v>0.60180239421193171</c:v>
                </c:pt>
                <c:pt idx="9">
                  <c:v>0.56962729687599123</c:v>
                </c:pt>
                <c:pt idx="10">
                  <c:v>0.53551015268361657</c:v>
                </c:pt>
                <c:pt idx="11">
                  <c:v>0.50186077658339334</c:v>
                </c:pt>
                <c:pt idx="12">
                  <c:v>0.47588675459309648</c:v>
                </c:pt>
                <c:pt idx="13">
                  <c:v>0.45160717329517563</c:v>
                </c:pt>
                <c:pt idx="14">
                  <c:v>0.42990759034325476</c:v>
                </c:pt>
                <c:pt idx="15">
                  <c:v>0.41168515320005805</c:v>
                </c:pt>
                <c:pt idx="16">
                  <c:v>0.39478130281766588</c:v>
                </c:pt>
                <c:pt idx="17">
                  <c:v>0.37699669076151099</c:v>
                </c:pt>
                <c:pt idx="18">
                  <c:v>0.36305009252004727</c:v>
                </c:pt>
                <c:pt idx="19">
                  <c:v>0.34996659346653658</c:v>
                </c:pt>
                <c:pt idx="20">
                  <c:v>0.33876548413126595</c:v>
                </c:pt>
                <c:pt idx="21">
                  <c:v>0.32616313402129915</c:v>
                </c:pt>
                <c:pt idx="22">
                  <c:v>0.31422919455805398</c:v>
                </c:pt>
                <c:pt idx="23">
                  <c:v>0.30323440413618385</c:v>
                </c:pt>
                <c:pt idx="24">
                  <c:v>0.2919192785881235</c:v>
                </c:pt>
                <c:pt idx="25">
                  <c:v>0.28284896453951602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EE-41EE-A68C-F501BE7DA875}"/>
            </c:ext>
          </c:extLst>
        </c:ser>
        <c:ser>
          <c:idx val="36"/>
          <c:order val="36"/>
          <c:tx>
            <c:strRef>
              <c:f>CAGR_time_data!$A$38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CAGR_time_data!$B$38:$AA$38</c:f>
              <c:numCache>
                <c:formatCode>General</c:formatCode>
                <c:ptCount val="26"/>
                <c:pt idx="0">
                  <c:v>1.4082246852806923</c:v>
                </c:pt>
                <c:pt idx="1">
                  <c:v>1.2115544864435845</c:v>
                </c:pt>
                <c:pt idx="2">
                  <c:v>1.0195090109364404</c:v>
                </c:pt>
                <c:pt idx="3">
                  <c:v>0.90848646148610213</c:v>
                </c:pt>
                <c:pt idx="4">
                  <c:v>0.81239813306352016</c:v>
                </c:pt>
                <c:pt idx="5">
                  <c:v>0.73697673221968674</c:v>
                </c:pt>
                <c:pt idx="6">
                  <c:v>0.67594859121904594</c:v>
                </c:pt>
                <c:pt idx="7">
                  <c:v>0.63238872176104355</c:v>
                </c:pt>
                <c:pt idx="8">
                  <c:v>0.58455370068174073</c:v>
                </c:pt>
                <c:pt idx="9">
                  <c:v>0.54510761710113931</c:v>
                </c:pt>
                <c:pt idx="10">
                  <c:v>0.50815591115617176</c:v>
                </c:pt>
                <c:pt idx="11">
                  <c:v>0.48088765026317848</c:v>
                </c:pt>
                <c:pt idx="12">
                  <c:v>0.45292899095134587</c:v>
                </c:pt>
                <c:pt idx="13">
                  <c:v>0.43034961175761954</c:v>
                </c:pt>
                <c:pt idx="14">
                  <c:v>0.40987314104318351</c:v>
                </c:pt>
                <c:pt idx="15">
                  <c:v>0.38697289369757382</c:v>
                </c:pt>
                <c:pt idx="16">
                  <c:v>0.37205401121442239</c:v>
                </c:pt>
                <c:pt idx="17">
                  <c:v>0.35843524616484812</c:v>
                </c:pt>
                <c:pt idx="18">
                  <c:v>0.3460601773785219</c:v>
                </c:pt>
                <c:pt idx="19">
                  <c:v>0.34082171686163476</c:v>
                </c:pt>
                <c:pt idx="20">
                  <c:v>0.33049982512203746</c:v>
                </c:pt>
                <c:pt idx="21">
                  <c:v>0.31983830113059453</c:v>
                </c:pt>
                <c:pt idx="22">
                  <c:v>0.3080215920983207</c:v>
                </c:pt>
                <c:pt idx="23">
                  <c:v>0.29728033473299953</c:v>
                </c:pt>
                <c:pt idx="24">
                  <c:v>0.28767764076219593</c:v>
                </c:pt>
                <c:pt idx="25">
                  <c:v>0.27885729073562215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EE-41EE-A68C-F501BE7DA875}"/>
            </c:ext>
          </c:extLst>
        </c:ser>
        <c:ser>
          <c:idx val="37"/>
          <c:order val="37"/>
          <c:tx>
            <c:strRef>
              <c:f>CAGR_time_data!$A$39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CAGR_time_data!$B$39:$AA$39</c:f>
              <c:numCache>
                <c:formatCode>General</c:formatCode>
                <c:ptCount val="26"/>
                <c:pt idx="0">
                  <c:v>1.2123568222761167</c:v>
                </c:pt>
                <c:pt idx="1">
                  <c:v>1.0927300685678238</c:v>
                </c:pt>
                <c:pt idx="2">
                  <c:v>0.94683618335856279</c:v>
                </c:pt>
                <c:pt idx="3">
                  <c:v>0.82116028683787201</c:v>
                </c:pt>
                <c:pt idx="4">
                  <c:v>0.71744403797308465</c:v>
                </c:pt>
                <c:pt idx="5">
                  <c:v>0.67126336047882962</c:v>
                </c:pt>
                <c:pt idx="6">
                  <c:v>0.61876775564006592</c:v>
                </c:pt>
                <c:pt idx="7">
                  <c:v>0.5992996269623847</c:v>
                </c:pt>
                <c:pt idx="8">
                  <c:v>0.57233733495652239</c:v>
                </c:pt>
                <c:pt idx="9">
                  <c:v>0.54026604137699086</c:v>
                </c:pt>
                <c:pt idx="10">
                  <c:v>0.51689429272779441</c:v>
                </c:pt>
                <c:pt idx="11">
                  <c:v>0.48140529366356488</c:v>
                </c:pt>
                <c:pt idx="12">
                  <c:v>0.45658342538481866</c:v>
                </c:pt>
                <c:pt idx="13">
                  <c:v>0.43750282755040404</c:v>
                </c:pt>
                <c:pt idx="14">
                  <c:v>0.41703274579313887</c:v>
                </c:pt>
                <c:pt idx="15">
                  <c:v>0.40027702856416814</c:v>
                </c:pt>
                <c:pt idx="16">
                  <c:v>0.38348609625413022</c:v>
                </c:pt>
                <c:pt idx="17">
                  <c:v>0.36698060123808451</c:v>
                </c:pt>
                <c:pt idx="18">
                  <c:v>0.35239201558525646</c:v>
                </c:pt>
                <c:pt idx="19">
                  <c:v>0.3380620057520991</c:v>
                </c:pt>
                <c:pt idx="20">
                  <c:v>0.32656163926556347</c:v>
                </c:pt>
                <c:pt idx="21">
                  <c:v>0.31632736089790936</c:v>
                </c:pt>
                <c:pt idx="22">
                  <c:v>0.30467857933224662</c:v>
                </c:pt>
                <c:pt idx="23">
                  <c:v>0.29417120505326566</c:v>
                </c:pt>
                <c:pt idx="24">
                  <c:v>0.28489427621287189</c:v>
                </c:pt>
                <c:pt idx="25">
                  <c:v>0.27639489841302534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EE-41EE-A68C-F501BE7DA875}"/>
            </c:ext>
          </c:extLst>
        </c:ser>
        <c:ser>
          <c:idx val="38"/>
          <c:order val="38"/>
          <c:tx>
            <c:strRef>
              <c:f>CAGR_time_data!$A$40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CAGR_time_data!$B$40:$AA$40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0.9947574308412519</c:v>
                </c:pt>
                <c:pt idx="2">
                  <c:v>0.88954361815377769</c:v>
                </c:pt>
                <c:pt idx="3">
                  <c:v>0.77827941003892298</c:v>
                </c:pt>
                <c:pt idx="4">
                  <c:v>0.72887798010140203</c:v>
                </c:pt>
                <c:pt idx="5">
                  <c:v>0.68816847099095146</c:v>
                </c:pt>
                <c:pt idx="6">
                  <c:v>0.66576482665270298</c:v>
                </c:pt>
                <c:pt idx="7">
                  <c:v>0.62538623096531598</c:v>
                </c:pt>
                <c:pt idx="8">
                  <c:v>0.59797329574668034</c:v>
                </c:pt>
                <c:pt idx="9">
                  <c:v>0.55423695607373569</c:v>
                </c:pt>
                <c:pt idx="10">
                  <c:v>0.53199835205496071</c:v>
                </c:pt>
                <c:pt idx="11">
                  <c:v>0.50200077761381956</c:v>
                </c:pt>
                <c:pt idx="12">
                  <c:v>0.48505054908334255</c:v>
                </c:pt>
                <c:pt idx="13">
                  <c:v>0.46198073205376322</c:v>
                </c:pt>
                <c:pt idx="14">
                  <c:v>0.43598973228768179</c:v>
                </c:pt>
                <c:pt idx="15">
                  <c:v>0.42517565560956383</c:v>
                </c:pt>
                <c:pt idx="16">
                  <c:v>0.40904602755064134</c:v>
                </c:pt>
                <c:pt idx="17">
                  <c:v>0.41080137376694781</c:v>
                </c:pt>
                <c:pt idx="18">
                  <c:v>0.40487627257963621</c:v>
                </c:pt>
                <c:pt idx="19">
                  <c:v>0.3856714842165796</c:v>
                </c:pt>
                <c:pt idx="20">
                  <c:v>0.37795411774930776</c:v>
                </c:pt>
                <c:pt idx="21">
                  <c:v>0.36918563623010603</c:v>
                </c:pt>
                <c:pt idx="22">
                  <c:v>0.36797682522424568</c:v>
                </c:pt>
                <c:pt idx="23">
                  <c:v>0.35793066944305463</c:v>
                </c:pt>
                <c:pt idx="24">
                  <c:v>0.34873772142912274</c:v>
                </c:pt>
                <c:pt idx="25">
                  <c:v>0.34112324685523654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EE-41EE-A68C-F501BE7DA875}"/>
            </c:ext>
          </c:extLst>
        </c:ser>
        <c:ser>
          <c:idx val="39"/>
          <c:order val="39"/>
          <c:tx>
            <c:strRef>
              <c:f>CAGR_time_data!$A$41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CAGR_time_data!$B$41:$AA$41</c:f>
              <c:numCache>
                <c:formatCode>General</c:formatCode>
                <c:ptCount val="26"/>
                <c:pt idx="0">
                  <c:v>1.7525259203889352</c:v>
                </c:pt>
                <c:pt idx="1">
                  <c:v>1.4963332478596989</c:v>
                </c:pt>
                <c:pt idx="2">
                  <c:v>1.2587827631437318</c:v>
                </c:pt>
                <c:pt idx="3">
                  <c:v>1.1019172867420539</c:v>
                </c:pt>
                <c:pt idx="4">
                  <c:v>0.96907484207388195</c:v>
                </c:pt>
                <c:pt idx="5">
                  <c:v>0.86533576654420052</c:v>
                </c:pt>
                <c:pt idx="6">
                  <c:v>0.79333856389825108</c:v>
                </c:pt>
                <c:pt idx="7">
                  <c:v>0.73045883307224591</c:v>
                </c:pt>
                <c:pt idx="8">
                  <c:v>0.67610836375283934</c:v>
                </c:pt>
                <c:pt idx="9">
                  <c:v>0.63517371526609745</c:v>
                </c:pt>
                <c:pt idx="10">
                  <c:v>0.59363425031363914</c:v>
                </c:pt>
                <c:pt idx="11">
                  <c:v>0.55886443343406511</c:v>
                </c:pt>
                <c:pt idx="12">
                  <c:v>0.5277155083377858</c:v>
                </c:pt>
                <c:pt idx="13">
                  <c:v>0.49892826660128065</c:v>
                </c:pt>
                <c:pt idx="14">
                  <c:v>0.47486373521308622</c:v>
                </c:pt>
                <c:pt idx="15">
                  <c:v>0.45140643254456481</c:v>
                </c:pt>
                <c:pt idx="16">
                  <c:v>0.43322818023925036</c:v>
                </c:pt>
                <c:pt idx="17">
                  <c:v>0.41342425628034274</c:v>
                </c:pt>
                <c:pt idx="18">
                  <c:v>0.3975167622738649</c:v>
                </c:pt>
                <c:pt idx="19">
                  <c:v>0.38358949449029955</c:v>
                </c:pt>
                <c:pt idx="20">
                  <c:v>0.37105205154599341</c:v>
                </c:pt>
                <c:pt idx="21">
                  <c:v>0.3586078107973294</c:v>
                </c:pt>
                <c:pt idx="22">
                  <c:v>0.34877825854128219</c:v>
                </c:pt>
                <c:pt idx="23">
                  <c:v>0.33757819202314976</c:v>
                </c:pt>
                <c:pt idx="24">
                  <c:v>0.32841578583154551</c:v>
                </c:pt>
                <c:pt idx="25">
                  <c:v>0.32031678160508514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EE-41EE-A68C-F501BE7DA875}"/>
            </c:ext>
          </c:extLst>
        </c:ser>
        <c:ser>
          <c:idx val="40"/>
          <c:order val="40"/>
          <c:tx>
            <c:strRef>
              <c:f>CAGR_time_data!$A$42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CAGR_time_data!$B$42:$AA$42</c:f>
              <c:numCache>
                <c:formatCode>General</c:formatCode>
                <c:ptCount val="26"/>
                <c:pt idx="0">
                  <c:v>2.5089915828568783</c:v>
                </c:pt>
                <c:pt idx="1">
                  <c:v>2.1169384229980057</c:v>
                </c:pt>
                <c:pt idx="2">
                  <c:v>1.8261463109481344</c:v>
                </c:pt>
                <c:pt idx="3">
                  <c:v>1.6279837479746693</c:v>
                </c:pt>
                <c:pt idx="4">
                  <c:v>1.4213498305717343</c:v>
                </c:pt>
                <c:pt idx="5">
                  <c:v>1.2584323117543326</c:v>
                </c:pt>
                <c:pt idx="6">
                  <c:v>1.1563005743185117</c:v>
                </c:pt>
                <c:pt idx="7">
                  <c:v>1.0576954842707593</c:v>
                </c:pt>
                <c:pt idx="8">
                  <c:v>0.9648378491121683</c:v>
                </c:pt>
                <c:pt idx="9">
                  <c:v>0.88403897186771618</c:v>
                </c:pt>
                <c:pt idx="10">
                  <c:v>0.82027562705369483</c:v>
                </c:pt>
                <c:pt idx="11">
                  <c:v>0.76585711101453247</c:v>
                </c:pt>
                <c:pt idx="12">
                  <c:v>0.7192136793248205</c:v>
                </c:pt>
                <c:pt idx="13">
                  <c:v>0.67949002705848782</c:v>
                </c:pt>
                <c:pt idx="14">
                  <c:v>0.64411428547384197</c:v>
                </c:pt>
                <c:pt idx="15">
                  <c:v>0.61107136795236983</c:v>
                </c:pt>
                <c:pt idx="16">
                  <c:v>0.58039174580880726</c:v>
                </c:pt>
                <c:pt idx="17">
                  <c:v>0.55320637566702979</c:v>
                </c:pt>
                <c:pt idx="18">
                  <c:v>0.52849095838200744</c:v>
                </c:pt>
                <c:pt idx="19">
                  <c:v>0.50538490839238204</c:v>
                </c:pt>
                <c:pt idx="20">
                  <c:v>0.48482465059716495</c:v>
                </c:pt>
                <c:pt idx="21">
                  <c:v>0.46513136301497848</c:v>
                </c:pt>
                <c:pt idx="22">
                  <c:v>0.44716545649158257</c:v>
                </c:pt>
                <c:pt idx="23">
                  <c:v>0.43142269822724577</c:v>
                </c:pt>
                <c:pt idx="24">
                  <c:v>0.41743317505411515</c:v>
                </c:pt>
                <c:pt idx="25">
                  <c:v>0.4050394390203671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EE-41EE-A68C-F501BE7DA875}"/>
            </c:ext>
          </c:extLst>
        </c:ser>
        <c:ser>
          <c:idx val="41"/>
          <c:order val="41"/>
          <c:tx>
            <c:strRef>
              <c:f>CAGR_time_data!$A$43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CAGR_time_data!$B$43:$AA$43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0.89969104860203353</c:v>
                </c:pt>
                <c:pt idx="2">
                  <c:v>0.77721981492006931</c:v>
                </c:pt>
                <c:pt idx="3">
                  <c:v>0.67513171520829474</c:v>
                </c:pt>
                <c:pt idx="4">
                  <c:v>0.60328560512692042</c:v>
                </c:pt>
                <c:pt idx="5">
                  <c:v>0.5848931924611136</c:v>
                </c:pt>
                <c:pt idx="6">
                  <c:v>0.53313766498269066</c:v>
                </c:pt>
                <c:pt idx="7">
                  <c:v>0.50772889227217166</c:v>
                </c:pt>
                <c:pt idx="8">
                  <c:v>0.47323091823226959</c:v>
                </c:pt>
                <c:pt idx="9">
                  <c:v>0.4369350609613516</c:v>
                </c:pt>
                <c:pt idx="10">
                  <c:v>0.41315631002381048</c:v>
                </c:pt>
                <c:pt idx="11">
                  <c:v>0.39764215550716808</c:v>
                </c:pt>
                <c:pt idx="12">
                  <c:v>0.38756397917409036</c:v>
                </c:pt>
                <c:pt idx="13">
                  <c:v>0.37077354411524199</c:v>
                </c:pt>
                <c:pt idx="14">
                  <c:v>0.35648317944460239</c:v>
                </c:pt>
                <c:pt idx="15">
                  <c:v>0.34995430522777649</c:v>
                </c:pt>
                <c:pt idx="16">
                  <c:v>0.33793545796622038</c:v>
                </c:pt>
                <c:pt idx="17">
                  <c:v>0.32556837018622842</c:v>
                </c:pt>
                <c:pt idx="18">
                  <c:v>0.31831249649516757</c:v>
                </c:pt>
                <c:pt idx="19">
                  <c:v>0.30895333989515117</c:v>
                </c:pt>
                <c:pt idx="20">
                  <c:v>0.29761660946088808</c:v>
                </c:pt>
                <c:pt idx="21">
                  <c:v>0.28780747074153123</c:v>
                </c:pt>
                <c:pt idx="22">
                  <c:v>0.27886083624804781</c:v>
                </c:pt>
                <c:pt idx="23">
                  <c:v>0.27098450969585697</c:v>
                </c:pt>
                <c:pt idx="24">
                  <c:v>0.26469691208194579</c:v>
                </c:pt>
                <c:pt idx="25">
                  <c:v>0.2579493415149694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EE-41EE-A68C-F501BE7DA875}"/>
            </c:ext>
          </c:extLst>
        </c:ser>
        <c:ser>
          <c:idx val="42"/>
          <c:order val="42"/>
          <c:tx>
            <c:strRef>
              <c:f>CAGR_time_data!$A$44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CAGR_time_data!$B$44:$AA$44</c:f>
              <c:numCache>
                <c:formatCode>General</c:formatCode>
                <c:ptCount val="26"/>
                <c:pt idx="0">
                  <c:v>1.8911476657765682</c:v>
                </c:pt>
                <c:pt idx="1">
                  <c:v>1.7853908638323133</c:v>
                </c:pt>
                <c:pt idx="2">
                  <c:v>1.4897209313391451</c:v>
                </c:pt>
                <c:pt idx="3">
                  <c:v>1.2659384066285679</c:v>
                </c:pt>
                <c:pt idx="4">
                  <c:v>1.1063043697769954</c:v>
                </c:pt>
                <c:pt idx="5">
                  <c:v>1.0021381220976346</c:v>
                </c:pt>
                <c:pt idx="6">
                  <c:v>0.91068150867062658</c:v>
                </c:pt>
                <c:pt idx="7">
                  <c:v>0.83671366432145344</c:v>
                </c:pt>
                <c:pt idx="8">
                  <c:v>0.77443932341938604</c:v>
                </c:pt>
                <c:pt idx="9">
                  <c:v>0.72291953235644613</c:v>
                </c:pt>
                <c:pt idx="10">
                  <c:v>0.676595117714059</c:v>
                </c:pt>
                <c:pt idx="11">
                  <c:v>0.63170384305282123</c:v>
                </c:pt>
                <c:pt idx="12">
                  <c:v>0.59571684594544716</c:v>
                </c:pt>
                <c:pt idx="13">
                  <c:v>0.56427195205644987</c:v>
                </c:pt>
                <c:pt idx="14">
                  <c:v>0.5331208373613443</c:v>
                </c:pt>
                <c:pt idx="15">
                  <c:v>0.50922369925960664</c:v>
                </c:pt>
                <c:pt idx="16">
                  <c:v>0.48748228782327474</c:v>
                </c:pt>
                <c:pt idx="17">
                  <c:v>0.46594080685777284</c:v>
                </c:pt>
                <c:pt idx="18">
                  <c:v>0.4469672970170584</c:v>
                </c:pt>
                <c:pt idx="19">
                  <c:v>0.42918737753417857</c:v>
                </c:pt>
                <c:pt idx="20">
                  <c:v>0.41249318555995385</c:v>
                </c:pt>
                <c:pt idx="21">
                  <c:v>0.39723323424498291</c:v>
                </c:pt>
                <c:pt idx="22">
                  <c:v>0.38413793213918779</c:v>
                </c:pt>
                <c:pt idx="23">
                  <c:v>0.37845988482373083</c:v>
                </c:pt>
                <c:pt idx="24">
                  <c:v>0.36798448644342097</c:v>
                </c:pt>
                <c:pt idx="25">
                  <c:v>0.3573426611623387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EE-41EE-A68C-F501BE7DA875}"/>
            </c:ext>
          </c:extLst>
        </c:ser>
        <c:ser>
          <c:idx val="43"/>
          <c:order val="43"/>
          <c:tx>
            <c:strRef>
              <c:f>CAGR_time_data!$A$45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CAGR_time_data!$B$45:$AA$45</c:f>
              <c:numCache>
                <c:formatCode>General</c:formatCode>
                <c:ptCount val="26"/>
                <c:pt idx="0">
                  <c:v>1.3045316198021406</c:v>
                </c:pt>
                <c:pt idx="1">
                  <c:v>1.1323311055688192</c:v>
                </c:pt>
                <c:pt idx="2">
                  <c:v>1.0497077402676358</c:v>
                </c:pt>
                <c:pt idx="3">
                  <c:v>0.88142736537428368</c:v>
                </c:pt>
                <c:pt idx="4">
                  <c:v>0.79035931618448974</c:v>
                </c:pt>
                <c:pt idx="5">
                  <c:v>0.73205080756887742</c:v>
                </c:pt>
                <c:pt idx="6">
                  <c:v>0.71018752853082789</c:v>
                </c:pt>
                <c:pt idx="7">
                  <c:v>0.66924655172916814</c:v>
                </c:pt>
                <c:pt idx="8">
                  <c:v>0.64599801377238486</c:v>
                </c:pt>
                <c:pt idx="9">
                  <c:v>0.61512124509401223</c:v>
                </c:pt>
                <c:pt idx="10">
                  <c:v>0.58594488868885652</c:v>
                </c:pt>
                <c:pt idx="11">
                  <c:v>0.55569167950521403</c:v>
                </c:pt>
                <c:pt idx="12">
                  <c:v>0.57702072302494289</c:v>
                </c:pt>
                <c:pt idx="13">
                  <c:v>0.54887326141149217</c:v>
                </c:pt>
                <c:pt idx="14">
                  <c:v>0.52337708718160969</c:v>
                </c:pt>
                <c:pt idx="15">
                  <c:v>0.50508246905116105</c:v>
                </c:pt>
                <c:pt idx="16">
                  <c:v>0.48753307073786933</c:v>
                </c:pt>
                <c:pt idx="17">
                  <c:v>0.4676901005984917</c:v>
                </c:pt>
                <c:pt idx="18">
                  <c:v>0.45182525437954002</c:v>
                </c:pt>
                <c:pt idx="19">
                  <c:v>0.43719673536064496</c:v>
                </c:pt>
                <c:pt idx="20">
                  <c:v>0.42327930567762984</c:v>
                </c:pt>
                <c:pt idx="21">
                  <c:v>0.40845166923470977</c:v>
                </c:pt>
                <c:pt idx="22">
                  <c:v>0.39357715065617227</c:v>
                </c:pt>
                <c:pt idx="23">
                  <c:v>0.3806877911014912</c:v>
                </c:pt>
                <c:pt idx="24">
                  <c:v>0.36801116612222518</c:v>
                </c:pt>
                <c:pt idx="25">
                  <c:v>0.35551956549932173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EE-41EE-A68C-F501BE7DA875}"/>
            </c:ext>
          </c:extLst>
        </c:ser>
        <c:ser>
          <c:idx val="44"/>
          <c:order val="44"/>
          <c:tx>
            <c:strRef>
              <c:f>CAGR_time_data!$A$46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CAGR_time_data!$B$46:$AA$46</c:f>
              <c:numCache>
                <c:formatCode>General</c:formatCode>
                <c:ptCount val="26"/>
                <c:pt idx="0">
                  <c:v>2.5860053955592019</c:v>
                </c:pt>
                <c:pt idx="1">
                  <c:v>2.0631152763451186</c:v>
                </c:pt>
                <c:pt idx="2">
                  <c:v>1.7073022458041089</c:v>
                </c:pt>
                <c:pt idx="3">
                  <c:v>1.5210996917263171</c:v>
                </c:pt>
                <c:pt idx="4">
                  <c:v>1.3235374845810801</c:v>
                </c:pt>
                <c:pt idx="5">
                  <c:v>1.1814184532304517</c:v>
                </c:pt>
                <c:pt idx="6">
                  <c:v>1.0723145422933245</c:v>
                </c:pt>
                <c:pt idx="7">
                  <c:v>0.98736292505902612</c:v>
                </c:pt>
                <c:pt idx="8">
                  <c:v>0.91232297648937899</c:v>
                </c:pt>
                <c:pt idx="9">
                  <c:v>0.85749819301623553</c:v>
                </c:pt>
                <c:pt idx="10">
                  <c:v>0.8096991048032427</c:v>
                </c:pt>
                <c:pt idx="11">
                  <c:v>0.76794967490639965</c:v>
                </c:pt>
                <c:pt idx="12">
                  <c:v>0.71994838064287525</c:v>
                </c:pt>
                <c:pt idx="13">
                  <c:v>0.68815498618945714</c:v>
                </c:pt>
                <c:pt idx="14">
                  <c:v>0.64226503517654843</c:v>
                </c:pt>
                <c:pt idx="15">
                  <c:v>0.63032116134461047</c:v>
                </c:pt>
                <c:pt idx="16">
                  <c:v>0.60662052518433129</c:v>
                </c:pt>
                <c:pt idx="17">
                  <c:v>0.58363850017354224</c:v>
                </c:pt>
                <c:pt idx="18">
                  <c:v>0.56062772321693655</c:v>
                </c:pt>
                <c:pt idx="19">
                  <c:v>0.53956279644241079</c:v>
                </c:pt>
                <c:pt idx="20">
                  <c:v>0.52083769630184262</c:v>
                </c:pt>
                <c:pt idx="21">
                  <c:v>0.50454007508337484</c:v>
                </c:pt>
                <c:pt idx="22">
                  <c:v>0.48945238331814878</c:v>
                </c:pt>
                <c:pt idx="23">
                  <c:v>0.47527986773173136</c:v>
                </c:pt>
                <c:pt idx="24">
                  <c:v>0.46060040461818286</c:v>
                </c:pt>
                <c:pt idx="25">
                  <c:v>0.44602376507898889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EE-41EE-A68C-F501BE7DA875}"/>
            </c:ext>
          </c:extLst>
        </c:ser>
        <c:ser>
          <c:idx val="45"/>
          <c:order val="45"/>
          <c:tx>
            <c:strRef>
              <c:f>CAGR_time_data!$A$47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CAGR_time_data!$B$47:$AA$47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0.9947574308412519</c:v>
                </c:pt>
                <c:pt idx="2">
                  <c:v>0.89575949076731454</c:v>
                </c:pt>
                <c:pt idx="3">
                  <c:v>0.77827941003892298</c:v>
                </c:pt>
                <c:pt idx="4">
                  <c:v>0.68755567106166926</c:v>
                </c:pt>
                <c:pt idx="5">
                  <c:v>0.62702540874608692</c:v>
                </c:pt>
                <c:pt idx="6">
                  <c:v>0.58168888774225591</c:v>
                </c:pt>
                <c:pt idx="7">
                  <c:v>0.53340623701638745</c:v>
                </c:pt>
                <c:pt idx="8">
                  <c:v>0.49228455886816103</c:v>
                </c:pt>
                <c:pt idx="9">
                  <c:v>0.45844630570447586</c:v>
                </c:pt>
                <c:pt idx="10">
                  <c:v>0.43052646692738161</c:v>
                </c:pt>
                <c:pt idx="11">
                  <c:v>0.4062935701520467</c:v>
                </c:pt>
                <c:pt idx="12">
                  <c:v>0.39062468898790215</c:v>
                </c:pt>
                <c:pt idx="13">
                  <c:v>0.37308726322379893</c:v>
                </c:pt>
                <c:pt idx="14">
                  <c:v>0.36334459967863442</c:v>
                </c:pt>
                <c:pt idx="15">
                  <c:v>0.34961936984292175</c:v>
                </c:pt>
                <c:pt idx="16">
                  <c:v>0.3366546853742296</c:v>
                </c:pt>
                <c:pt idx="17">
                  <c:v>0.32034708410378898</c:v>
                </c:pt>
                <c:pt idx="18">
                  <c:v>0.31268217233416729</c:v>
                </c:pt>
                <c:pt idx="19">
                  <c:v>0.30359544131822758</c:v>
                </c:pt>
                <c:pt idx="20">
                  <c:v>0.28984379789854642</c:v>
                </c:pt>
                <c:pt idx="21">
                  <c:v>0.28227777946901833</c:v>
                </c:pt>
                <c:pt idx="22">
                  <c:v>0.2755354301097499</c:v>
                </c:pt>
                <c:pt idx="23">
                  <c:v>0.26849597333807251</c:v>
                </c:pt>
                <c:pt idx="24">
                  <c:v>0.25813545179702513</c:v>
                </c:pt>
                <c:pt idx="25">
                  <c:v>0.25057419619124932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EE-41EE-A68C-F501BE7DA875}"/>
            </c:ext>
          </c:extLst>
        </c:ser>
        <c:ser>
          <c:idx val="46"/>
          <c:order val="46"/>
          <c:tx>
            <c:strRef>
              <c:f>CAGR_time_data!$A$48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CAGR_time_data!$B$48:$AA$48</c:f>
              <c:numCache>
                <c:formatCode>General</c:formatCode>
                <c:ptCount val="26"/>
                <c:pt idx="0">
                  <c:v>1.3714406097793117</c:v>
                </c:pt>
                <c:pt idx="1">
                  <c:v>1.1615570148287224</c:v>
                </c:pt>
                <c:pt idx="2">
                  <c:v>0.98164516639626886</c:v>
                </c:pt>
                <c:pt idx="3">
                  <c:v>0.88588409508056598</c:v>
                </c:pt>
                <c:pt idx="4">
                  <c:v>0.78395318952871706</c:v>
                </c:pt>
                <c:pt idx="5">
                  <c:v>0.69348039383848903</c:v>
                </c:pt>
                <c:pt idx="6">
                  <c:v>0.62383821840688292</c:v>
                </c:pt>
                <c:pt idx="7">
                  <c:v>0.56508458007328732</c:v>
                </c:pt>
                <c:pt idx="8">
                  <c:v>0.51526534347959441</c:v>
                </c:pt>
                <c:pt idx="9">
                  <c:v>0.47282315324581603</c:v>
                </c:pt>
                <c:pt idx="10">
                  <c:v>0.44382025528775548</c:v>
                </c:pt>
                <c:pt idx="11">
                  <c:v>0.41490158021473023</c:v>
                </c:pt>
                <c:pt idx="12">
                  <c:v>0.39032342680083243</c:v>
                </c:pt>
                <c:pt idx="13">
                  <c:v>0.3710339249444341</c:v>
                </c:pt>
                <c:pt idx="14">
                  <c:v>0.34941357956276997</c:v>
                </c:pt>
                <c:pt idx="15">
                  <c:v>0.33023486016916692</c:v>
                </c:pt>
                <c:pt idx="16">
                  <c:v>0.31331131795333977</c:v>
                </c:pt>
                <c:pt idx="17">
                  <c:v>0.29978180607493843</c:v>
                </c:pt>
                <c:pt idx="18">
                  <c:v>0.28504863391352786</c:v>
                </c:pt>
                <c:pt idx="19">
                  <c:v>0.27316051849694012</c:v>
                </c:pt>
                <c:pt idx="20">
                  <c:v>0.26213321503648812</c:v>
                </c:pt>
                <c:pt idx="21">
                  <c:v>0.25116726452945692</c:v>
                </c:pt>
                <c:pt idx="22">
                  <c:v>0.24163315185085832</c:v>
                </c:pt>
                <c:pt idx="23">
                  <c:v>0.23258021934612527</c:v>
                </c:pt>
                <c:pt idx="24">
                  <c:v>0.22384518712315171</c:v>
                </c:pt>
                <c:pt idx="25">
                  <c:v>0.21620731661469206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EE-41EE-A68C-F501BE7DA875}"/>
            </c:ext>
          </c:extLst>
        </c:ser>
        <c:ser>
          <c:idx val="47"/>
          <c:order val="47"/>
          <c:tx>
            <c:strRef>
              <c:f>CAGR_time_data!$A$49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CAGR_time_data!$B$49:$AA$49</c:f>
              <c:numCache>
                <c:formatCode>General</c:formatCode>
                <c:ptCount val="26"/>
                <c:pt idx="0">
                  <c:v>1.2526078784323254</c:v>
                </c:pt>
                <c:pt idx="1">
                  <c:v>1.1435253420958289</c:v>
                </c:pt>
                <c:pt idx="2">
                  <c:v>1.0913850873694031</c:v>
                </c:pt>
                <c:pt idx="3">
                  <c:v>0.97447435550004724</c:v>
                </c:pt>
                <c:pt idx="4">
                  <c:v>0.84605387767842166</c:v>
                </c:pt>
                <c:pt idx="5">
                  <c:v>0.76294920673123712</c:v>
                </c:pt>
                <c:pt idx="6">
                  <c:v>0.69275946275708722</c:v>
                </c:pt>
                <c:pt idx="7">
                  <c:v>0.64123944802573729</c:v>
                </c:pt>
                <c:pt idx="8">
                  <c:v>0.58878362670379358</c:v>
                </c:pt>
                <c:pt idx="9">
                  <c:v>0.55377348829313955</c:v>
                </c:pt>
                <c:pt idx="10">
                  <c:v>0.51940295978771922</c:v>
                </c:pt>
                <c:pt idx="11">
                  <c:v>0.49292702868331673</c:v>
                </c:pt>
                <c:pt idx="12">
                  <c:v>0.46294695873117298</c:v>
                </c:pt>
                <c:pt idx="13">
                  <c:v>0.43597795275416029</c:v>
                </c:pt>
                <c:pt idx="14">
                  <c:v>0.41461576479388018</c:v>
                </c:pt>
                <c:pt idx="15">
                  <c:v>0.39319558267145593</c:v>
                </c:pt>
                <c:pt idx="16">
                  <c:v>0.3757841035651126</c:v>
                </c:pt>
                <c:pt idx="17">
                  <c:v>0.36219673023789256</c:v>
                </c:pt>
                <c:pt idx="18">
                  <c:v>0.35250542375582361</c:v>
                </c:pt>
                <c:pt idx="19">
                  <c:v>0.34270232792049371</c:v>
                </c:pt>
                <c:pt idx="20">
                  <c:v>0.3297342769420557</c:v>
                </c:pt>
                <c:pt idx="21">
                  <c:v>0.31942611287096567</c:v>
                </c:pt>
                <c:pt idx="22">
                  <c:v>0.31086440438019447</c:v>
                </c:pt>
                <c:pt idx="23">
                  <c:v>0.30034932560068595</c:v>
                </c:pt>
                <c:pt idx="24">
                  <c:v>0.2903295363159526</c:v>
                </c:pt>
                <c:pt idx="25">
                  <c:v>0.28381084118406918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EE-41EE-A68C-F501BE7DA875}"/>
            </c:ext>
          </c:extLst>
        </c:ser>
        <c:ser>
          <c:idx val="48"/>
          <c:order val="48"/>
          <c:tx>
            <c:strRef>
              <c:f>CAGR_time_data!$A$50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CAGR_time_data!$B$50:$AA$50</c:f>
              <c:numCache>
                <c:formatCode>General</c:formatCode>
                <c:ptCount val="26"/>
                <c:pt idx="0">
                  <c:v>2.8743856611086196</c:v>
                </c:pt>
                <c:pt idx="1">
                  <c:v>2.2400787050747781</c:v>
                </c:pt>
                <c:pt idx="2">
                  <c:v>1.884630197899956</c:v>
                </c:pt>
                <c:pt idx="3">
                  <c:v>1.6218696141671738</c:v>
                </c:pt>
                <c:pt idx="4">
                  <c:v>1.4382660961944289</c:v>
                </c:pt>
                <c:pt idx="5">
                  <c:v>1.2699410771916404</c:v>
                </c:pt>
                <c:pt idx="6">
                  <c:v>1.1363708259872722</c:v>
                </c:pt>
                <c:pt idx="7">
                  <c:v>1.0362740266480581</c:v>
                </c:pt>
                <c:pt idx="8">
                  <c:v>0.94009638507050597</c:v>
                </c:pt>
                <c:pt idx="9">
                  <c:v>0.86116601291283468</c:v>
                </c:pt>
                <c:pt idx="10">
                  <c:v>0.79533370781617219</c:v>
                </c:pt>
                <c:pt idx="11">
                  <c:v>0.73809388211478533</c:v>
                </c:pt>
                <c:pt idx="12">
                  <c:v>0.68630981781408273</c:v>
                </c:pt>
                <c:pt idx="13">
                  <c:v>0.64010780855559224</c:v>
                </c:pt>
                <c:pt idx="14">
                  <c:v>0.59834879372791705</c:v>
                </c:pt>
                <c:pt idx="15">
                  <c:v>0.56381692846638209</c:v>
                </c:pt>
                <c:pt idx="16">
                  <c:v>0.53195084823884109</c:v>
                </c:pt>
                <c:pt idx="17">
                  <c:v>0.50349607367447047</c:v>
                </c:pt>
                <c:pt idx="18">
                  <c:v>0.47794077628138587</c:v>
                </c:pt>
                <c:pt idx="19">
                  <c:v>0.45465320878849647</c:v>
                </c:pt>
                <c:pt idx="20">
                  <c:v>0.43353365990500503</c:v>
                </c:pt>
                <c:pt idx="21">
                  <c:v>0.41437269234359642</c:v>
                </c:pt>
                <c:pt idx="22">
                  <c:v>0.39691014869013541</c:v>
                </c:pt>
                <c:pt idx="23">
                  <c:v>0.38122700400557608</c:v>
                </c:pt>
                <c:pt idx="24">
                  <c:v>0.366411583301121</c:v>
                </c:pt>
                <c:pt idx="25">
                  <c:v>0.35303486054500111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EE-41EE-A68C-F501BE7DA875}"/>
            </c:ext>
          </c:extLst>
        </c:ser>
        <c:ser>
          <c:idx val="49"/>
          <c:order val="49"/>
          <c:tx>
            <c:strRef>
              <c:f>CAGR_time_data!$A$51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CAGR_time_data!$B$51:$AA$51</c:f>
              <c:numCache>
                <c:formatCode>General</c:formatCode>
                <c:ptCount val="26"/>
                <c:pt idx="0">
                  <c:v>0.3797296614612149</c:v>
                </c:pt>
                <c:pt idx="1">
                  <c:v>0.41421356237309492</c:v>
                </c:pt>
                <c:pt idx="2">
                  <c:v>0.34590019263235616</c:v>
                </c:pt>
                <c:pt idx="3">
                  <c:v>0.37798001513662816</c:v>
                </c:pt>
                <c:pt idx="4">
                  <c:v>0.3607900001743769</c:v>
                </c:pt>
                <c:pt idx="5">
                  <c:v>0.37410881031663723</c:v>
                </c:pt>
                <c:pt idx="6">
                  <c:v>0.3349768949876486</c:v>
                </c:pt>
                <c:pt idx="7">
                  <c:v>0.38071307156623724</c:v>
                </c:pt>
                <c:pt idx="8">
                  <c:v>0.36293769192618841</c:v>
                </c:pt>
                <c:pt idx="9">
                  <c:v>0.35031133867130859</c:v>
                </c:pt>
                <c:pt idx="10">
                  <c:v>0.33234116990016238</c:v>
                </c:pt>
                <c:pt idx="11">
                  <c:v>0.32101014594730426</c:v>
                </c:pt>
                <c:pt idx="12">
                  <c:v>0.30471883226216279</c:v>
                </c:pt>
                <c:pt idx="13">
                  <c:v>0.29367233303205942</c:v>
                </c:pt>
                <c:pt idx="14">
                  <c:v>0.28656162081240422</c:v>
                </c:pt>
                <c:pt idx="15">
                  <c:v>0.27652315391577642</c:v>
                </c:pt>
                <c:pt idx="16">
                  <c:v>0.26222213645898851</c:v>
                </c:pt>
                <c:pt idx="17">
                  <c:v>0.24977937455921939</c:v>
                </c:pt>
                <c:pt idx="18">
                  <c:v>0.23929459769243611</c:v>
                </c:pt>
                <c:pt idx="19">
                  <c:v>0.23284974449775686</c:v>
                </c:pt>
                <c:pt idx="20">
                  <c:v>0.22776562034481995</c:v>
                </c:pt>
                <c:pt idx="21">
                  <c:v>0.22081032451788385</c:v>
                </c:pt>
                <c:pt idx="22">
                  <c:v>0.21658569765804292</c:v>
                </c:pt>
                <c:pt idx="23">
                  <c:v>0.210420870629076</c:v>
                </c:pt>
                <c:pt idx="24">
                  <c:v>0.20679350130734009</c:v>
                </c:pt>
                <c:pt idx="25">
                  <c:v>0.20380095515054109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EE-41EE-A68C-F501BE7DA875}"/>
            </c:ext>
          </c:extLst>
        </c:ser>
        <c:ser>
          <c:idx val="50"/>
          <c:order val="50"/>
          <c:tx>
            <c:strRef>
              <c:f>CAGR_time_data!$A$52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CAGR_time_data!$B$52:$AA$52</c:f>
              <c:numCache>
                <c:formatCode>General</c:formatCode>
                <c:ptCount val="26"/>
                <c:pt idx="0">
                  <c:v>1.5555553967351901</c:v>
                </c:pt>
                <c:pt idx="1">
                  <c:v>1.2390395117024138</c:v>
                </c:pt>
                <c:pt idx="2">
                  <c:v>1.0458330010106924</c:v>
                </c:pt>
                <c:pt idx="3">
                  <c:v>0.90438943246419723</c:v>
                </c:pt>
                <c:pt idx="4">
                  <c:v>0.81048125135424431</c:v>
                </c:pt>
                <c:pt idx="5">
                  <c:v>0.72552631058982087</c:v>
                </c:pt>
                <c:pt idx="6">
                  <c:v>0.66686652778408684</c:v>
                </c:pt>
                <c:pt idx="7">
                  <c:v>0.61073830440926602</c:v>
                </c:pt>
                <c:pt idx="8">
                  <c:v>0.56108571697914567</c:v>
                </c:pt>
                <c:pt idx="9">
                  <c:v>0.52707151530126062</c:v>
                </c:pt>
                <c:pt idx="10">
                  <c:v>0.48769555131888098</c:v>
                </c:pt>
                <c:pt idx="11">
                  <c:v>0.45908982257867925</c:v>
                </c:pt>
                <c:pt idx="12">
                  <c:v>0.43014749593498958</c:v>
                </c:pt>
                <c:pt idx="13">
                  <c:v>0.40616299687986812</c:v>
                </c:pt>
                <c:pt idx="14">
                  <c:v>0.3825642120779349</c:v>
                </c:pt>
                <c:pt idx="15">
                  <c:v>0.36121246987393008</c:v>
                </c:pt>
                <c:pt idx="16">
                  <c:v>0.34514490882878879</c:v>
                </c:pt>
                <c:pt idx="17">
                  <c:v>0.32855220778290684</c:v>
                </c:pt>
                <c:pt idx="18">
                  <c:v>0.3147242202139271</c:v>
                </c:pt>
                <c:pt idx="19">
                  <c:v>0.30159386226600837</c:v>
                </c:pt>
                <c:pt idx="20">
                  <c:v>0.28984379789854642</c:v>
                </c:pt>
                <c:pt idx="21">
                  <c:v>0.27761644758149662</c:v>
                </c:pt>
                <c:pt idx="22">
                  <c:v>0.26623620366688372</c:v>
                </c:pt>
                <c:pt idx="23">
                  <c:v>0.25628996762107792</c:v>
                </c:pt>
                <c:pt idx="24">
                  <c:v>0.24709008239250374</c:v>
                </c:pt>
                <c:pt idx="25">
                  <c:v>0.23842023741999907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EE-41EE-A68C-F501BE7DA875}"/>
            </c:ext>
          </c:extLst>
        </c:ser>
        <c:ser>
          <c:idx val="51"/>
          <c:order val="51"/>
          <c:tx>
            <c:strRef>
              <c:f>CAGR_time_data!$A$53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CAGR_time_data!$B$53:$AA$53</c:f>
              <c:numCache>
                <c:formatCode>General</c:formatCode>
                <c:ptCount val="26"/>
                <c:pt idx="0">
                  <c:v>1.1779064244827797</c:v>
                </c:pt>
                <c:pt idx="1">
                  <c:v>0.97306776768393344</c:v>
                </c:pt>
                <c:pt idx="2">
                  <c:v>0.84218488139298553</c:v>
                </c:pt>
                <c:pt idx="3">
                  <c:v>0.76922840813349325</c:v>
                </c:pt>
                <c:pt idx="4">
                  <c:v>0.67177488617460912</c:v>
                </c:pt>
                <c:pt idx="5">
                  <c:v>0.62194847799142772</c:v>
                </c:pt>
                <c:pt idx="6">
                  <c:v>0.60890742208215398</c:v>
                </c:pt>
                <c:pt idx="7">
                  <c:v>0.5589143986841687</c:v>
                </c:pt>
                <c:pt idx="8">
                  <c:v>0.53242585592222369</c:v>
                </c:pt>
                <c:pt idx="9">
                  <c:v>0.49244308761581479</c:v>
                </c:pt>
                <c:pt idx="10">
                  <c:v>0.46490420292946499</c:v>
                </c:pt>
                <c:pt idx="11">
                  <c:v>0.43683573701964629</c:v>
                </c:pt>
                <c:pt idx="12">
                  <c:v>0.4116399742168646</c:v>
                </c:pt>
                <c:pt idx="13">
                  <c:v>0.39036899658280766</c:v>
                </c:pt>
                <c:pt idx="14">
                  <c:v>0.36797096771070192</c:v>
                </c:pt>
                <c:pt idx="15">
                  <c:v>0.35078480125249167</c:v>
                </c:pt>
                <c:pt idx="16">
                  <c:v>0.33296245864007212</c:v>
                </c:pt>
                <c:pt idx="17">
                  <c:v>0.31777225335754555</c:v>
                </c:pt>
                <c:pt idx="18">
                  <c:v>0.30385939862190314</c:v>
                </c:pt>
                <c:pt idx="19">
                  <c:v>0.29094833549957144</c:v>
                </c:pt>
                <c:pt idx="20">
                  <c:v>0.27860216852602515</c:v>
                </c:pt>
                <c:pt idx="21">
                  <c:v>0.26801579389236196</c:v>
                </c:pt>
                <c:pt idx="22">
                  <c:v>0.25758720376976618</c:v>
                </c:pt>
                <c:pt idx="23">
                  <c:v>0.24982802361116252</c:v>
                </c:pt>
                <c:pt idx="24">
                  <c:v>0.24074935877527692</c:v>
                </c:pt>
                <c:pt idx="25">
                  <c:v>0.23393614307581934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EE-41EE-A68C-F501BE7DA875}"/>
            </c:ext>
          </c:extLst>
        </c:ser>
        <c:ser>
          <c:idx val="52"/>
          <c:order val="52"/>
          <c:tx>
            <c:strRef>
              <c:f>CAGR_time_data!$A$54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CAGR_time_data!$B$54:$AA$54</c:f>
              <c:numCache>
                <c:formatCode>General</c:formatCode>
                <c:ptCount val="26"/>
                <c:pt idx="0">
                  <c:v>1.9301560515835217</c:v>
                </c:pt>
                <c:pt idx="1">
                  <c:v>1.5500896521998859</c:v>
                </c:pt>
                <c:pt idx="2">
                  <c:v>1.2704326681169222</c:v>
                </c:pt>
                <c:pt idx="3">
                  <c:v>1.0991461114218422</c:v>
                </c:pt>
                <c:pt idx="4">
                  <c:v>0.95017395235673829</c:v>
                </c:pt>
                <c:pt idx="5">
                  <c:v>0.8437650795363647</c:v>
                </c:pt>
                <c:pt idx="6">
                  <c:v>0.75874415666093431</c:v>
                </c:pt>
                <c:pt idx="7">
                  <c:v>0.69590440903433159</c:v>
                </c:pt>
                <c:pt idx="8">
                  <c:v>0.63840036671385492</c:v>
                </c:pt>
                <c:pt idx="9">
                  <c:v>0.59472164331597654</c:v>
                </c:pt>
                <c:pt idx="10">
                  <c:v>0.55170356752658822</c:v>
                </c:pt>
                <c:pt idx="11">
                  <c:v>0.51373847464634315</c:v>
                </c:pt>
                <c:pt idx="12">
                  <c:v>0.48140572576500595</c:v>
                </c:pt>
                <c:pt idx="13">
                  <c:v>0.45258621486853556</c:v>
                </c:pt>
                <c:pt idx="14">
                  <c:v>0.42811777799019324</c:v>
                </c:pt>
                <c:pt idx="15">
                  <c:v>0.40635439158826481</c:v>
                </c:pt>
                <c:pt idx="16">
                  <c:v>0.38561767293177818</c:v>
                </c:pt>
                <c:pt idx="17">
                  <c:v>0.36698060123808451</c:v>
                </c:pt>
                <c:pt idx="18">
                  <c:v>0.34906858762156823</c:v>
                </c:pt>
                <c:pt idx="19">
                  <c:v>0.33279457002297508</c:v>
                </c:pt>
                <c:pt idx="20">
                  <c:v>0.3186769692555993</c:v>
                </c:pt>
                <c:pt idx="21">
                  <c:v>0.30653141712783016</c:v>
                </c:pt>
                <c:pt idx="22">
                  <c:v>0.29461059141695412</c:v>
                </c:pt>
                <c:pt idx="23">
                  <c:v>0.28644537878275411</c:v>
                </c:pt>
                <c:pt idx="24">
                  <c:v>0.27751114980428881</c:v>
                </c:pt>
                <c:pt idx="25">
                  <c:v>0.26808696288939537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EE-41EE-A68C-F501BE7DA875}"/>
            </c:ext>
          </c:extLst>
        </c:ser>
        <c:ser>
          <c:idx val="53"/>
          <c:order val="53"/>
          <c:tx>
            <c:strRef>
              <c:f>CAGR_time_data!$A$55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CAGR_time_data!$B$55:$AA$55</c:f>
              <c:numCache>
                <c:formatCode>General</c:formatCode>
                <c:ptCount val="26"/>
                <c:pt idx="0">
                  <c:v>2.0950214840037007</c:v>
                </c:pt>
                <c:pt idx="1">
                  <c:v>1.7505190005206526</c:v>
                </c:pt>
                <c:pt idx="2">
                  <c:v>1.5050301070340137</c:v>
                </c:pt>
                <c:pt idx="3">
                  <c:v>1.2864677240524052</c:v>
                </c:pt>
                <c:pt idx="4">
                  <c:v>1.1085888826614423</c:v>
                </c:pt>
                <c:pt idx="5">
                  <c:v>1.0046387831297507</c:v>
                </c:pt>
                <c:pt idx="6">
                  <c:v>0.91661673116825648</c:v>
                </c:pt>
                <c:pt idx="7">
                  <c:v>0.8290644177050106</c:v>
                </c:pt>
                <c:pt idx="8">
                  <c:v>0.75993339382707381</c:v>
                </c:pt>
                <c:pt idx="9">
                  <c:v>0.70676157678536256</c:v>
                </c:pt>
                <c:pt idx="10">
                  <c:v>0.65412502085809066</c:v>
                </c:pt>
                <c:pt idx="11">
                  <c:v>0.60489122060788336</c:v>
                </c:pt>
                <c:pt idx="12">
                  <c:v>0.56946280893184076</c:v>
                </c:pt>
                <c:pt idx="13">
                  <c:v>0.53611812633735756</c:v>
                </c:pt>
                <c:pt idx="14">
                  <c:v>0.50746130424627056</c:v>
                </c:pt>
                <c:pt idx="15">
                  <c:v>0.48054113737508075</c:v>
                </c:pt>
                <c:pt idx="16">
                  <c:v>0.45622698597312006</c:v>
                </c:pt>
                <c:pt idx="17">
                  <c:v>0.4333585052625768</c:v>
                </c:pt>
                <c:pt idx="18">
                  <c:v>0.41196005110993261</c:v>
                </c:pt>
                <c:pt idx="19">
                  <c:v>0.39439158746410974</c:v>
                </c:pt>
                <c:pt idx="20">
                  <c:v>0.37716548628329671</c:v>
                </c:pt>
                <c:pt idx="21">
                  <c:v>0.36172066830143801</c:v>
                </c:pt>
                <c:pt idx="22">
                  <c:v>0.34796621282948181</c:v>
                </c:pt>
                <c:pt idx="23">
                  <c:v>0.33436840168076665</c:v>
                </c:pt>
                <c:pt idx="24">
                  <c:v>0.32131688101447931</c:v>
                </c:pt>
                <c:pt idx="25">
                  <c:v>0.30925015614193874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EE-41EE-A68C-F501BE7DA875}"/>
            </c:ext>
          </c:extLst>
        </c:ser>
        <c:ser>
          <c:idx val="54"/>
          <c:order val="54"/>
          <c:tx>
            <c:strRef>
              <c:f>CAGR_time_data!$A$56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CAGR_time_data!$B$56:$AA$56</c:f>
              <c:numCache>
                <c:formatCode>General</c:formatCode>
                <c:ptCount val="26"/>
                <c:pt idx="0">
                  <c:v>1.3185419629780504</c:v>
                </c:pt>
                <c:pt idx="1">
                  <c:v>1.0714343887814084</c:v>
                </c:pt>
                <c:pt idx="2">
                  <c:v>0.92792769497034233</c:v>
                </c:pt>
                <c:pt idx="3">
                  <c:v>0.77604677458953875</c:v>
                </c:pt>
                <c:pt idx="4">
                  <c:v>0.74105719079766885</c:v>
                </c:pt>
                <c:pt idx="5">
                  <c:v>0.68816847099095146</c:v>
                </c:pt>
                <c:pt idx="6">
                  <c:v>0.71521053834307557</c:v>
                </c:pt>
                <c:pt idx="7">
                  <c:v>0.68288384657098899</c:v>
                </c:pt>
                <c:pt idx="8">
                  <c:v>0.64044101427586164</c:v>
                </c:pt>
                <c:pt idx="9">
                  <c:v>0.60304281846680952</c:v>
                </c:pt>
                <c:pt idx="10">
                  <c:v>0.56781420515775705</c:v>
                </c:pt>
                <c:pt idx="11">
                  <c:v>0.53798333531519593</c:v>
                </c:pt>
                <c:pt idx="12">
                  <c:v>0.51237880692635507</c:v>
                </c:pt>
                <c:pt idx="13">
                  <c:v>0.48650403047017154</c:v>
                </c:pt>
                <c:pt idx="14">
                  <c:v>0.46780983179973679</c:v>
                </c:pt>
                <c:pt idx="15">
                  <c:v>0.44494140627106127</c:v>
                </c:pt>
                <c:pt idx="16">
                  <c:v>0.42686557124517277</c:v>
                </c:pt>
                <c:pt idx="17">
                  <c:v>0.41207701945663655</c:v>
                </c:pt>
                <c:pt idx="18">
                  <c:v>0.3948996543789447</c:v>
                </c:pt>
                <c:pt idx="19">
                  <c:v>0.37985804730039341</c:v>
                </c:pt>
                <c:pt idx="20">
                  <c:v>0.36569152594490517</c:v>
                </c:pt>
                <c:pt idx="21">
                  <c:v>0.35266491424135871</c:v>
                </c:pt>
                <c:pt idx="22">
                  <c:v>0.34024002600034908</c:v>
                </c:pt>
                <c:pt idx="23">
                  <c:v>0.3287118056120375</c:v>
                </c:pt>
                <c:pt idx="24">
                  <c:v>0.31894481788352058</c:v>
                </c:pt>
                <c:pt idx="25">
                  <c:v>0.30981219444526653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EE-41EE-A68C-F501BE7DA875}"/>
            </c:ext>
          </c:extLst>
        </c:ser>
        <c:ser>
          <c:idx val="55"/>
          <c:order val="55"/>
          <c:tx>
            <c:strRef>
              <c:f>CAGR_time_data!$A$57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CAGR_time_data!$B$57:$AA$57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1.0581116549533682</c:v>
                </c:pt>
                <c:pt idx="2">
                  <c:v>0.87344400457447913</c:v>
                </c:pt>
                <c:pt idx="3">
                  <c:v>0.74506780569571829</c:v>
                </c:pt>
                <c:pt idx="4">
                  <c:v>0.66055153809915135</c:v>
                </c:pt>
                <c:pt idx="5">
                  <c:v>0.58169451132032557</c:v>
                </c:pt>
                <c:pt idx="6">
                  <c:v>0.5240008254984645</c:v>
                </c:pt>
                <c:pt idx="7">
                  <c:v>0.48606623194608067</c:v>
                </c:pt>
                <c:pt idx="8">
                  <c:v>0.4583837895778915</c:v>
                </c:pt>
                <c:pt idx="9">
                  <c:v>0.42545192267409293</c:v>
                </c:pt>
                <c:pt idx="10">
                  <c:v>0.39597964096288973</c:v>
                </c:pt>
                <c:pt idx="11">
                  <c:v>0.37327495246966702</c:v>
                </c:pt>
                <c:pt idx="12">
                  <c:v>0.35455615682051822</c:v>
                </c:pt>
                <c:pt idx="13">
                  <c:v>0.33764879524205105</c:v>
                </c:pt>
                <c:pt idx="14">
                  <c:v>0.33436387501645393</c:v>
                </c:pt>
                <c:pt idx="15">
                  <c:v>0.31688167818016799</c:v>
                </c:pt>
                <c:pt idx="16">
                  <c:v>0.30865353564922371</c:v>
                </c:pt>
                <c:pt idx="17">
                  <c:v>0.29538248442241688</c:v>
                </c:pt>
                <c:pt idx="18">
                  <c:v>0.28452247391012531</c:v>
                </c:pt>
                <c:pt idx="19">
                  <c:v>0.27251176621020612</c:v>
                </c:pt>
                <c:pt idx="20">
                  <c:v>0.26122659435513462</c:v>
                </c:pt>
                <c:pt idx="21">
                  <c:v>0.2513090158655289</c:v>
                </c:pt>
                <c:pt idx="22">
                  <c:v>0.24176626012889235</c:v>
                </c:pt>
                <c:pt idx="23">
                  <c:v>0.2338244528484168</c:v>
                </c:pt>
                <c:pt idx="24">
                  <c:v>0.22607814333923537</c:v>
                </c:pt>
                <c:pt idx="25">
                  <c:v>0.218214116463048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EE-41EE-A68C-F501BE7DA875}"/>
            </c:ext>
          </c:extLst>
        </c:ser>
        <c:ser>
          <c:idx val="56"/>
          <c:order val="56"/>
          <c:tx>
            <c:strRef>
              <c:f>CAGR_time_data!$A$58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CAGR_time_data!$B$58:$AA$58</c:f>
              <c:numCache>
                <c:formatCode>General</c:formatCode>
                <c:ptCount val="26"/>
                <c:pt idx="0">
                  <c:v>1.7240699274266613</c:v>
                </c:pt>
                <c:pt idx="1">
                  <c:v>1.414223826253783</c:v>
                </c:pt>
                <c:pt idx="2">
                  <c:v>1.2167053225607791</c:v>
                </c:pt>
                <c:pt idx="3">
                  <c:v>1.0517110903886793</c:v>
                </c:pt>
                <c:pt idx="4">
                  <c:v>0.91844425756752091</c:v>
                </c:pt>
                <c:pt idx="5">
                  <c:v>0.8303377842975419</c:v>
                </c:pt>
                <c:pt idx="6">
                  <c:v>0.7693353252050894</c:v>
                </c:pt>
                <c:pt idx="7">
                  <c:v>0.71862321252971739</c:v>
                </c:pt>
                <c:pt idx="8">
                  <c:v>0.67149531533724671</c:v>
                </c:pt>
                <c:pt idx="9">
                  <c:v>0.63067072785505007</c:v>
                </c:pt>
                <c:pt idx="10">
                  <c:v>0.58914447371184675</c:v>
                </c:pt>
                <c:pt idx="11">
                  <c:v>0.55444508137363235</c:v>
                </c:pt>
                <c:pt idx="12">
                  <c:v>0.52636977482439984</c:v>
                </c:pt>
                <c:pt idx="13">
                  <c:v>0.49881404076771929</c:v>
                </c:pt>
                <c:pt idx="14">
                  <c:v>0.47615687497043568</c:v>
                </c:pt>
                <c:pt idx="15">
                  <c:v>0.45614779803295247</c:v>
                </c:pt>
                <c:pt idx="16">
                  <c:v>0.43913721580490916</c:v>
                </c:pt>
                <c:pt idx="17">
                  <c:v>0.42406717016783535</c:v>
                </c:pt>
                <c:pt idx="18">
                  <c:v>0.41062703885312746</c:v>
                </c:pt>
                <c:pt idx="19">
                  <c:v>0.39841513074689927</c:v>
                </c:pt>
                <c:pt idx="20">
                  <c:v>0.38419646587234135</c:v>
                </c:pt>
                <c:pt idx="21">
                  <c:v>0.37291729609109669</c:v>
                </c:pt>
                <c:pt idx="22">
                  <c:v>0.36164431289483634</c:v>
                </c:pt>
                <c:pt idx="23">
                  <c:v>0.35157369610953859</c:v>
                </c:pt>
                <c:pt idx="24">
                  <c:v>0.34101433895565525</c:v>
                </c:pt>
                <c:pt idx="25">
                  <c:v>0.33127455657185756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EE-41EE-A68C-F501BE7DA875}"/>
            </c:ext>
          </c:extLst>
        </c:ser>
        <c:ser>
          <c:idx val="57"/>
          <c:order val="57"/>
          <c:tx>
            <c:strRef>
              <c:f>CAGR_time_data!$A$59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CAGR_time_data!$B$59:$AA$59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1.1922352824697744</c:v>
                </c:pt>
                <c:pt idx="2">
                  <c:v>1.0109782677254091</c:v>
                </c:pt>
                <c:pt idx="3">
                  <c:v>0.8931520367407686</c:v>
                </c:pt>
                <c:pt idx="4">
                  <c:v>0.79862527415543383</c:v>
                </c:pt>
                <c:pt idx="5">
                  <c:v>0.72404579853923834</c:v>
                </c:pt>
                <c:pt idx="6">
                  <c:v>0.67279918721777143</c:v>
                </c:pt>
                <c:pt idx="7">
                  <c:v>0.63200825566650631</c:v>
                </c:pt>
                <c:pt idx="8">
                  <c:v>0.59685874705776754</c:v>
                </c:pt>
                <c:pt idx="9">
                  <c:v>0.56421732986739492</c:v>
                </c:pt>
                <c:pt idx="10">
                  <c:v>0.54556855875438925</c:v>
                </c:pt>
                <c:pt idx="11">
                  <c:v>0.51836149153674338</c:v>
                </c:pt>
                <c:pt idx="12">
                  <c:v>0.49193729380269136</c:v>
                </c:pt>
                <c:pt idx="13">
                  <c:v>0.46697994773307205</c:v>
                </c:pt>
                <c:pt idx="14">
                  <c:v>0.44623522368732194</c:v>
                </c:pt>
                <c:pt idx="15">
                  <c:v>0.42682701283532065</c:v>
                </c:pt>
                <c:pt idx="16">
                  <c:v>0.41058030189142336</c:v>
                </c:pt>
                <c:pt idx="17">
                  <c:v>0.39408310352173159</c:v>
                </c:pt>
                <c:pt idx="18">
                  <c:v>0.37804150888531618</c:v>
                </c:pt>
                <c:pt idx="19">
                  <c:v>0.36150082745623102</c:v>
                </c:pt>
                <c:pt idx="20">
                  <c:v>0.35162144856670929</c:v>
                </c:pt>
                <c:pt idx="21">
                  <c:v>0.3391218748415159</c:v>
                </c:pt>
                <c:pt idx="22">
                  <c:v>0.3272507556477906</c:v>
                </c:pt>
                <c:pt idx="23">
                  <c:v>0.31630985171428572</c:v>
                </c:pt>
                <c:pt idx="24">
                  <c:v>0.30616962596422193</c:v>
                </c:pt>
                <c:pt idx="25">
                  <c:v>0.29631293358747191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EE-41EE-A68C-F501BE7DA875}"/>
            </c:ext>
          </c:extLst>
        </c:ser>
        <c:ser>
          <c:idx val="58"/>
          <c:order val="58"/>
          <c:tx>
            <c:strRef>
              <c:f>CAGR_time_data!$A$60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CAGR_time_data!$B$60:$AA$60</c:f>
              <c:numCache>
                <c:formatCode>General</c:formatCode>
                <c:ptCount val="26"/>
                <c:pt idx="0">
                  <c:v>1.5461076134379654</c:v>
                </c:pt>
                <c:pt idx="1">
                  <c:v>1.3348151486780311</c:v>
                </c:pt>
                <c:pt idx="2">
                  <c:v>1.1494814148869366</c:v>
                </c:pt>
                <c:pt idx="3">
                  <c:v>1.0243291948308535</c:v>
                </c:pt>
                <c:pt idx="4">
                  <c:v>0.91043954769210278</c:v>
                </c:pt>
                <c:pt idx="5">
                  <c:v>0.82771860653373586</c:v>
                </c:pt>
                <c:pt idx="6">
                  <c:v>0.75713150403817409</c:v>
                </c:pt>
                <c:pt idx="7">
                  <c:v>0.69287859494047677</c:v>
                </c:pt>
                <c:pt idx="8">
                  <c:v>0.63380054649021589</c:v>
                </c:pt>
                <c:pt idx="9">
                  <c:v>0.58738706380296213</c:v>
                </c:pt>
                <c:pt idx="10">
                  <c:v>0.55170356752658822</c:v>
                </c:pt>
                <c:pt idx="11">
                  <c:v>0.52503429527108536</c:v>
                </c:pt>
                <c:pt idx="12">
                  <c:v>0.4975262426704552</c:v>
                </c:pt>
                <c:pt idx="13">
                  <c:v>0.47232662563001893</c:v>
                </c:pt>
                <c:pt idx="14">
                  <c:v>0.44712337478363162</c:v>
                </c:pt>
                <c:pt idx="15">
                  <c:v>0.42618259150885041</c:v>
                </c:pt>
                <c:pt idx="16">
                  <c:v>0.40752873890304886</c:v>
                </c:pt>
                <c:pt idx="17">
                  <c:v>0.38929083752235472</c:v>
                </c:pt>
                <c:pt idx="18">
                  <c:v>0.3736084866065863</c:v>
                </c:pt>
                <c:pt idx="19">
                  <c:v>0.35982294702716966</c:v>
                </c:pt>
                <c:pt idx="20">
                  <c:v>0.34653596271102494</c:v>
                </c:pt>
                <c:pt idx="21">
                  <c:v>0.33485221740879689</c:v>
                </c:pt>
                <c:pt idx="22">
                  <c:v>0.32416960414532392</c:v>
                </c:pt>
                <c:pt idx="23">
                  <c:v>0.31677813417801604</c:v>
                </c:pt>
                <c:pt idx="24">
                  <c:v>0.30971359085605954</c:v>
                </c:pt>
                <c:pt idx="25">
                  <c:v>0.300033138735321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EE-41EE-A68C-F501BE7DA875}"/>
            </c:ext>
          </c:extLst>
        </c:ser>
        <c:ser>
          <c:idx val="59"/>
          <c:order val="59"/>
          <c:tx>
            <c:strRef>
              <c:f>CAGR_time_data!$A$61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CAGR_time_data!$B$61:$AA$61</c:f>
              <c:numCache>
                <c:formatCode>General</c:formatCode>
                <c:ptCount val="26"/>
                <c:pt idx="0">
                  <c:v>2.1291346445318982</c:v>
                </c:pt>
                <c:pt idx="1">
                  <c:v>1.7376652874044058</c:v>
                </c:pt>
                <c:pt idx="2">
                  <c:v>1.370813776813546</c:v>
                </c:pt>
                <c:pt idx="3">
                  <c:v>1.2775468575307016</c:v>
                </c:pt>
                <c:pt idx="4">
                  <c:v>1.1240500271741274</c:v>
                </c:pt>
                <c:pt idx="5">
                  <c:v>1.0061638104031077</c:v>
                </c:pt>
                <c:pt idx="6">
                  <c:v>0.92355706779768143</c:v>
                </c:pt>
                <c:pt idx="7">
                  <c:v>0.85208148576667564</c:v>
                </c:pt>
                <c:pt idx="8">
                  <c:v>0.79275966421184418</c:v>
                </c:pt>
                <c:pt idx="9">
                  <c:v>0.74280649688000233</c:v>
                </c:pt>
                <c:pt idx="10">
                  <c:v>0.70229740510800021</c:v>
                </c:pt>
                <c:pt idx="11">
                  <c:v>0.66705670062769595</c:v>
                </c:pt>
                <c:pt idx="12">
                  <c:v>0.63205148045148518</c:v>
                </c:pt>
                <c:pt idx="13">
                  <c:v>0.59923709941625281</c:v>
                </c:pt>
                <c:pt idx="14">
                  <c:v>0.57344976108376677</c:v>
                </c:pt>
                <c:pt idx="15">
                  <c:v>0.54938445520678503</c:v>
                </c:pt>
                <c:pt idx="16">
                  <c:v>0.52830476377876723</c:v>
                </c:pt>
                <c:pt idx="17">
                  <c:v>0.50924704732549664</c:v>
                </c:pt>
                <c:pt idx="18">
                  <c:v>0.49076706681904669</c:v>
                </c:pt>
                <c:pt idx="19">
                  <c:v>0.47278573770082977</c:v>
                </c:pt>
                <c:pt idx="20">
                  <c:v>0.45471971209554707</c:v>
                </c:pt>
                <c:pt idx="21">
                  <c:v>0.43776087859208546</c:v>
                </c:pt>
                <c:pt idx="22">
                  <c:v>0.42269099685531408</c:v>
                </c:pt>
                <c:pt idx="23">
                  <c:v>0.40876674582748063</c:v>
                </c:pt>
                <c:pt idx="24">
                  <c:v>0.39547914184444677</c:v>
                </c:pt>
                <c:pt idx="25">
                  <c:v>0.3826410921342227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EE-41EE-A68C-F501BE7DA875}"/>
            </c:ext>
          </c:extLst>
        </c:ser>
        <c:ser>
          <c:idx val="60"/>
          <c:order val="60"/>
          <c:tx>
            <c:strRef>
              <c:f>CAGR_time_data!$A$62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CAGR_time_data!$B$62:$AA$62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1.609843789901817</c:v>
                </c:pt>
                <c:pt idx="2">
                  <c:v>1.3527054392000437</c:v>
                </c:pt>
                <c:pt idx="3">
                  <c:v>1.1531795526220523</c:v>
                </c:pt>
                <c:pt idx="4">
                  <c:v>1.0106222126967297</c:v>
                </c:pt>
                <c:pt idx="5">
                  <c:v>0.89431281195661949</c:v>
                </c:pt>
                <c:pt idx="6">
                  <c:v>0.80335889869103072</c:v>
                </c:pt>
                <c:pt idx="7">
                  <c:v>0.73518728276771528</c:v>
                </c:pt>
                <c:pt idx="8">
                  <c:v>0.67485095822031749</c:v>
                </c:pt>
                <c:pt idx="9">
                  <c:v>0.62535529254644051</c:v>
                </c:pt>
                <c:pt idx="10">
                  <c:v>0.58351121486019264</c:v>
                </c:pt>
                <c:pt idx="11">
                  <c:v>0.54499663610470694</c:v>
                </c:pt>
                <c:pt idx="12">
                  <c:v>0.5103951212695077</c:v>
                </c:pt>
                <c:pt idx="13">
                  <c:v>0.4798102497029213</c:v>
                </c:pt>
                <c:pt idx="14">
                  <c:v>0.451487151183396</c:v>
                </c:pt>
                <c:pt idx="15">
                  <c:v>0.42729223359032042</c:v>
                </c:pt>
                <c:pt idx="16">
                  <c:v>0.40487179233709081</c:v>
                </c:pt>
                <c:pt idx="17">
                  <c:v>0.38422263912682153</c:v>
                </c:pt>
                <c:pt idx="18">
                  <c:v>0.36566826133246244</c:v>
                </c:pt>
                <c:pt idx="19">
                  <c:v>0.34878110573019838</c:v>
                </c:pt>
                <c:pt idx="20">
                  <c:v>0.33354057158003791</c:v>
                </c:pt>
                <c:pt idx="21">
                  <c:v>0.31942611287096567</c:v>
                </c:pt>
                <c:pt idx="22">
                  <c:v>0.30623547981045895</c:v>
                </c:pt>
                <c:pt idx="23">
                  <c:v>0.29427253255363972</c:v>
                </c:pt>
                <c:pt idx="24">
                  <c:v>0.28310098025103669</c:v>
                </c:pt>
                <c:pt idx="25">
                  <c:v>0.27275940680517685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0EE-41EE-A68C-F501BE7DA875}"/>
            </c:ext>
          </c:extLst>
        </c:ser>
        <c:ser>
          <c:idx val="61"/>
          <c:order val="61"/>
          <c:tx>
            <c:strRef>
              <c:f>CAGR_time_data!$A$63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CAGR_time_data!$B$63:$AA$63</c:f>
              <c:numCache>
                <c:formatCode>General</c:formatCode>
                <c:ptCount val="26"/>
                <c:pt idx="0">
                  <c:v>1.5602273756445477</c:v>
                </c:pt>
                <c:pt idx="1">
                  <c:v>1.2621295159455501</c:v>
                </c:pt>
                <c:pt idx="2">
                  <c:v>1.0497077402676358</c:v>
                </c:pt>
                <c:pt idx="3">
                  <c:v>0.90576196913013374</c:v>
                </c:pt>
                <c:pt idx="4">
                  <c:v>0.79349486065658659</c:v>
                </c:pt>
                <c:pt idx="5">
                  <c:v>0.7133482659207111</c:v>
                </c:pt>
                <c:pt idx="6">
                  <c:v>0.65899689020284713</c:v>
                </c:pt>
                <c:pt idx="7">
                  <c:v>0.60259392234034803</c:v>
                </c:pt>
                <c:pt idx="8">
                  <c:v>0.55736056710577109</c:v>
                </c:pt>
                <c:pt idx="9">
                  <c:v>0.52352811558724111</c:v>
                </c:pt>
                <c:pt idx="10">
                  <c:v>0.49487962322288204</c:v>
                </c:pt>
                <c:pt idx="11">
                  <c:v>0.47240145818189183</c:v>
                </c:pt>
                <c:pt idx="12">
                  <c:v>0.44183566457672829</c:v>
                </c:pt>
                <c:pt idx="13">
                  <c:v>0.41722738349557442</c:v>
                </c:pt>
                <c:pt idx="14">
                  <c:v>0.39389357170795325</c:v>
                </c:pt>
                <c:pt idx="15">
                  <c:v>0.37645593584695014</c:v>
                </c:pt>
                <c:pt idx="16">
                  <c:v>0.36068146794919032</c:v>
                </c:pt>
                <c:pt idx="17">
                  <c:v>0.34624541727756841</c:v>
                </c:pt>
                <c:pt idx="18">
                  <c:v>0.33437406923663637</c:v>
                </c:pt>
                <c:pt idx="19">
                  <c:v>0.32027869076899118</c:v>
                </c:pt>
                <c:pt idx="20">
                  <c:v>0.30915732438113297</c:v>
                </c:pt>
                <c:pt idx="21">
                  <c:v>0.29943370207744135</c:v>
                </c:pt>
                <c:pt idx="22">
                  <c:v>0.29221488413918362</c:v>
                </c:pt>
                <c:pt idx="23">
                  <c:v>0.28203422093740471</c:v>
                </c:pt>
                <c:pt idx="24">
                  <c:v>0.2732579513638953</c:v>
                </c:pt>
                <c:pt idx="25">
                  <c:v>0.26443593056950254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0EE-41EE-A68C-F501BE7DA875}"/>
            </c:ext>
          </c:extLst>
        </c:ser>
        <c:ser>
          <c:idx val="62"/>
          <c:order val="62"/>
          <c:tx>
            <c:strRef>
              <c:f>CAGR_time_data!$A$64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CAGR_time_data!$B$64:$AA$64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1.6470353455844609</c:v>
                </c:pt>
                <c:pt idx="2">
                  <c:v>1.4579402795537475</c:v>
                </c:pt>
                <c:pt idx="3">
                  <c:v>1.2453242390801922</c:v>
                </c:pt>
                <c:pt idx="4">
                  <c:v>1.1396736544276918</c:v>
                </c:pt>
                <c:pt idx="5">
                  <c:v>1.0019445946435308</c:v>
                </c:pt>
                <c:pt idx="6">
                  <c:v>0.90001444318185708</c:v>
                </c:pt>
                <c:pt idx="7">
                  <c:v>0.81488554417790837</c:v>
                </c:pt>
                <c:pt idx="8">
                  <c:v>0.74653168564948236</c:v>
                </c:pt>
                <c:pt idx="9">
                  <c:v>0.68554102870017952</c:v>
                </c:pt>
                <c:pt idx="10">
                  <c:v>0.64131692151610231</c:v>
                </c:pt>
                <c:pt idx="11">
                  <c:v>0.60071994707181187</c:v>
                </c:pt>
                <c:pt idx="12">
                  <c:v>0.56660012379917712</c:v>
                </c:pt>
                <c:pt idx="13">
                  <c:v>0.53838476945562985</c:v>
                </c:pt>
                <c:pt idx="14">
                  <c:v>0.51156090577470503</c:v>
                </c:pt>
                <c:pt idx="15">
                  <c:v>0.48734637949898407</c:v>
                </c:pt>
                <c:pt idx="16">
                  <c:v>0.46476963100813928</c:v>
                </c:pt>
                <c:pt idx="17">
                  <c:v>0.44547327084078781</c:v>
                </c:pt>
                <c:pt idx="18">
                  <c:v>0.42933524022209202</c:v>
                </c:pt>
                <c:pt idx="19">
                  <c:v>0.41221036892259488</c:v>
                </c:pt>
                <c:pt idx="20">
                  <c:v>0.39651433860455776</c:v>
                </c:pt>
                <c:pt idx="21">
                  <c:v>0.380673482809186</c:v>
                </c:pt>
                <c:pt idx="22">
                  <c:v>0.36648591865794211</c:v>
                </c:pt>
                <c:pt idx="23">
                  <c:v>0.35361607852074672</c:v>
                </c:pt>
                <c:pt idx="24">
                  <c:v>0.34221100841706753</c:v>
                </c:pt>
                <c:pt idx="25">
                  <c:v>0.33100816100407027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0EE-41EE-A68C-F501BE7DA875}"/>
            </c:ext>
          </c:extLst>
        </c:ser>
        <c:ser>
          <c:idx val="63"/>
          <c:order val="63"/>
          <c:tx>
            <c:strRef>
              <c:f>CAGR_time_data!$A$65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CAGR_time_data!$B$65:$AA$65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1.0714343887814084</c:v>
                </c:pt>
                <c:pt idx="2">
                  <c:v>0.93069772888325009</c:v>
                </c:pt>
                <c:pt idx="3">
                  <c:v>0.80961934412241865</c:v>
                </c:pt>
                <c:pt idx="4">
                  <c:v>0.712994501731959</c:v>
                </c:pt>
                <c:pt idx="5">
                  <c:v>0.63912775273486977</c:v>
                </c:pt>
                <c:pt idx="6">
                  <c:v>0.58444773128822192</c:v>
                </c:pt>
                <c:pt idx="7">
                  <c:v>0.54076978278155319</c:v>
                </c:pt>
                <c:pt idx="8">
                  <c:v>0.50314995213901104</c:v>
                </c:pt>
                <c:pt idx="9">
                  <c:v>0.47235670018034681</c:v>
                </c:pt>
                <c:pt idx="10">
                  <c:v>0.44342982201940084</c:v>
                </c:pt>
                <c:pt idx="11">
                  <c:v>0.42183847705979627</c:v>
                </c:pt>
                <c:pt idx="12">
                  <c:v>0.40372425732605577</c:v>
                </c:pt>
                <c:pt idx="13">
                  <c:v>0.38829400417658588</c:v>
                </c:pt>
                <c:pt idx="14">
                  <c:v>0.37162210290429676</c:v>
                </c:pt>
                <c:pt idx="15">
                  <c:v>0.35448496089281245</c:v>
                </c:pt>
                <c:pt idx="16">
                  <c:v>0.34360840477609145</c:v>
                </c:pt>
                <c:pt idx="17">
                  <c:v>0.33184587325749626</c:v>
                </c:pt>
                <c:pt idx="18">
                  <c:v>0.32743482630156873</c:v>
                </c:pt>
                <c:pt idx="19">
                  <c:v>0.3184318745569974</c:v>
                </c:pt>
                <c:pt idx="20">
                  <c:v>0.31020572121550627</c:v>
                </c:pt>
                <c:pt idx="21">
                  <c:v>0.30263905604395802</c:v>
                </c:pt>
                <c:pt idx="22">
                  <c:v>0.29235627989612678</c:v>
                </c:pt>
                <c:pt idx="23">
                  <c:v>0.28531933088786432</c:v>
                </c:pt>
                <c:pt idx="24">
                  <c:v>0.27747487851097263</c:v>
                </c:pt>
                <c:pt idx="25">
                  <c:v>0.27183271588957703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0EE-41EE-A68C-F501BE7DA875}"/>
            </c:ext>
          </c:extLst>
        </c:ser>
        <c:ser>
          <c:idx val="64"/>
          <c:order val="64"/>
          <c:tx>
            <c:strRef>
              <c:f>CAGR_time_data!$A$66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CAGR_time_data!$B$66:$AA$66</c:f>
              <c:numCache>
                <c:formatCode>General</c:formatCode>
                <c:ptCount val="26"/>
                <c:pt idx="0">
                  <c:v>2.3904364061448713</c:v>
                </c:pt>
                <c:pt idx="1">
                  <c:v>1.9632260170566065</c:v>
                </c:pt>
                <c:pt idx="2">
                  <c:v>1.5612285141890223</c:v>
                </c:pt>
                <c:pt idx="3">
                  <c:v>1.313976676410328</c:v>
                </c:pt>
                <c:pt idx="4">
                  <c:v>1.1343089180131378</c:v>
                </c:pt>
                <c:pt idx="5">
                  <c:v>0.99724865505932558</c:v>
                </c:pt>
                <c:pt idx="6">
                  <c:v>0.89747706517950987</c:v>
                </c:pt>
                <c:pt idx="7">
                  <c:v>0.81990126805970642</c:v>
                </c:pt>
                <c:pt idx="8">
                  <c:v>0.74983592159222501</c:v>
                </c:pt>
                <c:pt idx="9">
                  <c:v>0.68950904490411569</c:v>
                </c:pt>
                <c:pt idx="10">
                  <c:v>0.63962131238734776</c:v>
                </c:pt>
                <c:pt idx="11">
                  <c:v>0.60216396523491178</c:v>
                </c:pt>
                <c:pt idx="12">
                  <c:v>0.56673410524613477</c:v>
                </c:pt>
                <c:pt idx="13">
                  <c:v>0.53980473185469657</c:v>
                </c:pt>
                <c:pt idx="14">
                  <c:v>0.51364395020499187</c:v>
                </c:pt>
                <c:pt idx="15">
                  <c:v>0.4862256653448902</c:v>
                </c:pt>
                <c:pt idx="16">
                  <c:v>0.4664997264740578</c:v>
                </c:pt>
                <c:pt idx="17">
                  <c:v>0.45298196925617673</c:v>
                </c:pt>
                <c:pt idx="18">
                  <c:v>0.43392402585852041</c:v>
                </c:pt>
                <c:pt idx="19">
                  <c:v>0.41583209832465196</c:v>
                </c:pt>
                <c:pt idx="20">
                  <c:v>0.39919956515187138</c:v>
                </c:pt>
                <c:pt idx="21">
                  <c:v>0.38365278197989294</c:v>
                </c:pt>
                <c:pt idx="22">
                  <c:v>0.37045002943831862</c:v>
                </c:pt>
                <c:pt idx="23">
                  <c:v>0.35720561818560448</c:v>
                </c:pt>
                <c:pt idx="24">
                  <c:v>0.34530888827164818</c:v>
                </c:pt>
                <c:pt idx="25">
                  <c:v>0.33477360356704255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0EE-41EE-A68C-F501BE7DA875}"/>
            </c:ext>
          </c:extLst>
        </c:ser>
        <c:ser>
          <c:idx val="65"/>
          <c:order val="65"/>
          <c:tx>
            <c:strRef>
              <c:f>CAGR_time_data!$A$67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CAGR_time_data!$B$67:$AA$67</c:f>
              <c:numCache>
                <c:formatCode>General</c:formatCode>
                <c:ptCount val="26"/>
                <c:pt idx="0">
                  <c:v>1.7056623629641394</c:v>
                </c:pt>
                <c:pt idx="1">
                  <c:v>1.5231125144188264</c:v>
                </c:pt>
                <c:pt idx="2">
                  <c:v>1.2478697478326954</c:v>
                </c:pt>
                <c:pt idx="3">
                  <c:v>1.0314201208105169</c:v>
                </c:pt>
                <c:pt idx="4">
                  <c:v>0.93931327146024279</c:v>
                </c:pt>
                <c:pt idx="5">
                  <c:v>0.86275954952090328</c:v>
                </c:pt>
                <c:pt idx="6">
                  <c:v>0.79386624967620389</c:v>
                </c:pt>
                <c:pt idx="7">
                  <c:v>0.73244629835174768</c:v>
                </c:pt>
                <c:pt idx="8">
                  <c:v>0.67950900068340347</c:v>
                </c:pt>
                <c:pt idx="9">
                  <c:v>0.62992504859120224</c:v>
                </c:pt>
                <c:pt idx="10">
                  <c:v>0.59748170336817963</c:v>
                </c:pt>
                <c:pt idx="11">
                  <c:v>0.55139057755276477</c:v>
                </c:pt>
                <c:pt idx="12">
                  <c:v>0.52200211581691147</c:v>
                </c:pt>
                <c:pt idx="13">
                  <c:v>0.49667371058246657</c:v>
                </c:pt>
                <c:pt idx="14">
                  <c:v>0.47534505772690272</c:v>
                </c:pt>
                <c:pt idx="15">
                  <c:v>0.45245341482502521</c:v>
                </c:pt>
                <c:pt idx="16">
                  <c:v>0.43379555987231866</c:v>
                </c:pt>
                <c:pt idx="17">
                  <c:v>0.41411933275488089</c:v>
                </c:pt>
                <c:pt idx="18">
                  <c:v>0.39724047443117905</c:v>
                </c:pt>
                <c:pt idx="19">
                  <c:v>0.38479133754944583</c:v>
                </c:pt>
                <c:pt idx="20">
                  <c:v>0.37162451252012185</c:v>
                </c:pt>
                <c:pt idx="21">
                  <c:v>0.35918394036737067</c:v>
                </c:pt>
                <c:pt idx="22">
                  <c:v>0.34807627018418685</c:v>
                </c:pt>
                <c:pt idx="23">
                  <c:v>0.33619945436778598</c:v>
                </c:pt>
                <c:pt idx="24">
                  <c:v>0.32388367500906479</c:v>
                </c:pt>
                <c:pt idx="25">
                  <c:v>0.31284657518533709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0EE-41EE-A68C-F501BE7DA875}"/>
            </c:ext>
          </c:extLst>
        </c:ser>
        <c:ser>
          <c:idx val="66"/>
          <c:order val="66"/>
          <c:tx>
            <c:strRef>
              <c:f>CAGR_time_data!$A$68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CAGR_time_data!$B$68:$AA$68</c:f>
              <c:numCache>
                <c:formatCode>General</c:formatCode>
                <c:ptCount val="26"/>
                <c:pt idx="0">
                  <c:v>1.9723339154607995</c:v>
                </c:pt>
                <c:pt idx="1">
                  <c:v>1.5531713446562434</c:v>
                </c:pt>
                <c:pt idx="2">
                  <c:v>1.2683410602135274</c:v>
                </c:pt>
                <c:pt idx="3">
                  <c:v>1.0644969351767899</c:v>
                </c:pt>
                <c:pt idx="4">
                  <c:v>0.94262274396942058</c:v>
                </c:pt>
                <c:pt idx="5">
                  <c:v>0.85939943600533764</c:v>
                </c:pt>
                <c:pt idx="6">
                  <c:v>0.77440205310392307</c:v>
                </c:pt>
                <c:pt idx="7">
                  <c:v>0.70057708281173259</c:v>
                </c:pt>
                <c:pt idx="8">
                  <c:v>0.66672423955625471</c:v>
                </c:pt>
                <c:pt idx="9">
                  <c:v>0.62088044063668524</c:v>
                </c:pt>
                <c:pt idx="10">
                  <c:v>0.58265229837025001</c:v>
                </c:pt>
                <c:pt idx="11">
                  <c:v>0.5605335363571291</c:v>
                </c:pt>
                <c:pt idx="12">
                  <c:v>0.52657284863120335</c:v>
                </c:pt>
                <c:pt idx="13">
                  <c:v>0.50173688087788393</c:v>
                </c:pt>
                <c:pt idx="14">
                  <c:v>0.47733631339681071</c:v>
                </c:pt>
                <c:pt idx="15">
                  <c:v>0.46916889929290195</c:v>
                </c:pt>
                <c:pt idx="16">
                  <c:v>0.45077084460468231</c:v>
                </c:pt>
                <c:pt idx="17">
                  <c:v>0.43602727433408384</c:v>
                </c:pt>
                <c:pt idx="18">
                  <c:v>0.43807878374758746</c:v>
                </c:pt>
                <c:pt idx="19">
                  <c:v>0.42800185839356986</c:v>
                </c:pt>
                <c:pt idx="20">
                  <c:v>0.41439279390744144</c:v>
                </c:pt>
                <c:pt idx="21">
                  <c:v>0.40381727792009792</c:v>
                </c:pt>
                <c:pt idx="22">
                  <c:v>0.39115797377923434</c:v>
                </c:pt>
                <c:pt idx="23">
                  <c:v>0.38797456113251538</c:v>
                </c:pt>
                <c:pt idx="24">
                  <c:v>0.37484117657723948</c:v>
                </c:pt>
                <c:pt idx="25">
                  <c:v>0.36526257832329367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0EE-41EE-A68C-F501BE7DA875}"/>
            </c:ext>
          </c:extLst>
        </c:ser>
        <c:ser>
          <c:idx val="67"/>
          <c:order val="67"/>
          <c:tx>
            <c:strRef>
              <c:f>CAGR_time_data!$A$69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CAGR_time_data!$B$69:$AA$69</c:f>
              <c:numCache>
                <c:formatCode>General</c:formatCode>
                <c:ptCount val="26"/>
                <c:pt idx="0">
                  <c:v>1.6672686083966002</c:v>
                </c:pt>
                <c:pt idx="1">
                  <c:v>1.3050581003334938</c:v>
                </c:pt>
                <c:pt idx="2">
                  <c:v>1.0738790316260745</c:v>
                </c:pt>
                <c:pt idx="3">
                  <c:v>0.91118399712506792</c:v>
                </c:pt>
                <c:pt idx="4">
                  <c:v>0.85094431511426127</c:v>
                </c:pt>
                <c:pt idx="5">
                  <c:v>0.78479107013647731</c:v>
                </c:pt>
                <c:pt idx="6">
                  <c:v>0.72792864850407657</c:v>
                </c:pt>
                <c:pt idx="7">
                  <c:v>0.67847225590649551</c:v>
                </c:pt>
                <c:pt idx="8">
                  <c:v>0.63230378713076307</c:v>
                </c:pt>
                <c:pt idx="9">
                  <c:v>0.58913243843924423</c:v>
                </c:pt>
                <c:pt idx="10">
                  <c:v>0.55492458093871244</c:v>
                </c:pt>
                <c:pt idx="11">
                  <c:v>0.54211665321317337</c:v>
                </c:pt>
                <c:pt idx="12">
                  <c:v>0.5291084083269999</c:v>
                </c:pt>
                <c:pt idx="13">
                  <c:v>0.50090364039153612</c:v>
                </c:pt>
                <c:pt idx="14">
                  <c:v>0.49314246697999331</c:v>
                </c:pt>
                <c:pt idx="15">
                  <c:v>0.4712816266698594</c:v>
                </c:pt>
                <c:pt idx="16">
                  <c:v>0.45367089585125875</c:v>
                </c:pt>
                <c:pt idx="17">
                  <c:v>0.43822211089988539</c:v>
                </c:pt>
                <c:pt idx="18">
                  <c:v>0.41723446367963968</c:v>
                </c:pt>
                <c:pt idx="19">
                  <c:v>0.39963229453895499</c:v>
                </c:pt>
                <c:pt idx="20">
                  <c:v>0.38768425642808335</c:v>
                </c:pt>
                <c:pt idx="21">
                  <c:v>0.37180573496676628</c:v>
                </c:pt>
                <c:pt idx="22">
                  <c:v>0.35725231092585452</c:v>
                </c:pt>
                <c:pt idx="23">
                  <c:v>0.34504800516871703</c:v>
                </c:pt>
                <c:pt idx="24">
                  <c:v>0.33270797846563727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0EE-41EE-A68C-F501BE7DA875}"/>
            </c:ext>
          </c:extLst>
        </c:ser>
        <c:ser>
          <c:idx val="68"/>
          <c:order val="68"/>
          <c:tx>
            <c:strRef>
              <c:f>CAGR_time_data!$A$70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CAGR_time_data!$B$70:$AA$70</c:f>
              <c:numCache>
                <c:formatCode>General</c:formatCode>
                <c:ptCount val="26"/>
                <c:pt idx="0">
                  <c:v>1.8345897864376162</c:v>
                </c:pt>
                <c:pt idx="1">
                  <c:v>1.5683072799222213</c:v>
                </c:pt>
                <c:pt idx="2">
                  <c:v>1.3156178464709631</c:v>
                </c:pt>
                <c:pt idx="3">
                  <c:v>1.1566552733394917</c:v>
                </c:pt>
                <c:pt idx="4">
                  <c:v>1.0224066859462586</c:v>
                </c:pt>
                <c:pt idx="5">
                  <c:v>0.92005960650972596</c:v>
                </c:pt>
                <c:pt idx="6">
                  <c:v>0.84294842631053291</c:v>
                </c:pt>
                <c:pt idx="7">
                  <c:v>0.77574033600972214</c:v>
                </c:pt>
                <c:pt idx="8">
                  <c:v>0.71998766096792832</c:v>
                </c:pt>
                <c:pt idx="9">
                  <c:v>0.67078908655501923</c:v>
                </c:pt>
                <c:pt idx="10">
                  <c:v>0.63327749079718387</c:v>
                </c:pt>
                <c:pt idx="11">
                  <c:v>0.59721692075733723</c:v>
                </c:pt>
                <c:pt idx="12">
                  <c:v>0.56318953609774591</c:v>
                </c:pt>
                <c:pt idx="13">
                  <c:v>0.53517249899044539</c:v>
                </c:pt>
                <c:pt idx="14">
                  <c:v>0.50907416966053098</c:v>
                </c:pt>
                <c:pt idx="15">
                  <c:v>0.48920518444429151</c:v>
                </c:pt>
                <c:pt idx="16">
                  <c:v>0.47109958507037364</c:v>
                </c:pt>
                <c:pt idx="17">
                  <c:v>0.45018697268069729</c:v>
                </c:pt>
                <c:pt idx="18">
                  <c:v>0.43473312646411966</c:v>
                </c:pt>
                <c:pt idx="19">
                  <c:v>0.4176953259869467</c:v>
                </c:pt>
                <c:pt idx="20">
                  <c:v>0.40338592282254271</c:v>
                </c:pt>
                <c:pt idx="21">
                  <c:v>0.38905550086840512</c:v>
                </c:pt>
                <c:pt idx="22">
                  <c:v>0.37579082937061958</c:v>
                </c:pt>
                <c:pt idx="23">
                  <c:v>0.36344954931655304</c:v>
                </c:pt>
                <c:pt idx="24">
                  <c:v>0.352020232743121</c:v>
                </c:pt>
                <c:pt idx="25">
                  <c:v>0.34069900060636593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0EE-41EE-A68C-F501BE7DA875}"/>
            </c:ext>
          </c:extLst>
        </c:ser>
        <c:ser>
          <c:idx val="69"/>
          <c:order val="69"/>
          <c:tx>
            <c:strRef>
              <c:f>CAGR_time_data!$A$71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CAGR_time_data!$B$71:$AA$71</c:f>
              <c:numCache>
                <c:formatCode>General</c:formatCode>
                <c:ptCount val="26"/>
                <c:pt idx="0">
                  <c:v>2.0684127650498225</c:v>
                </c:pt>
                <c:pt idx="1">
                  <c:v>1.7018315384295657</c:v>
                </c:pt>
                <c:pt idx="2">
                  <c:v>1.3441899526027909</c:v>
                </c:pt>
                <c:pt idx="3">
                  <c:v>1.2783323544369103</c:v>
                </c:pt>
                <c:pt idx="4">
                  <c:v>1.1449328953325426</c:v>
                </c:pt>
                <c:pt idx="5">
                  <c:v>1.0355021544764695</c:v>
                </c:pt>
                <c:pt idx="6">
                  <c:v>0.94894794636734625</c:v>
                </c:pt>
                <c:pt idx="7">
                  <c:v>0.88409988930314909</c:v>
                </c:pt>
                <c:pt idx="8">
                  <c:v>0.81400297605257177</c:v>
                </c:pt>
                <c:pt idx="9">
                  <c:v>0.76887384665203284</c:v>
                </c:pt>
                <c:pt idx="10">
                  <c:v>0.72245090538564738</c:v>
                </c:pt>
                <c:pt idx="11">
                  <c:v>0.6846558052349645</c:v>
                </c:pt>
                <c:pt idx="12">
                  <c:v>0.65252258906392435</c:v>
                </c:pt>
                <c:pt idx="13">
                  <c:v>0.6199590765128089</c:v>
                </c:pt>
                <c:pt idx="14">
                  <c:v>0.58541289287342768</c:v>
                </c:pt>
                <c:pt idx="15">
                  <c:v>0.56104198721225362</c:v>
                </c:pt>
                <c:pt idx="16">
                  <c:v>0.53586096304148856</c:v>
                </c:pt>
                <c:pt idx="17">
                  <c:v>0.51245821247469903</c:v>
                </c:pt>
                <c:pt idx="18">
                  <c:v>0.4913635342522058</c:v>
                </c:pt>
                <c:pt idx="19">
                  <c:v>0.47058162350704902</c:v>
                </c:pt>
                <c:pt idx="20">
                  <c:v>0.45210548515437665</c:v>
                </c:pt>
                <c:pt idx="21">
                  <c:v>0.43359749490807786</c:v>
                </c:pt>
                <c:pt idx="22">
                  <c:v>0.41770588921133145</c:v>
                </c:pt>
                <c:pt idx="23">
                  <c:v>0.402891476492933</c:v>
                </c:pt>
                <c:pt idx="24">
                  <c:v>0.38950254579029853</c:v>
                </c:pt>
                <c:pt idx="25">
                  <c:v>0.37910152681174436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0EE-41EE-A68C-F501BE7DA875}"/>
            </c:ext>
          </c:extLst>
        </c:ser>
        <c:ser>
          <c:idx val="70"/>
          <c:order val="70"/>
          <c:tx>
            <c:strRef>
              <c:f>CAGR_time_data!$A$72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CAGR_time_data!$B$72:$AA$72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1.3695299972782555</c:v>
                </c:pt>
                <c:pt idx="2">
                  <c:v>1.1161002022841648</c:v>
                </c:pt>
                <c:pt idx="3">
                  <c:v>0.93679274126508205</c:v>
                </c:pt>
                <c:pt idx="4">
                  <c:v>0.80951668839304269</c:v>
                </c:pt>
                <c:pt idx="5">
                  <c:v>0.71413258783754485</c:v>
                </c:pt>
                <c:pt idx="6">
                  <c:v>0.64075736453448728</c:v>
                </c:pt>
                <c:pt idx="7">
                  <c:v>0.57833731814236833</c:v>
                </c:pt>
                <c:pt idx="8">
                  <c:v>0.53559689446095171</c:v>
                </c:pt>
                <c:pt idx="9">
                  <c:v>0.49361287832614065</c:v>
                </c:pt>
                <c:pt idx="10">
                  <c:v>0.45834001724397266</c:v>
                </c:pt>
                <c:pt idx="11">
                  <c:v>0.42830211214241709</c:v>
                </c:pt>
                <c:pt idx="12">
                  <c:v>0.40602349865617882</c:v>
                </c:pt>
                <c:pt idx="13">
                  <c:v>0.38933808564720129</c:v>
                </c:pt>
                <c:pt idx="14">
                  <c:v>0.37612124103593914</c:v>
                </c:pt>
                <c:pt idx="15">
                  <c:v>0.36696806235442114</c:v>
                </c:pt>
                <c:pt idx="16">
                  <c:v>0.35313365618298698</c:v>
                </c:pt>
                <c:pt idx="17">
                  <c:v>0.34571340625953573</c:v>
                </c:pt>
                <c:pt idx="18">
                  <c:v>0.33821432929636441</c:v>
                </c:pt>
                <c:pt idx="19">
                  <c:v>0.33692040760980335</c:v>
                </c:pt>
                <c:pt idx="20">
                  <c:v>0.33385954414201424</c:v>
                </c:pt>
                <c:pt idx="21">
                  <c:v>0.32714757362865488</c:v>
                </c:pt>
                <c:pt idx="22">
                  <c:v>0.31983884335161994</c:v>
                </c:pt>
                <c:pt idx="23">
                  <c:v>0.310645738432896</c:v>
                </c:pt>
                <c:pt idx="24">
                  <c:v>0.30214333548943872</c:v>
                </c:pt>
                <c:pt idx="25">
                  <c:v>0.2934195388639762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0EE-41EE-A68C-F501BE7DA875}"/>
            </c:ext>
          </c:extLst>
        </c:ser>
        <c:ser>
          <c:idx val="71"/>
          <c:order val="71"/>
          <c:tx>
            <c:strRef>
              <c:f>CAGR_time_data!$A$73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CAGR_time_data!$B$73:$AA$73</c:f>
              <c:numCache>
                <c:formatCode>General</c:formatCode>
                <c:ptCount val="26"/>
                <c:pt idx="0">
                  <c:v>1.7963995403972657</c:v>
                </c:pt>
                <c:pt idx="1">
                  <c:v>1.3934607404305668</c:v>
                </c:pt>
                <c:pt idx="2">
                  <c:v>1.1594798661147419</c:v>
                </c:pt>
                <c:pt idx="3">
                  <c:v>1.0207174855443872</c:v>
                </c:pt>
                <c:pt idx="4">
                  <c:v>0.9135500545023596</c:v>
                </c:pt>
                <c:pt idx="5">
                  <c:v>0.85674770643425013</c:v>
                </c:pt>
                <c:pt idx="6">
                  <c:v>0.81520752542123498</c:v>
                </c:pt>
                <c:pt idx="7">
                  <c:v>0.74857864996975088</c:v>
                </c:pt>
                <c:pt idx="8">
                  <c:v>0.69317615074573946</c:v>
                </c:pt>
                <c:pt idx="9">
                  <c:v>0.65965941276409112</c:v>
                </c:pt>
                <c:pt idx="10">
                  <c:v>0.61795482090957443</c:v>
                </c:pt>
                <c:pt idx="11">
                  <c:v>0.59336417919888684</c:v>
                </c:pt>
                <c:pt idx="12">
                  <c:v>0.56470486722371227</c:v>
                </c:pt>
                <c:pt idx="13">
                  <c:v>0.53180226971641686</c:v>
                </c:pt>
                <c:pt idx="14">
                  <c:v>0.50531703551812912</c:v>
                </c:pt>
                <c:pt idx="15">
                  <c:v>0.48304421082846805</c:v>
                </c:pt>
                <c:pt idx="16">
                  <c:v>0.46627440212460303</c:v>
                </c:pt>
                <c:pt idx="17">
                  <c:v>0.44953566213835394</c:v>
                </c:pt>
                <c:pt idx="18">
                  <c:v>0.43059969632493789</c:v>
                </c:pt>
                <c:pt idx="19">
                  <c:v>0.41234398925041704</c:v>
                </c:pt>
                <c:pt idx="20">
                  <c:v>0.39782077252490056</c:v>
                </c:pt>
                <c:pt idx="21">
                  <c:v>0.38399564772211581</c:v>
                </c:pt>
                <c:pt idx="22">
                  <c:v>0.37201343061846726</c:v>
                </c:pt>
                <c:pt idx="23">
                  <c:v>0.35905319871262154</c:v>
                </c:pt>
                <c:pt idx="24">
                  <c:v>0.34906202600441727</c:v>
                </c:pt>
                <c:pt idx="25">
                  <c:v>0.33794640709881452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0EE-41EE-A68C-F501BE7DA875}"/>
            </c:ext>
          </c:extLst>
        </c:ser>
        <c:ser>
          <c:idx val="72"/>
          <c:order val="72"/>
          <c:tx>
            <c:strRef>
              <c:f>CAGR_time_data!$A$74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CAGR_time_data!$B$74:$AA$74</c:f>
              <c:numCache>
                <c:formatCode>General</c:formatCode>
                <c:ptCount val="26"/>
                <c:pt idx="0">
                  <c:v>1.6867397897856642</c:v>
                </c:pt>
                <c:pt idx="1">
                  <c:v>1.4060258460919335</c:v>
                </c:pt>
                <c:pt idx="2">
                  <c:v>1.1969180166489757</c:v>
                </c:pt>
                <c:pt idx="3">
                  <c:v>1.0467690422263058</c:v>
                </c:pt>
                <c:pt idx="4">
                  <c:v>0.93426274783603702</c:v>
                </c:pt>
                <c:pt idx="5">
                  <c:v>0.83632120349639427</c:v>
                </c:pt>
                <c:pt idx="6">
                  <c:v>0.78851813242994795</c:v>
                </c:pt>
                <c:pt idx="7">
                  <c:v>0.74202447653141523</c:v>
                </c:pt>
                <c:pt idx="8">
                  <c:v>0.69821193792580716</c:v>
                </c:pt>
                <c:pt idx="9">
                  <c:v>0.65985634658698911</c:v>
                </c:pt>
                <c:pt idx="10">
                  <c:v>0.62649525765392311</c:v>
                </c:pt>
                <c:pt idx="11">
                  <c:v>0.5962667381977369</c:v>
                </c:pt>
                <c:pt idx="12">
                  <c:v>0.57580748848880559</c:v>
                </c:pt>
                <c:pt idx="13">
                  <c:v>0.55164239168795248</c:v>
                </c:pt>
                <c:pt idx="14">
                  <c:v>0.53623602707116635</c:v>
                </c:pt>
                <c:pt idx="15">
                  <c:v>0.51560547479590557</c:v>
                </c:pt>
                <c:pt idx="16">
                  <c:v>0.49533407590750755</c:v>
                </c:pt>
                <c:pt idx="17">
                  <c:v>0.47705508232326221</c:v>
                </c:pt>
                <c:pt idx="18">
                  <c:v>0.4626509693641172</c:v>
                </c:pt>
                <c:pt idx="19">
                  <c:v>0.44980860780551724</c:v>
                </c:pt>
                <c:pt idx="20">
                  <c:v>0.43683261599710588</c:v>
                </c:pt>
                <c:pt idx="21">
                  <c:v>0.42549595444161215</c:v>
                </c:pt>
                <c:pt idx="22">
                  <c:v>0.41543298730150702</c:v>
                </c:pt>
                <c:pt idx="23">
                  <c:v>0.40456103748403627</c:v>
                </c:pt>
                <c:pt idx="24">
                  <c:v>0.39539346183400292</c:v>
                </c:pt>
                <c:pt idx="25">
                  <c:v>0.38693835723465586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0EE-41EE-A68C-F501BE7DA875}"/>
            </c:ext>
          </c:extLst>
        </c:ser>
        <c:ser>
          <c:idx val="73"/>
          <c:order val="73"/>
          <c:tx>
            <c:strRef>
              <c:f>CAGR_time_data!$A$75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CAGR_time_data!$B$75:$AA$75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0.78615146773566691</c:v>
                </c:pt>
                <c:pt idx="3">
                  <c:v>0.6945859998907995</c:v>
                </c:pt>
                <c:pt idx="4">
                  <c:v>0.5981299899944057</c:v>
                </c:pt>
                <c:pt idx="5">
                  <c:v>0.57343314622654584</c:v>
                </c:pt>
                <c:pt idx="6">
                  <c:v>0.50991672360803908</c:v>
                </c:pt>
                <c:pt idx="7">
                  <c:v>0.49434820794442036</c:v>
                </c:pt>
                <c:pt idx="8">
                  <c:v>0.45921194992521186</c:v>
                </c:pt>
                <c:pt idx="9">
                  <c:v>0.42035085262817451</c:v>
                </c:pt>
                <c:pt idx="10">
                  <c:v>0.40085540511757145</c:v>
                </c:pt>
                <c:pt idx="11">
                  <c:v>0.37165132791620326</c:v>
                </c:pt>
                <c:pt idx="12">
                  <c:v>0.35363530625210404</c:v>
                </c:pt>
                <c:pt idx="13">
                  <c:v>0.33148382397139131</c:v>
                </c:pt>
                <c:pt idx="14">
                  <c:v>0.31157128598836881</c:v>
                </c:pt>
                <c:pt idx="15">
                  <c:v>0.29611235817132076</c:v>
                </c:pt>
                <c:pt idx="16">
                  <c:v>0.28221412998821993</c:v>
                </c:pt>
                <c:pt idx="17">
                  <c:v>0.26780733585685867</c:v>
                </c:pt>
                <c:pt idx="18">
                  <c:v>0.25738895290532371</c:v>
                </c:pt>
                <c:pt idx="19">
                  <c:v>0.24544648729662377</c:v>
                </c:pt>
                <c:pt idx="20">
                  <c:v>0.23800538398165982</c:v>
                </c:pt>
                <c:pt idx="21">
                  <c:v>0.2294451881541042</c:v>
                </c:pt>
                <c:pt idx="22">
                  <c:v>0.22007522851374661</c:v>
                </c:pt>
                <c:pt idx="23">
                  <c:v>0.21398119333936472</c:v>
                </c:pt>
                <c:pt idx="24">
                  <c:v>0.20589112299773893</c:v>
                </c:pt>
                <c:pt idx="25">
                  <c:v>0.20691023502555272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0EE-41EE-A68C-F501BE7DA875}"/>
            </c:ext>
          </c:extLst>
        </c:ser>
        <c:ser>
          <c:idx val="74"/>
          <c:order val="74"/>
          <c:tx>
            <c:strRef>
              <c:f>CAGR_time_data!$A$76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CAGR_time_data!$B$76:$AA$76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1.3934607404305668</c:v>
                </c:pt>
                <c:pt idx="2">
                  <c:v>1.2106353009296393</c:v>
                </c:pt>
                <c:pt idx="3">
                  <c:v>1.0451029647618086</c:v>
                </c:pt>
                <c:pt idx="4">
                  <c:v>0.95903959794206384</c:v>
                </c:pt>
                <c:pt idx="5">
                  <c:v>0.85251057268307684</c:v>
                </c:pt>
                <c:pt idx="6">
                  <c:v>0.80950100376467926</c:v>
                </c:pt>
                <c:pt idx="7">
                  <c:v>0.74804268656501782</c:v>
                </c:pt>
                <c:pt idx="8">
                  <c:v>0.69122287882625666</c:v>
                </c:pt>
                <c:pt idx="9">
                  <c:v>0.63998217229005272</c:v>
                </c:pt>
                <c:pt idx="10">
                  <c:v>0.59662727821063188</c:v>
                </c:pt>
                <c:pt idx="11">
                  <c:v>0.55862378735030527</c:v>
                </c:pt>
                <c:pt idx="12">
                  <c:v>0.52917423305693245</c:v>
                </c:pt>
                <c:pt idx="13">
                  <c:v>0.49994969555889957</c:v>
                </c:pt>
                <c:pt idx="14">
                  <c:v>0.47610934286968587</c:v>
                </c:pt>
                <c:pt idx="15">
                  <c:v>0.45462671100573226</c:v>
                </c:pt>
                <c:pt idx="16">
                  <c:v>0.43449852763349051</c:v>
                </c:pt>
                <c:pt idx="17">
                  <c:v>0.415611414523265</c:v>
                </c:pt>
                <c:pt idx="18">
                  <c:v>0.4005318207675026</c:v>
                </c:pt>
                <c:pt idx="19">
                  <c:v>0.38585515081484911</c:v>
                </c:pt>
                <c:pt idx="20">
                  <c:v>0.37186810826881089</c:v>
                </c:pt>
                <c:pt idx="21">
                  <c:v>0.35786060433384459</c:v>
                </c:pt>
                <c:pt idx="22">
                  <c:v>0.34842065174165837</c:v>
                </c:pt>
                <c:pt idx="23">
                  <c:v>0.33924264232603329</c:v>
                </c:pt>
                <c:pt idx="24">
                  <c:v>0.3304826368144087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0EE-41EE-A68C-F501BE7DA875}"/>
            </c:ext>
          </c:extLst>
        </c:ser>
        <c:ser>
          <c:idx val="75"/>
          <c:order val="75"/>
          <c:tx>
            <c:strRef>
              <c:f>CAGR_time_data!$A$77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CAGR_time_data!$B$77:$AA$77</c:f>
              <c:numCache>
                <c:formatCode>General</c:formatCode>
                <c:ptCount val="26"/>
                <c:pt idx="0">
                  <c:v>1.2039445754429603</c:v>
                </c:pt>
                <c:pt idx="1">
                  <c:v>0.9947574308412519</c:v>
                </c:pt>
                <c:pt idx="2">
                  <c:v>0.85295936214742918</c:v>
                </c:pt>
                <c:pt idx="3">
                  <c:v>0.76691415789000472</c:v>
                </c:pt>
                <c:pt idx="4">
                  <c:v>0.68242600607976778</c:v>
                </c:pt>
                <c:pt idx="5">
                  <c:v>0.61804468476274832</c:v>
                </c:pt>
                <c:pt idx="6">
                  <c:v>0.55440628177091922</c:v>
                </c:pt>
                <c:pt idx="7">
                  <c:v>0.50953783617120951</c:v>
                </c:pt>
                <c:pt idx="8">
                  <c:v>0.47175026319480118</c:v>
                </c:pt>
                <c:pt idx="9">
                  <c:v>0.43368012323271721</c:v>
                </c:pt>
                <c:pt idx="10">
                  <c:v>0.40203807631664157</c:v>
                </c:pt>
                <c:pt idx="11">
                  <c:v>0.37848821502494423</c:v>
                </c:pt>
                <c:pt idx="12">
                  <c:v>0.35591892245906531</c:v>
                </c:pt>
                <c:pt idx="13">
                  <c:v>0.33564710516240659</c:v>
                </c:pt>
                <c:pt idx="14">
                  <c:v>0.32092182312988937</c:v>
                </c:pt>
                <c:pt idx="15">
                  <c:v>0.30681503603455185</c:v>
                </c:pt>
                <c:pt idx="16">
                  <c:v>0.29084833586988279</c:v>
                </c:pt>
                <c:pt idx="17">
                  <c:v>0.27887899806490601</c:v>
                </c:pt>
                <c:pt idx="18">
                  <c:v>0.26720624256608416</c:v>
                </c:pt>
                <c:pt idx="19">
                  <c:v>0.25804363962111765</c:v>
                </c:pt>
                <c:pt idx="20">
                  <c:v>0.25062006362349942</c:v>
                </c:pt>
                <c:pt idx="21">
                  <c:v>0.24113918766759057</c:v>
                </c:pt>
                <c:pt idx="22">
                  <c:v>0.23255669495303688</c:v>
                </c:pt>
                <c:pt idx="23">
                  <c:v>0.2259383085431601</c:v>
                </c:pt>
                <c:pt idx="24">
                  <c:v>0.21873427154066127</c:v>
                </c:pt>
                <c:pt idx="25">
                  <c:v>0.21504949659503558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0EE-41EE-A68C-F501BE7DA875}"/>
            </c:ext>
          </c:extLst>
        </c:ser>
        <c:ser>
          <c:idx val="76"/>
          <c:order val="76"/>
          <c:tx>
            <c:strRef>
              <c:f>CAGR_time_data!$A$78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CAGR_time_data!$B$78:$AA$78</c:f>
              <c:numCache>
                <c:formatCode>General</c:formatCode>
                <c:ptCount val="26"/>
                <c:pt idx="0">
                  <c:v>1.5875669644085733</c:v>
                </c:pt>
                <c:pt idx="1">
                  <c:v>1.3466739113876374</c:v>
                </c:pt>
                <c:pt idx="2">
                  <c:v>1.122407729241103</c:v>
                </c:pt>
                <c:pt idx="3">
                  <c:v>0.99207855429241598</c:v>
                </c:pt>
                <c:pt idx="4">
                  <c:v>0.90409421297917336</c:v>
                </c:pt>
                <c:pt idx="5">
                  <c:v>0.78533446865522794</c:v>
                </c:pt>
                <c:pt idx="6">
                  <c:v>0.72483605960411146</c:v>
                </c:pt>
                <c:pt idx="7">
                  <c:v>0.70511265720763783</c:v>
                </c:pt>
                <c:pt idx="8">
                  <c:v>0.65264197136366442</c:v>
                </c:pt>
                <c:pt idx="9">
                  <c:v>0.60148568645219358</c:v>
                </c:pt>
                <c:pt idx="10">
                  <c:v>0.56719768186574249</c:v>
                </c:pt>
                <c:pt idx="11">
                  <c:v>0.54040662885179036</c:v>
                </c:pt>
                <c:pt idx="12">
                  <c:v>0.51103444470427251</c:v>
                </c:pt>
                <c:pt idx="13">
                  <c:v>0.496732246428222</c:v>
                </c:pt>
                <c:pt idx="14">
                  <c:v>0.47295907757420452</c:v>
                </c:pt>
                <c:pt idx="15">
                  <c:v>0.45677933089779255</c:v>
                </c:pt>
                <c:pt idx="16">
                  <c:v>0.44091842620089072</c:v>
                </c:pt>
                <c:pt idx="17">
                  <c:v>0.42422975046472944</c:v>
                </c:pt>
                <c:pt idx="18">
                  <c:v>0.40785141124143065</c:v>
                </c:pt>
                <c:pt idx="19">
                  <c:v>0.39222353643469865</c:v>
                </c:pt>
                <c:pt idx="20">
                  <c:v>0.37838961869182541</c:v>
                </c:pt>
                <c:pt idx="21">
                  <c:v>0.36600888760457639</c:v>
                </c:pt>
                <c:pt idx="22">
                  <c:v>0.35395059213240154</c:v>
                </c:pt>
                <c:pt idx="23">
                  <c:v>0.34474866428223505</c:v>
                </c:pt>
                <c:pt idx="24">
                  <c:v>0.33558119695257638</c:v>
                </c:pt>
                <c:pt idx="25">
                  <c:v>0.32666791657863659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0EE-41EE-A68C-F501BE7DA875}"/>
            </c:ext>
          </c:extLst>
        </c:ser>
        <c:ser>
          <c:idx val="77"/>
          <c:order val="77"/>
          <c:tx>
            <c:strRef>
              <c:f>CAGR_time_data!$A$79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CAGR_time_data!$B$79:$AA$79</c:f>
              <c:numCache>
                <c:formatCode>General</c:formatCode>
                <c:ptCount val="26"/>
                <c:pt idx="0">
                  <c:v>0.93318204493176271</c:v>
                </c:pt>
                <c:pt idx="1">
                  <c:v>0.77239404546263146</c:v>
                </c:pt>
                <c:pt idx="2">
                  <c:v>0.65494171259150402</c:v>
                </c:pt>
                <c:pt idx="3">
                  <c:v>0.55394221345789374</c:v>
                </c:pt>
                <c:pt idx="4">
                  <c:v>0.48444159836124179</c:v>
                </c:pt>
                <c:pt idx="5">
                  <c:v>0.42694358845765112</c:v>
                </c:pt>
                <c:pt idx="6">
                  <c:v>0.39521853475026658</c:v>
                </c:pt>
                <c:pt idx="7">
                  <c:v>0.35702771428233993</c:v>
                </c:pt>
                <c:pt idx="8">
                  <c:v>0.33063914871846589</c:v>
                </c:pt>
                <c:pt idx="9">
                  <c:v>0.30820654700269712</c:v>
                </c:pt>
                <c:pt idx="10">
                  <c:v>0.28498452359481696</c:v>
                </c:pt>
                <c:pt idx="11">
                  <c:v>0.26500364959524014</c:v>
                </c:pt>
                <c:pt idx="12">
                  <c:v>0.26165720782528057</c:v>
                </c:pt>
                <c:pt idx="13">
                  <c:v>0.25060902102831828</c:v>
                </c:pt>
                <c:pt idx="14">
                  <c:v>0.238260443920842</c:v>
                </c:pt>
                <c:pt idx="15">
                  <c:v>0.22717800445368264</c:v>
                </c:pt>
                <c:pt idx="16">
                  <c:v>0.21527305561822052</c:v>
                </c:pt>
                <c:pt idx="17">
                  <c:v>0.21060761144752571</c:v>
                </c:pt>
                <c:pt idx="18">
                  <c:v>0.20988207618347721</c:v>
                </c:pt>
                <c:pt idx="19">
                  <c:v>0.20509174455345147</c:v>
                </c:pt>
                <c:pt idx="20">
                  <c:v>0.20226443461741295</c:v>
                </c:pt>
                <c:pt idx="21">
                  <c:v>0.19377664171443643</c:v>
                </c:pt>
                <c:pt idx="22">
                  <c:v>0.19016489577234763</c:v>
                </c:pt>
                <c:pt idx="23">
                  <c:v>0.18920711500272103</c:v>
                </c:pt>
                <c:pt idx="24">
                  <c:v>0.18212230719026801</c:v>
                </c:pt>
                <c:pt idx="25">
                  <c:v>0.18177929095693712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0EE-41EE-A68C-F501BE7DA875}"/>
            </c:ext>
          </c:extLst>
        </c:ser>
        <c:ser>
          <c:idx val="78"/>
          <c:order val="78"/>
          <c:tx>
            <c:strRef>
              <c:f>CAGR_time_data!$A$80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CAGR_time_data!$B$80:$AA$80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1.2330765665867003</c:v>
                </c:pt>
                <c:pt idx="2">
                  <c:v>1.0066301252074537</c:v>
                </c:pt>
                <c:pt idx="3">
                  <c:v>0.84107610496421192</c:v>
                </c:pt>
                <c:pt idx="4">
                  <c:v>0.74496981044401434</c:v>
                </c:pt>
                <c:pt idx="5">
                  <c:v>0.66322690407688611</c:v>
                </c:pt>
                <c:pt idx="6">
                  <c:v>0.59672402090859444</c:v>
                </c:pt>
                <c:pt idx="7">
                  <c:v>0.56447948153531713</c:v>
                </c:pt>
                <c:pt idx="8">
                  <c:v>0.52339881025275714</c:v>
                </c:pt>
                <c:pt idx="9">
                  <c:v>0.48764085303774363</c:v>
                </c:pt>
                <c:pt idx="10">
                  <c:v>0.45663231540943494</c:v>
                </c:pt>
                <c:pt idx="11">
                  <c:v>0.43094323225671638</c:v>
                </c:pt>
                <c:pt idx="12">
                  <c:v>0.41044909848244138</c:v>
                </c:pt>
                <c:pt idx="13">
                  <c:v>0.38933808564720129</c:v>
                </c:pt>
                <c:pt idx="14">
                  <c:v>0.37000073217822527</c:v>
                </c:pt>
                <c:pt idx="15">
                  <c:v>0.35209374210000988</c:v>
                </c:pt>
                <c:pt idx="16">
                  <c:v>0.33490788571195584</c:v>
                </c:pt>
                <c:pt idx="17">
                  <c:v>0.32395919967750841</c:v>
                </c:pt>
                <c:pt idx="18">
                  <c:v>0.3132263610816477</c:v>
                </c:pt>
                <c:pt idx="19">
                  <c:v>0.30792141846331833</c:v>
                </c:pt>
                <c:pt idx="20">
                  <c:v>0.29549628290492347</c:v>
                </c:pt>
                <c:pt idx="21">
                  <c:v>0.28371698341517382</c:v>
                </c:pt>
                <c:pt idx="22">
                  <c:v>0.27281469686100901</c:v>
                </c:pt>
                <c:pt idx="23">
                  <c:v>0.2628228867564828</c:v>
                </c:pt>
                <c:pt idx="24">
                  <c:v>0.25436620929331322</c:v>
                </c:pt>
                <c:pt idx="25">
                  <c:v>0.24859531528133649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0EE-41EE-A68C-F501BE7DA875}"/>
            </c:ext>
          </c:extLst>
        </c:ser>
        <c:ser>
          <c:idx val="79"/>
          <c:order val="79"/>
          <c:tx>
            <c:strRef>
              <c:f>CAGR_time_data!$A$81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CAGR_time_data!$B$81:$AA$81</c:f>
              <c:numCache>
                <c:formatCode>General</c:formatCode>
                <c:ptCount val="26"/>
                <c:pt idx="0">
                  <c:v>1.873764756028137</c:v>
                </c:pt>
                <c:pt idx="1">
                  <c:v>1.4532553179003713</c:v>
                </c:pt>
                <c:pt idx="2">
                  <c:v>1.1580684389530873</c:v>
                </c:pt>
                <c:pt idx="3">
                  <c:v>0.97232934018648076</c:v>
                </c:pt>
                <c:pt idx="4">
                  <c:v>0.87322923322412005</c:v>
                </c:pt>
                <c:pt idx="5">
                  <c:v>0.78369978516146399</c:v>
                </c:pt>
                <c:pt idx="6">
                  <c:v>0.70632104388388206</c:v>
                </c:pt>
                <c:pt idx="7">
                  <c:v>0.64230971066821962</c:v>
                </c:pt>
                <c:pt idx="8">
                  <c:v>0.59230471867818713</c:v>
                </c:pt>
                <c:pt idx="9">
                  <c:v>0.55213704647116657</c:v>
                </c:pt>
                <c:pt idx="10">
                  <c:v>0.51432616122919494</c:v>
                </c:pt>
                <c:pt idx="11">
                  <c:v>0.48757626475937421</c:v>
                </c:pt>
                <c:pt idx="12">
                  <c:v>0.46064659106215222</c:v>
                </c:pt>
                <c:pt idx="13">
                  <c:v>0.43585950690801534</c:v>
                </c:pt>
                <c:pt idx="14">
                  <c:v>0.41159244414691321</c:v>
                </c:pt>
                <c:pt idx="15">
                  <c:v>0.39189929106063603</c:v>
                </c:pt>
                <c:pt idx="16">
                  <c:v>0.37348706710204604</c:v>
                </c:pt>
                <c:pt idx="17">
                  <c:v>0.35806884313733134</c:v>
                </c:pt>
                <c:pt idx="18">
                  <c:v>0.34263048579263677</c:v>
                </c:pt>
                <c:pt idx="19">
                  <c:v>0.32889650574594653</c:v>
                </c:pt>
                <c:pt idx="20">
                  <c:v>0.31499806613721892</c:v>
                </c:pt>
                <c:pt idx="21">
                  <c:v>0.30248338991607504</c:v>
                </c:pt>
                <c:pt idx="22">
                  <c:v>0.29164524335382414</c:v>
                </c:pt>
                <c:pt idx="23">
                  <c:v>0.2813313375095019</c:v>
                </c:pt>
                <c:pt idx="24">
                  <c:v>0.27180188031900143</c:v>
                </c:pt>
                <c:pt idx="25">
                  <c:v>0.26304604637569895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0EE-41EE-A68C-F501BE7DA875}"/>
            </c:ext>
          </c:extLst>
        </c:ser>
        <c:ser>
          <c:idx val="80"/>
          <c:order val="80"/>
          <c:tx>
            <c:strRef>
              <c:f>CAGR_time_data!$A$82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CAGR_time_data!$B$82:$AA$82</c:f>
              <c:numCache>
                <c:formatCode>General</c:formatCode>
                <c:ptCount val="26"/>
                <c:pt idx="0">
                  <c:v>1.7276923736437069</c:v>
                </c:pt>
                <c:pt idx="1">
                  <c:v>1.3955779153091989</c:v>
                </c:pt>
                <c:pt idx="2">
                  <c:v>1.1650709022136758</c:v>
                </c:pt>
                <c:pt idx="3">
                  <c:v>1.0804792543818174</c:v>
                </c:pt>
                <c:pt idx="4">
                  <c:v>0.99606289031478012</c:v>
                </c:pt>
                <c:pt idx="5">
                  <c:v>0.9134741052560067</c:v>
                </c:pt>
                <c:pt idx="6">
                  <c:v>0.8514004855340358</c:v>
                </c:pt>
                <c:pt idx="7">
                  <c:v>0.79501951250831171</c:v>
                </c:pt>
                <c:pt idx="8">
                  <c:v>0.71802350940160542</c:v>
                </c:pt>
                <c:pt idx="9">
                  <c:v>0.66219617025417432</c:v>
                </c:pt>
                <c:pt idx="10">
                  <c:v>0.61077177985433106</c:v>
                </c:pt>
                <c:pt idx="11">
                  <c:v>0.5655364603539712</c:v>
                </c:pt>
                <c:pt idx="12">
                  <c:v>0.52664044396066068</c:v>
                </c:pt>
                <c:pt idx="13">
                  <c:v>0.49614512900511887</c:v>
                </c:pt>
                <c:pt idx="14">
                  <c:v>0.46706973620024228</c:v>
                </c:pt>
                <c:pt idx="15">
                  <c:v>0.44308285843538986</c:v>
                </c:pt>
                <c:pt idx="16">
                  <c:v>0.42111354629409536</c:v>
                </c:pt>
                <c:pt idx="17">
                  <c:v>0.39980966879040691</c:v>
                </c:pt>
                <c:pt idx="18">
                  <c:v>0.38175827232488491</c:v>
                </c:pt>
                <c:pt idx="19">
                  <c:v>0.36639396424687498</c:v>
                </c:pt>
                <c:pt idx="20">
                  <c:v>0.3520539236018192</c:v>
                </c:pt>
                <c:pt idx="21">
                  <c:v>0.33831059421250909</c:v>
                </c:pt>
                <c:pt idx="22">
                  <c:v>0.32456818998121739</c:v>
                </c:pt>
                <c:pt idx="23">
                  <c:v>0.31465662702528752</c:v>
                </c:pt>
                <c:pt idx="24">
                  <c:v>0.30436226474126093</c:v>
                </c:pt>
                <c:pt idx="25">
                  <c:v>0.29555219881614803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0EE-41EE-A68C-F501BE7DA875}"/>
            </c:ext>
          </c:extLst>
        </c:ser>
        <c:ser>
          <c:idx val="81"/>
          <c:order val="81"/>
          <c:tx>
            <c:strRef>
              <c:f>CAGR_time_data!$A$83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CAGR_time_data!$B$83:$AA$83</c:f>
              <c:numCache>
                <c:formatCode>General</c:formatCode>
                <c:ptCount val="26"/>
                <c:pt idx="0">
                  <c:v>2.1618219968374697</c:v>
                </c:pt>
                <c:pt idx="1">
                  <c:v>1.7322193018926013</c:v>
                </c:pt>
                <c:pt idx="2">
                  <c:v>1.4873148136903254</c:v>
                </c:pt>
                <c:pt idx="3">
                  <c:v>1.3680972662503614</c:v>
                </c:pt>
                <c:pt idx="4">
                  <c:v>1.2716632326295061</c:v>
                </c:pt>
                <c:pt idx="5">
                  <c:v>1.1582605035987341</c:v>
                </c:pt>
                <c:pt idx="6">
                  <c:v>1.012476346860864</c:v>
                </c:pt>
                <c:pt idx="7">
                  <c:v>1.0384647766194375</c:v>
                </c:pt>
                <c:pt idx="8">
                  <c:v>0.96017147048808593</c:v>
                </c:pt>
                <c:pt idx="9">
                  <c:v>0.89523396563122737</c:v>
                </c:pt>
                <c:pt idx="10">
                  <c:v>0.84608880040365553</c:v>
                </c:pt>
                <c:pt idx="11">
                  <c:v>0.79546924102604044</c:v>
                </c:pt>
                <c:pt idx="12">
                  <c:v>0.75214637888838443</c:v>
                </c:pt>
                <c:pt idx="13">
                  <c:v>0.72282549601985835</c:v>
                </c:pt>
                <c:pt idx="14">
                  <c:v>0.68554198504604935</c:v>
                </c:pt>
                <c:pt idx="15">
                  <c:v>0.66015042707582561</c:v>
                </c:pt>
                <c:pt idx="16">
                  <c:v>0.63030386372005553</c:v>
                </c:pt>
                <c:pt idx="17">
                  <c:v>0.60908080717562929</c:v>
                </c:pt>
                <c:pt idx="18">
                  <c:v>0.58487637123910141</c:v>
                </c:pt>
                <c:pt idx="19">
                  <c:v>0.56885681349475514</c:v>
                </c:pt>
                <c:pt idx="20">
                  <c:v>0.55041383335572247</c:v>
                </c:pt>
                <c:pt idx="21">
                  <c:v>0.53205530118721955</c:v>
                </c:pt>
                <c:pt idx="22">
                  <c:v>0.51410608977996586</c:v>
                </c:pt>
                <c:pt idx="23">
                  <c:v>0.49663327503988297</c:v>
                </c:pt>
                <c:pt idx="24">
                  <c:v>0.4807358931179091</c:v>
                </c:pt>
                <c:pt idx="25">
                  <c:v>0.46572133379517733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0EE-41EE-A68C-F501BE7DA875}"/>
            </c:ext>
          </c:extLst>
        </c:ser>
        <c:ser>
          <c:idx val="82"/>
          <c:order val="82"/>
          <c:tx>
            <c:strRef>
              <c:f>CAGR_time_data!$A$84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CAGR_time_data!$B$84:$AA$84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0.92572837369816763</c:v>
                </c:pt>
                <c:pt idx="2">
                  <c:v>0.75363254419282932</c:v>
                </c:pt>
                <c:pt idx="3">
                  <c:v>0.65023326088510913</c:v>
                </c:pt>
                <c:pt idx="4">
                  <c:v>0.56089479412836929</c:v>
                </c:pt>
                <c:pt idx="5">
                  <c:v>0.51091199469116311</c:v>
                </c:pt>
                <c:pt idx="6">
                  <c:v>0.46356860561567625</c:v>
                </c:pt>
                <c:pt idx="7">
                  <c:v>0.42649918891423977</c:v>
                </c:pt>
                <c:pt idx="8">
                  <c:v>0.41599135572970503</c:v>
                </c:pt>
                <c:pt idx="9">
                  <c:v>0.38441396596625244</c:v>
                </c:pt>
                <c:pt idx="10">
                  <c:v>0.35935639087852578</c:v>
                </c:pt>
                <c:pt idx="11">
                  <c:v>0.33995120844978555</c:v>
                </c:pt>
                <c:pt idx="12">
                  <c:v>0.32195758190463786</c:v>
                </c:pt>
                <c:pt idx="13">
                  <c:v>0.3076604860118306</c:v>
                </c:pt>
                <c:pt idx="14">
                  <c:v>0.29040640975261711</c:v>
                </c:pt>
                <c:pt idx="15">
                  <c:v>0.27748332477591098</c:v>
                </c:pt>
                <c:pt idx="16">
                  <c:v>0.26444226517969005</c:v>
                </c:pt>
                <c:pt idx="17">
                  <c:v>0.25143922587995515</c:v>
                </c:pt>
                <c:pt idx="18">
                  <c:v>0.23929459769243611</c:v>
                </c:pt>
                <c:pt idx="19">
                  <c:v>0.23113276301618746</c:v>
                </c:pt>
                <c:pt idx="20">
                  <c:v>0.2247737929009892</c:v>
                </c:pt>
                <c:pt idx="21">
                  <c:v>0.21727519594337097</c:v>
                </c:pt>
                <c:pt idx="22">
                  <c:v>0.2125686834994156</c:v>
                </c:pt>
                <c:pt idx="23">
                  <c:v>0.20541668969580096</c:v>
                </c:pt>
                <c:pt idx="24">
                  <c:v>0.19767605196716342</c:v>
                </c:pt>
                <c:pt idx="25">
                  <c:v>0.19175022785550877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0EE-41EE-A68C-F501BE7DA875}"/>
            </c:ext>
          </c:extLst>
        </c:ser>
        <c:ser>
          <c:idx val="83"/>
          <c:order val="83"/>
          <c:tx>
            <c:strRef>
              <c:f>CAGR_time_data!$A$85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CAGR_time_data!$B$85:$AA$85</c:f>
              <c:numCache>
                <c:formatCode>General</c:formatCode>
                <c:ptCount val="26"/>
                <c:pt idx="0">
                  <c:v>2.0431832262187721</c:v>
                </c:pt>
                <c:pt idx="1">
                  <c:v>1.7211616325610177</c:v>
                </c:pt>
                <c:pt idx="2">
                  <c:v>1.4332373968418852</c:v>
                </c:pt>
                <c:pt idx="3">
                  <c:v>1.2759701509955494</c:v>
                </c:pt>
                <c:pt idx="4">
                  <c:v>1.1205404754036392</c:v>
                </c:pt>
                <c:pt idx="5">
                  <c:v>0.98040857272157256</c:v>
                </c:pt>
                <c:pt idx="6">
                  <c:v>0.87534431002535196</c:v>
                </c:pt>
                <c:pt idx="7">
                  <c:v>0.79191558279109886</c:v>
                </c:pt>
                <c:pt idx="8">
                  <c:v>0.7236134448875251</c:v>
                </c:pt>
                <c:pt idx="9">
                  <c:v>0.67293922148849328</c:v>
                </c:pt>
                <c:pt idx="10">
                  <c:v>0.63153063263147025</c:v>
                </c:pt>
                <c:pt idx="11">
                  <c:v>0.59002341927726287</c:v>
                </c:pt>
                <c:pt idx="12">
                  <c:v>0.55613799702687161</c:v>
                </c:pt>
                <c:pt idx="13">
                  <c:v>0.52336661638819626</c:v>
                </c:pt>
                <c:pt idx="14">
                  <c:v>0.4991107316520047</c:v>
                </c:pt>
                <c:pt idx="15">
                  <c:v>0.47672007388930471</c:v>
                </c:pt>
                <c:pt idx="16">
                  <c:v>0.45796683303037855</c:v>
                </c:pt>
                <c:pt idx="17">
                  <c:v>0.43842019356506423</c:v>
                </c:pt>
                <c:pt idx="18">
                  <c:v>0.42324517351607427</c:v>
                </c:pt>
                <c:pt idx="19">
                  <c:v>0.40672564584049398</c:v>
                </c:pt>
                <c:pt idx="20">
                  <c:v>0.39249413360293861</c:v>
                </c:pt>
                <c:pt idx="21">
                  <c:v>0.38008965179374732</c:v>
                </c:pt>
                <c:pt idx="22">
                  <c:v>0.36936397923726627</c:v>
                </c:pt>
                <c:pt idx="23">
                  <c:v>0.35991224866877403</c:v>
                </c:pt>
                <c:pt idx="24">
                  <c:v>0.35012240389172922</c:v>
                </c:pt>
                <c:pt idx="25">
                  <c:v>0.3389268300188446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0EE-41EE-A68C-F501BE7DA875}"/>
            </c:ext>
          </c:extLst>
        </c:ser>
        <c:ser>
          <c:idx val="84"/>
          <c:order val="84"/>
          <c:tx>
            <c:strRef>
              <c:f>CAGR_time_data!$A$86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CAGR_time_data!$B$86:$AA$86</c:f>
              <c:numCache>
                <c:formatCode>General</c:formatCode>
                <c:ptCount val="26"/>
                <c:pt idx="0">
                  <c:v>2.0884549011656657</c:v>
                </c:pt>
                <c:pt idx="1">
                  <c:v>1.6125895576146507</c:v>
                </c:pt>
                <c:pt idx="2">
                  <c:v>1.3819192633275232</c:v>
                </c:pt>
                <c:pt idx="3">
                  <c:v>1.2228276094803325</c:v>
                </c:pt>
                <c:pt idx="4">
                  <c:v>1.0340456498969979</c:v>
                </c:pt>
                <c:pt idx="5">
                  <c:v>1.0112351276167502</c:v>
                </c:pt>
                <c:pt idx="6">
                  <c:v>0.91944982965094901</c:v>
                </c:pt>
                <c:pt idx="7">
                  <c:v>0.89496880536337042</c:v>
                </c:pt>
                <c:pt idx="8">
                  <c:v>0.8040478816908565</c:v>
                </c:pt>
                <c:pt idx="9">
                  <c:v>0.75568761883085478</c:v>
                </c:pt>
                <c:pt idx="10">
                  <c:v>0.7042628883741755</c:v>
                </c:pt>
                <c:pt idx="11">
                  <c:v>0.67979922047838359</c:v>
                </c:pt>
                <c:pt idx="12">
                  <c:v>0.6549102308512873</c:v>
                </c:pt>
                <c:pt idx="13">
                  <c:v>0.62891695350376953</c:v>
                </c:pt>
                <c:pt idx="14">
                  <c:v>0.59845092320357551</c:v>
                </c:pt>
                <c:pt idx="15">
                  <c:v>0.57424777069775046</c:v>
                </c:pt>
                <c:pt idx="16">
                  <c:v>0.54918275140134676</c:v>
                </c:pt>
                <c:pt idx="17">
                  <c:v>0.52550010871409381</c:v>
                </c:pt>
                <c:pt idx="18">
                  <c:v>0.50302499008197188</c:v>
                </c:pt>
                <c:pt idx="19">
                  <c:v>0.4833213621666288</c:v>
                </c:pt>
                <c:pt idx="20">
                  <c:v>0.46510894724418472</c:v>
                </c:pt>
                <c:pt idx="21">
                  <c:v>0.4466523627524055</c:v>
                </c:pt>
                <c:pt idx="22">
                  <c:v>0.43078002548190653</c:v>
                </c:pt>
                <c:pt idx="23">
                  <c:v>0.41471976099612107</c:v>
                </c:pt>
                <c:pt idx="24">
                  <c:v>0.40117373001976886</c:v>
                </c:pt>
                <c:pt idx="25">
                  <c:v>0.38819213757980942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0EE-41EE-A68C-F501BE7DA875}"/>
            </c:ext>
          </c:extLst>
        </c:ser>
        <c:ser>
          <c:idx val="85"/>
          <c:order val="85"/>
          <c:tx>
            <c:strRef>
              <c:f>CAGR_time_data!$A$87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CAGR_time_data!$B$87:$AA$87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0.88638908609824196</c:v>
                </c:pt>
                <c:pt idx="3">
                  <c:v>0.78486203964199142</c:v>
                </c:pt>
                <c:pt idx="4">
                  <c:v>0.70065542598647368</c:v>
                </c:pt>
                <c:pt idx="5">
                  <c:v>0.64488977228388755</c:v>
                </c:pt>
                <c:pt idx="6">
                  <c:v>0.59070427953199878</c:v>
                </c:pt>
                <c:pt idx="7">
                  <c:v>0.54500887101400175</c:v>
                </c:pt>
                <c:pt idx="8">
                  <c:v>0.50430091866701843</c:v>
                </c:pt>
                <c:pt idx="9">
                  <c:v>0.46855420442088547</c:v>
                </c:pt>
                <c:pt idx="10">
                  <c:v>0.43821471557198888</c:v>
                </c:pt>
                <c:pt idx="11">
                  <c:v>0.41141012972573487</c:v>
                </c:pt>
                <c:pt idx="12">
                  <c:v>0.38567433898069514</c:v>
                </c:pt>
                <c:pt idx="13">
                  <c:v>0.36538091474356071</c:v>
                </c:pt>
                <c:pt idx="14">
                  <c:v>0.34498057082242872</c:v>
                </c:pt>
                <c:pt idx="15">
                  <c:v>0.32753167488851931</c:v>
                </c:pt>
                <c:pt idx="16">
                  <c:v>0.3116556130658279</c:v>
                </c:pt>
                <c:pt idx="17">
                  <c:v>0.29694846645339257</c:v>
                </c:pt>
                <c:pt idx="18">
                  <c:v>0.28381346897143067</c:v>
                </c:pt>
                <c:pt idx="19">
                  <c:v>0.27218451513669639</c:v>
                </c:pt>
                <c:pt idx="20">
                  <c:v>0.2604589431695945</c:v>
                </c:pt>
                <c:pt idx="21">
                  <c:v>0.24972721325956182</c:v>
                </c:pt>
                <c:pt idx="22">
                  <c:v>0.23959065654154577</c:v>
                </c:pt>
                <c:pt idx="23">
                  <c:v>0.23038391769513078</c:v>
                </c:pt>
                <c:pt idx="24">
                  <c:v>0.22199804354132024</c:v>
                </c:pt>
                <c:pt idx="25">
                  <c:v>0.21421955622689248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0EE-41EE-A68C-F501BE7DA875}"/>
            </c:ext>
          </c:extLst>
        </c:ser>
        <c:ser>
          <c:idx val="86"/>
          <c:order val="86"/>
          <c:tx>
            <c:strRef>
              <c:f>CAGR_time_data!$A$88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CAGR_time_data!$B$88:$AA$88</c:f>
              <c:numCache>
                <c:formatCode>General</c:formatCode>
                <c:ptCount val="26"/>
                <c:pt idx="0">
                  <c:v>0.82056420302608024</c:v>
                </c:pt>
                <c:pt idx="1">
                  <c:v>0.70997594667669683</c:v>
                </c:pt>
                <c:pt idx="2">
                  <c:v>0.6406707120152757</c:v>
                </c:pt>
                <c:pt idx="3">
                  <c:v>0.681792830507429</c:v>
                </c:pt>
                <c:pt idx="4">
                  <c:v>0.66246463282640078</c:v>
                </c:pt>
                <c:pt idx="5">
                  <c:v>0.62323116430488867</c:v>
                </c:pt>
                <c:pt idx="6">
                  <c:v>0.58805303202394099</c:v>
                </c:pt>
                <c:pt idx="7">
                  <c:v>0.56866213874661353</c:v>
                </c:pt>
                <c:pt idx="8">
                  <c:v>0.53912726317774884</c:v>
                </c:pt>
                <c:pt idx="9">
                  <c:v>0.52292699821875344</c:v>
                </c:pt>
                <c:pt idx="10">
                  <c:v>0.52278347858436636</c:v>
                </c:pt>
                <c:pt idx="11">
                  <c:v>0.50200077761381956</c:v>
                </c:pt>
                <c:pt idx="12">
                  <c:v>0.47919273730457546</c:v>
                </c:pt>
                <c:pt idx="13">
                  <c:v>0.45777934500332607</c:v>
                </c:pt>
                <c:pt idx="14">
                  <c:v>0.43807044938199913</c:v>
                </c:pt>
                <c:pt idx="15">
                  <c:v>0.41837638276833067</c:v>
                </c:pt>
                <c:pt idx="16">
                  <c:v>0.4013329338257432</c:v>
                </c:pt>
                <c:pt idx="17">
                  <c:v>0.38711235983305881</c:v>
                </c:pt>
                <c:pt idx="18">
                  <c:v>0.37328526480918667</c:v>
                </c:pt>
                <c:pt idx="19">
                  <c:v>0.35992922058779531</c:v>
                </c:pt>
                <c:pt idx="20">
                  <c:v>0.34719739632638102</c:v>
                </c:pt>
                <c:pt idx="21">
                  <c:v>0.33485221740879689</c:v>
                </c:pt>
                <c:pt idx="22">
                  <c:v>0.32333753430253354</c:v>
                </c:pt>
                <c:pt idx="23">
                  <c:v>0.31227607399853641</c:v>
                </c:pt>
                <c:pt idx="24">
                  <c:v>0.3022494147338004</c:v>
                </c:pt>
                <c:pt idx="25">
                  <c:v>0.29185962259841136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0EE-41EE-A68C-F501BE7DA875}"/>
            </c:ext>
          </c:extLst>
        </c:ser>
        <c:ser>
          <c:idx val="87"/>
          <c:order val="87"/>
          <c:tx>
            <c:strRef>
              <c:f>CAGR_time_data!$A$89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CAGR_time_data!$B$89:$AA$89</c:f>
              <c:numCache>
                <c:formatCode>General</c:formatCode>
                <c:ptCount val="26"/>
                <c:pt idx="0">
                  <c:v>0.74110112659224825</c:v>
                </c:pt>
                <c:pt idx="1">
                  <c:v>0.6983813295649528</c:v>
                </c:pt>
                <c:pt idx="2">
                  <c:v>0.60967004297182714</c:v>
                </c:pt>
                <c:pt idx="3">
                  <c:v>0.54221082540794074</c:v>
                </c:pt>
                <c:pt idx="4">
                  <c:v>0.49363553041768582</c:v>
                </c:pt>
                <c:pt idx="5">
                  <c:v>0.44612554959192474</c:v>
                </c:pt>
                <c:pt idx="6">
                  <c:v>0.41060295331307839</c:v>
                </c:pt>
                <c:pt idx="7">
                  <c:v>0.38071307156623724</c:v>
                </c:pt>
                <c:pt idx="8">
                  <c:v>0.35717735713272747</c:v>
                </c:pt>
                <c:pt idx="9">
                  <c:v>0.32966553331551229</c:v>
                </c:pt>
                <c:pt idx="10">
                  <c:v>0.30624361108310394</c:v>
                </c:pt>
                <c:pt idx="11">
                  <c:v>0.2874850015928887</c:v>
                </c:pt>
                <c:pt idx="12">
                  <c:v>0.26848914816786795</c:v>
                </c:pt>
                <c:pt idx="13">
                  <c:v>0.25424005836792496</c:v>
                </c:pt>
                <c:pt idx="14">
                  <c:v>0.23937501685283702</c:v>
                </c:pt>
                <c:pt idx="15">
                  <c:v>0.22919160210732126</c:v>
                </c:pt>
                <c:pt idx="16">
                  <c:v>0.21809983202937144</c:v>
                </c:pt>
                <c:pt idx="17">
                  <c:v>0.20722496186272155</c:v>
                </c:pt>
                <c:pt idx="18">
                  <c:v>0.19738054593161447</c:v>
                </c:pt>
                <c:pt idx="19">
                  <c:v>0.18920711500272103</c:v>
                </c:pt>
                <c:pt idx="20">
                  <c:v>0.1809926614295303</c:v>
                </c:pt>
                <c:pt idx="21">
                  <c:v>0.17346046000462634</c:v>
                </c:pt>
                <c:pt idx="22">
                  <c:v>0.16652903957611653</c:v>
                </c:pt>
                <c:pt idx="23">
                  <c:v>0.1601293861601627</c:v>
                </c:pt>
                <c:pt idx="24">
                  <c:v>0.15420265258598675</c:v>
                </c:pt>
                <c:pt idx="25">
                  <c:v>0.14929216287793534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0EE-41EE-A68C-F501BE7DA875}"/>
            </c:ext>
          </c:extLst>
        </c:ser>
        <c:ser>
          <c:idx val="88"/>
          <c:order val="88"/>
          <c:tx>
            <c:strRef>
              <c:f>CAGR_time_data!$A$90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CAGR_time_data!$B$90:$AA$90</c:f>
              <c:numCache>
                <c:formatCode>General</c:formatCode>
                <c:ptCount val="26"/>
                <c:pt idx="0">
                  <c:v>1.6008145869261416</c:v>
                </c:pt>
                <c:pt idx="1">
                  <c:v>1.2867709836702019</c:v>
                </c:pt>
                <c:pt idx="2">
                  <c:v>1.0879537376972661</c:v>
                </c:pt>
                <c:pt idx="3">
                  <c:v>0.96689421183126623</c:v>
                </c:pt>
                <c:pt idx="4">
                  <c:v>0.85335129192631709</c:v>
                </c:pt>
                <c:pt idx="5">
                  <c:v>0.74245660329844076</c:v>
                </c:pt>
                <c:pt idx="6">
                  <c:v>0.69876946875868295</c:v>
                </c:pt>
                <c:pt idx="7">
                  <c:v>0.63651075518580447</c:v>
                </c:pt>
                <c:pt idx="8">
                  <c:v>0.58577612451844541</c:v>
                </c:pt>
                <c:pt idx="9">
                  <c:v>0.54485766025017379</c:v>
                </c:pt>
                <c:pt idx="10">
                  <c:v>0.51311999308761824</c:v>
                </c:pt>
                <c:pt idx="11">
                  <c:v>0.47825790127426204</c:v>
                </c:pt>
                <c:pt idx="12">
                  <c:v>0.44818314133833215</c:v>
                </c:pt>
                <c:pt idx="13">
                  <c:v>0.42253117425491538</c:v>
                </c:pt>
                <c:pt idx="14">
                  <c:v>0.39703050427638997</c:v>
                </c:pt>
                <c:pt idx="15">
                  <c:v>0.37564307016909759</c:v>
                </c:pt>
                <c:pt idx="16">
                  <c:v>0.35790917301603042</c:v>
                </c:pt>
                <c:pt idx="17">
                  <c:v>0.34052235797623998</c:v>
                </c:pt>
                <c:pt idx="18">
                  <c:v>0.32552379893778882</c:v>
                </c:pt>
                <c:pt idx="19">
                  <c:v>0.31161704855006223</c:v>
                </c:pt>
                <c:pt idx="20">
                  <c:v>0.29906035590272029</c:v>
                </c:pt>
                <c:pt idx="21">
                  <c:v>0.28835641389159283</c:v>
                </c:pt>
                <c:pt idx="22">
                  <c:v>0.27898435001663113</c:v>
                </c:pt>
                <c:pt idx="23">
                  <c:v>0.27020689234336448</c:v>
                </c:pt>
                <c:pt idx="24">
                  <c:v>0.25977384333526254</c:v>
                </c:pt>
                <c:pt idx="25">
                  <c:v>0.25087851052224375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0EE-41EE-A68C-F501BE7DA875}"/>
            </c:ext>
          </c:extLst>
        </c:ser>
        <c:ser>
          <c:idx val="89"/>
          <c:order val="89"/>
          <c:tx>
            <c:strRef>
              <c:f>CAGR_time_data!$A$91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CAGR_time_data!$B$91:$AA$91</c:f>
              <c:numCache>
                <c:formatCode>General</c:formatCode>
                <c:ptCount val="26"/>
                <c:pt idx="0">
                  <c:v>3.27688848580648</c:v>
                </c:pt>
                <c:pt idx="1">
                  <c:v>2.4793031418687592</c:v>
                </c:pt>
                <c:pt idx="2">
                  <c:v>2.0281950185969517</c:v>
                </c:pt>
                <c:pt idx="3">
                  <c:v>1.7764331087889467</c:v>
                </c:pt>
                <c:pt idx="4">
                  <c:v>1.608947478845872</c:v>
                </c:pt>
                <c:pt idx="5">
                  <c:v>1.4341989819427048</c:v>
                </c:pt>
                <c:pt idx="6">
                  <c:v>1.2908423408354373</c:v>
                </c:pt>
                <c:pt idx="7">
                  <c:v>1.1671049149527915</c:v>
                </c:pt>
                <c:pt idx="8">
                  <c:v>1.0775513667179952</c:v>
                </c:pt>
                <c:pt idx="9">
                  <c:v>0.99283386546060415</c:v>
                </c:pt>
                <c:pt idx="10">
                  <c:v>0.92195974406094128</c:v>
                </c:pt>
                <c:pt idx="11">
                  <c:v>0.86169681687693522</c:v>
                </c:pt>
                <c:pt idx="12">
                  <c:v>0.80919057359242008</c:v>
                </c:pt>
                <c:pt idx="13">
                  <c:v>0.76262914614216104</c:v>
                </c:pt>
                <c:pt idx="14">
                  <c:v>0.72079228362180769</c:v>
                </c:pt>
                <c:pt idx="15">
                  <c:v>0.68492653598900199</c:v>
                </c:pt>
                <c:pt idx="16">
                  <c:v>0.65254950112084842</c:v>
                </c:pt>
                <c:pt idx="17">
                  <c:v>0.62268413101692976</c:v>
                </c:pt>
                <c:pt idx="18">
                  <c:v>0.59627219250618957</c:v>
                </c:pt>
                <c:pt idx="19">
                  <c:v>0.57225916457111659</c:v>
                </c:pt>
                <c:pt idx="20">
                  <c:v>0.54950029467357919</c:v>
                </c:pt>
                <c:pt idx="21">
                  <c:v>0.52769875407523537</c:v>
                </c:pt>
                <c:pt idx="22">
                  <c:v>0.5075067552433441</c:v>
                </c:pt>
                <c:pt idx="23">
                  <c:v>0.48895642067565204</c:v>
                </c:pt>
                <c:pt idx="24">
                  <c:v>0.47205404591529443</c:v>
                </c:pt>
                <c:pt idx="25">
                  <c:v>0.45597101475769519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0EE-41EE-A68C-F501BE7DA875}"/>
            </c:ext>
          </c:extLst>
        </c:ser>
        <c:ser>
          <c:idx val="90"/>
          <c:order val="90"/>
          <c:tx>
            <c:strRef>
              <c:f>CAGR_time_data!$A$92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CAGR_time_data!$B$92:$AA$92</c:f>
              <c:numCache>
                <c:formatCode>General</c:formatCode>
                <c:ptCount val="26"/>
                <c:pt idx="0">
                  <c:v>1.9850366601517639</c:v>
                </c:pt>
                <c:pt idx="1">
                  <c:v>1.5623064663201665</c:v>
                </c:pt>
                <c:pt idx="2">
                  <c:v>1.3552244073171105</c:v>
                </c:pt>
                <c:pt idx="3">
                  <c:v>1.1606613394481977</c:v>
                </c:pt>
                <c:pt idx="4">
                  <c:v>1.0247776416385883</c:v>
                </c:pt>
                <c:pt idx="5">
                  <c:v>0.93105003340295589</c:v>
                </c:pt>
                <c:pt idx="6">
                  <c:v>0.84112931054835904</c:v>
                </c:pt>
                <c:pt idx="7">
                  <c:v>0.77813115212426687</c:v>
                </c:pt>
                <c:pt idx="8">
                  <c:v>0.71987286501463221</c:v>
                </c:pt>
                <c:pt idx="9">
                  <c:v>0.66277449421106382</c:v>
                </c:pt>
                <c:pt idx="10">
                  <c:v>0.60830299053535342</c:v>
                </c:pt>
                <c:pt idx="11">
                  <c:v>0.57187819816556074</c:v>
                </c:pt>
                <c:pt idx="12">
                  <c:v>0.54311284895735734</c:v>
                </c:pt>
                <c:pt idx="13">
                  <c:v>0.51740606859421678</c:v>
                </c:pt>
                <c:pt idx="14">
                  <c:v>0.49684859441075879</c:v>
                </c:pt>
                <c:pt idx="15">
                  <c:v>0.47690202195418441</c:v>
                </c:pt>
                <c:pt idx="16">
                  <c:v>0.45689713705061963</c:v>
                </c:pt>
                <c:pt idx="17">
                  <c:v>0.43959681142871365</c:v>
                </c:pt>
                <c:pt idx="18">
                  <c:v>0.42224083605910412</c:v>
                </c:pt>
                <c:pt idx="19">
                  <c:v>0.40809190535171891</c:v>
                </c:pt>
                <c:pt idx="20">
                  <c:v>0.39463459971685322</c:v>
                </c:pt>
                <c:pt idx="21">
                  <c:v>0.38304181216074595</c:v>
                </c:pt>
                <c:pt idx="22">
                  <c:v>0.37121230264031069</c:v>
                </c:pt>
                <c:pt idx="23">
                  <c:v>0.35903514504239209</c:v>
                </c:pt>
                <c:pt idx="24">
                  <c:v>0.34693452172279349</c:v>
                </c:pt>
                <c:pt idx="25">
                  <c:v>0.33679033612667619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0EE-41EE-A68C-F501BE7DA875}"/>
            </c:ext>
          </c:extLst>
        </c:ser>
        <c:ser>
          <c:idx val="91"/>
          <c:order val="91"/>
          <c:tx>
            <c:strRef>
              <c:f>CAGR_time_data!$A$93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CAGR_time_data!$B$93:$AA$93</c:f>
              <c:numCache>
                <c:formatCode>General</c:formatCode>
                <c:ptCount val="26"/>
                <c:pt idx="0">
                  <c:v>0.88817502258980419</c:v>
                </c:pt>
                <c:pt idx="1">
                  <c:v>0.6983813295649528</c:v>
                </c:pt>
                <c:pt idx="2">
                  <c:v>0.57461010625844566</c:v>
                </c:pt>
                <c:pt idx="3">
                  <c:v>0.58082238073712222</c:v>
                </c:pt>
                <c:pt idx="4">
                  <c:v>0.5928377813306156</c:v>
                </c:pt>
                <c:pt idx="5">
                  <c:v>0.52038786128080794</c:v>
                </c:pt>
                <c:pt idx="6">
                  <c:v>0.48768695123432471</c:v>
                </c:pt>
                <c:pt idx="7">
                  <c:v>0.43924785522904575</c:v>
                </c:pt>
                <c:pt idx="8">
                  <c:v>0.44888006590633989</c:v>
                </c:pt>
                <c:pt idx="9">
                  <c:v>0.44557035053922944</c:v>
                </c:pt>
                <c:pt idx="10">
                  <c:v>0.44839377943076419</c:v>
                </c:pt>
                <c:pt idx="11">
                  <c:v>0.41524371619297895</c:v>
                </c:pt>
                <c:pt idx="12">
                  <c:v>0.40677673071717613</c:v>
                </c:pt>
                <c:pt idx="13">
                  <c:v>0.39378001993478895</c:v>
                </c:pt>
                <c:pt idx="14">
                  <c:v>0.38633266621269557</c:v>
                </c:pt>
                <c:pt idx="15">
                  <c:v>0.36930033461504985</c:v>
                </c:pt>
                <c:pt idx="16">
                  <c:v>0.35501884082106616</c:v>
                </c:pt>
                <c:pt idx="17">
                  <c:v>0.35026690618096556</c:v>
                </c:pt>
                <c:pt idx="18">
                  <c:v>0.34730599957905395</c:v>
                </c:pt>
                <c:pt idx="19">
                  <c:v>0.34322198071639121</c:v>
                </c:pt>
                <c:pt idx="20">
                  <c:v>0.33728996398315081</c:v>
                </c:pt>
                <c:pt idx="21">
                  <c:v>0.33196216427778258</c:v>
                </c:pt>
                <c:pt idx="22">
                  <c:v>0.32518480401371352</c:v>
                </c:pt>
                <c:pt idx="23">
                  <c:v>0.31813600075481374</c:v>
                </c:pt>
                <c:pt idx="24">
                  <c:v>0.31120637886631619</c:v>
                </c:pt>
                <c:pt idx="25">
                  <c:v>0.30464669167514824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0EE-41EE-A68C-F501BE7DA875}"/>
            </c:ext>
          </c:extLst>
        </c:ser>
        <c:ser>
          <c:idx val="92"/>
          <c:order val="92"/>
          <c:tx>
            <c:strRef>
              <c:f>CAGR_time_data!$A$94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CAGR_time_data!$B$94:$AA$94</c:f>
              <c:numCache>
                <c:formatCode>General</c:formatCode>
                <c:ptCount val="26"/>
                <c:pt idx="0">
                  <c:v>1.9489062954180154</c:v>
                </c:pt>
                <c:pt idx="1">
                  <c:v>1.5438698132884796</c:v>
                </c:pt>
                <c:pt idx="2">
                  <c:v>1.2927102692081056</c:v>
                </c:pt>
                <c:pt idx="3">
                  <c:v>1.119983693269905</c:v>
                </c:pt>
                <c:pt idx="4">
                  <c:v>0.95017395235673829</c:v>
                </c:pt>
                <c:pt idx="5">
                  <c:v>0.93893831928899796</c:v>
                </c:pt>
                <c:pt idx="6">
                  <c:v>0.88902713558775859</c:v>
                </c:pt>
                <c:pt idx="7">
                  <c:v>0.79164286137302509</c:v>
                </c:pt>
                <c:pt idx="8">
                  <c:v>0.75515191494099243</c:v>
                </c:pt>
                <c:pt idx="9">
                  <c:v>0.71531261113470213</c:v>
                </c:pt>
                <c:pt idx="10">
                  <c:v>0.68874662545058229</c:v>
                </c:pt>
                <c:pt idx="11">
                  <c:v>0.63721636045989261</c:v>
                </c:pt>
                <c:pt idx="12">
                  <c:v>0.62797778698450157</c:v>
                </c:pt>
                <c:pt idx="13">
                  <c:v>0.60537101756841394</c:v>
                </c:pt>
                <c:pt idx="14">
                  <c:v>0.576353265195368</c:v>
                </c:pt>
                <c:pt idx="15">
                  <c:v>0.55318276778898845</c:v>
                </c:pt>
                <c:pt idx="16">
                  <c:v>0.53515241044826811</c:v>
                </c:pt>
                <c:pt idx="17">
                  <c:v>0.51701437564920782</c:v>
                </c:pt>
                <c:pt idx="18">
                  <c:v>0.50305833740582107</c:v>
                </c:pt>
                <c:pt idx="19">
                  <c:v>0.49152602235518161</c:v>
                </c:pt>
                <c:pt idx="20">
                  <c:v>0.47734742012631082</c:v>
                </c:pt>
                <c:pt idx="21">
                  <c:v>0.4628383890946417</c:v>
                </c:pt>
                <c:pt idx="22">
                  <c:v>0.44917800230524008</c:v>
                </c:pt>
                <c:pt idx="23">
                  <c:v>0.43659317411271825</c:v>
                </c:pt>
                <c:pt idx="24">
                  <c:v>0.426561021188403</c:v>
                </c:pt>
                <c:pt idx="25">
                  <c:v>0.41612356358687674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0EE-41EE-A68C-F501BE7DA875}"/>
            </c:ext>
          </c:extLst>
        </c:ser>
        <c:ser>
          <c:idx val="93"/>
          <c:order val="93"/>
          <c:tx>
            <c:strRef>
              <c:f>CAGR_time_data!$A$95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CAGR_time_data!$B$95:$AA$95</c:f>
              <c:numCache>
                <c:formatCode>General</c:formatCode>
                <c:ptCount val="26"/>
                <c:pt idx="0">
                  <c:v>1.5694703142468787</c:v>
                </c:pt>
                <c:pt idx="1">
                  <c:v>1.1955146386099225</c:v>
                </c:pt>
                <c:pt idx="2">
                  <c:v>1.0236945936817885</c:v>
                </c:pt>
                <c:pt idx="3">
                  <c:v>0.89600535188327868</c:v>
                </c:pt>
                <c:pt idx="4">
                  <c:v>0.78930429941251057</c:v>
                </c:pt>
                <c:pt idx="5">
                  <c:v>0.71800649684135487</c:v>
                </c:pt>
                <c:pt idx="6">
                  <c:v>0.65432657760766566</c:v>
                </c:pt>
                <c:pt idx="7">
                  <c:v>0.58945332430134734</c:v>
                </c:pt>
                <c:pt idx="8">
                  <c:v>0.54590939849100684</c:v>
                </c:pt>
                <c:pt idx="9">
                  <c:v>0.49854880600769946</c:v>
                </c:pt>
                <c:pt idx="10">
                  <c:v>0.46265337288938535</c:v>
                </c:pt>
                <c:pt idx="11">
                  <c:v>0.43379452502711291</c:v>
                </c:pt>
                <c:pt idx="12">
                  <c:v>0.41140308196507958</c:v>
                </c:pt>
                <c:pt idx="13">
                  <c:v>0.38464076536032277</c:v>
                </c:pt>
                <c:pt idx="14">
                  <c:v>0.36234418389443901</c:v>
                </c:pt>
                <c:pt idx="15">
                  <c:v>0.34475627690356769</c:v>
                </c:pt>
                <c:pt idx="16">
                  <c:v>0.32592114136025852</c:v>
                </c:pt>
                <c:pt idx="17">
                  <c:v>0.3139213366525373</c:v>
                </c:pt>
                <c:pt idx="18">
                  <c:v>0.30073465642743136</c:v>
                </c:pt>
                <c:pt idx="19">
                  <c:v>0.28916238058700627</c:v>
                </c:pt>
                <c:pt idx="20">
                  <c:v>0.2744967672520191</c:v>
                </c:pt>
                <c:pt idx="21">
                  <c:v>0.26266240059130808</c:v>
                </c:pt>
                <c:pt idx="22">
                  <c:v>0.25212503771948369</c:v>
                </c:pt>
                <c:pt idx="23">
                  <c:v>0.24302357865856239</c:v>
                </c:pt>
                <c:pt idx="24">
                  <c:v>0.23468592610434147</c:v>
                </c:pt>
                <c:pt idx="25">
                  <c:v>0.22603992960717556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0EE-41EE-A68C-F501BE7DA875}"/>
            </c:ext>
          </c:extLst>
        </c:ser>
        <c:ser>
          <c:idx val="94"/>
          <c:order val="94"/>
          <c:tx>
            <c:strRef>
              <c:f>CAGR_time_data!$A$96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CAGR_time_data!$B$96:$AA$96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0.68637687954133342</c:v>
                </c:pt>
                <c:pt idx="2">
                  <c:v>0.73328956555405833</c:v>
                </c:pt>
                <c:pt idx="3">
                  <c:v>0.69145072425309073</c:v>
                </c:pt>
                <c:pt idx="4">
                  <c:v>0.66436027596753466</c:v>
                </c:pt>
                <c:pt idx="5">
                  <c:v>0.66728870783446248</c:v>
                </c:pt>
                <c:pt idx="6">
                  <c:v>0.62666605893075422</c:v>
                </c:pt>
                <c:pt idx="7">
                  <c:v>0.62970473127968396</c:v>
                </c:pt>
                <c:pt idx="8">
                  <c:v>0.60447172368749391</c:v>
                </c:pt>
                <c:pt idx="9">
                  <c:v>0.56569791679804471</c:v>
                </c:pt>
                <c:pt idx="10">
                  <c:v>0.57472862929703838</c:v>
                </c:pt>
                <c:pt idx="11">
                  <c:v>0.55998014017429032</c:v>
                </c:pt>
                <c:pt idx="12">
                  <c:v>0.5440754985252243</c:v>
                </c:pt>
                <c:pt idx="13">
                  <c:v>0.53069023776925639</c:v>
                </c:pt>
                <c:pt idx="14">
                  <c:v>0.51493502232446864</c:v>
                </c:pt>
                <c:pt idx="15">
                  <c:v>0.50272102523369755</c:v>
                </c:pt>
                <c:pt idx="16">
                  <c:v>0.49393410701541818</c:v>
                </c:pt>
                <c:pt idx="17">
                  <c:v>0.4890710789168744</c:v>
                </c:pt>
                <c:pt idx="18">
                  <c:v>0.47589739834991551</c:v>
                </c:pt>
                <c:pt idx="19">
                  <c:v>0.48716129117753559</c:v>
                </c:pt>
                <c:pt idx="20">
                  <c:v>0.48371997287402513</c:v>
                </c:pt>
                <c:pt idx="21">
                  <c:v>0.47745540450470458</c:v>
                </c:pt>
                <c:pt idx="22">
                  <c:v>0.4704886145758187</c:v>
                </c:pt>
                <c:pt idx="23">
                  <c:v>0.46475199869893857</c:v>
                </c:pt>
                <c:pt idx="24">
                  <c:v>0.45578881340016397</c:v>
                </c:pt>
                <c:pt idx="25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0EE-41EE-A68C-F501BE7DA875}"/>
            </c:ext>
          </c:extLst>
        </c:ser>
        <c:ser>
          <c:idx val="95"/>
          <c:order val="95"/>
          <c:tx>
            <c:strRef>
              <c:f>CAGR_time_data!$A$97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CAGR_time_data!$B$97:$AA$97</c:f>
              <c:numCache>
                <c:formatCode>General</c:formatCode>
                <c:ptCount val="26"/>
                <c:pt idx="0">
                  <c:v>1.0589241364785176</c:v>
                </c:pt>
                <c:pt idx="1">
                  <c:v>0.82543744117566309</c:v>
                </c:pt>
                <c:pt idx="2">
                  <c:v>0.7436390342696233</c:v>
                </c:pt>
                <c:pt idx="3">
                  <c:v>0.62657656169778564</c:v>
                </c:pt>
                <c:pt idx="4">
                  <c:v>0.59013800452785192</c:v>
                </c:pt>
                <c:pt idx="5">
                  <c:v>0.51806838442875836</c:v>
                </c:pt>
                <c:pt idx="6">
                  <c:v>0.47704248478479383</c:v>
                </c:pt>
                <c:pt idx="7">
                  <c:v>0.43461202244835806</c:v>
                </c:pt>
                <c:pt idx="8">
                  <c:v>0.40482229728285679</c:v>
                </c:pt>
                <c:pt idx="9">
                  <c:v>0.37345880393197151</c:v>
                </c:pt>
                <c:pt idx="10">
                  <c:v>0.3488365750737592</c:v>
                </c:pt>
                <c:pt idx="11">
                  <c:v>0.32925323316891153</c:v>
                </c:pt>
                <c:pt idx="12">
                  <c:v>0.30718387728681051</c:v>
                </c:pt>
                <c:pt idx="13">
                  <c:v>0.28936598094815613</c:v>
                </c:pt>
                <c:pt idx="14">
                  <c:v>0.2749425003563768</c:v>
                </c:pt>
                <c:pt idx="15">
                  <c:v>0.25955190384466476</c:v>
                </c:pt>
                <c:pt idx="16">
                  <c:v>0.24809346570068525</c:v>
                </c:pt>
                <c:pt idx="17">
                  <c:v>0.23870880969928243</c:v>
                </c:pt>
                <c:pt idx="18">
                  <c:v>0.23095215289429238</c:v>
                </c:pt>
                <c:pt idx="19">
                  <c:v>0.22034077748251257</c:v>
                </c:pt>
                <c:pt idx="20">
                  <c:v>0.21381401830415436</c:v>
                </c:pt>
                <c:pt idx="21">
                  <c:v>0.20729033256954232</c:v>
                </c:pt>
                <c:pt idx="22">
                  <c:v>0.1988964085095466</c:v>
                </c:pt>
                <c:pt idx="23">
                  <c:v>0.19791219897106305</c:v>
                </c:pt>
                <c:pt idx="24">
                  <c:v>0.19745462861390695</c:v>
                </c:pt>
                <c:pt idx="25">
                  <c:v>0.19028354969005901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0EE-41EE-A68C-F501BE7DA875}"/>
            </c:ext>
          </c:extLst>
        </c:ser>
        <c:ser>
          <c:idx val="96"/>
          <c:order val="96"/>
          <c:tx>
            <c:strRef>
              <c:f>CAGR_time_data!$A$98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CAGR_time_data!$B$98:$AA$98</c:f>
              <c:numCache>
                <c:formatCode>General</c:formatCode>
                <c:ptCount val="26"/>
                <c:pt idx="0">
                  <c:v>1</c:v>
                </c:pt>
                <c:pt idx="1">
                  <c:v>0.83356903518764813</c:v>
                </c:pt>
                <c:pt idx="2">
                  <c:v>0.6997994869342874</c:v>
                </c:pt>
                <c:pt idx="3">
                  <c:v>0.66827985773183163</c:v>
                </c:pt>
                <c:pt idx="4">
                  <c:v>0.60328560512692042</c:v>
                </c:pt>
                <c:pt idx="5">
                  <c:v>0.55184557391535982</c:v>
                </c:pt>
                <c:pt idx="6">
                  <c:v>0.50235010616379006</c:v>
                </c:pt>
                <c:pt idx="7">
                  <c:v>0.46779926762206969</c:v>
                </c:pt>
                <c:pt idx="8">
                  <c:v>0.43558927964239946</c:v>
                </c:pt>
                <c:pt idx="9">
                  <c:v>0.40854388842869938</c:v>
                </c:pt>
                <c:pt idx="10">
                  <c:v>0.38682688162260859</c:v>
                </c:pt>
                <c:pt idx="11">
                  <c:v>0.36774678841628061</c:v>
                </c:pt>
                <c:pt idx="12">
                  <c:v>0.34739195049515659</c:v>
                </c:pt>
                <c:pt idx="13">
                  <c:v>0.32798617079085979</c:v>
                </c:pt>
                <c:pt idx="14">
                  <c:v>0.31431224139737002</c:v>
                </c:pt>
                <c:pt idx="15">
                  <c:v>0.29789898007018101</c:v>
                </c:pt>
                <c:pt idx="16">
                  <c:v>0.28287084008271912</c:v>
                </c:pt>
                <c:pt idx="17">
                  <c:v>0.26873468045843429</c:v>
                </c:pt>
                <c:pt idx="18">
                  <c:v>0.25682255642721974</c:v>
                </c:pt>
                <c:pt idx="19">
                  <c:v>0.24597884779614487</c:v>
                </c:pt>
                <c:pt idx="20">
                  <c:v>0.23556787378653765</c:v>
                </c:pt>
                <c:pt idx="21">
                  <c:v>0.22649945726323839</c:v>
                </c:pt>
                <c:pt idx="22">
                  <c:v>0.21770435163966462</c:v>
                </c:pt>
                <c:pt idx="23">
                  <c:v>0.20937959807538875</c:v>
                </c:pt>
                <c:pt idx="24">
                  <c:v>0.20227839905044065</c:v>
                </c:pt>
                <c:pt idx="25">
                  <c:v>0.19548609391269056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0EE-41EE-A68C-F501BE7DA875}"/>
            </c:ext>
          </c:extLst>
        </c:ser>
        <c:ser>
          <c:idx val="97"/>
          <c:order val="97"/>
          <c:tx>
            <c:strRef>
              <c:f>CAGR_time_data!$A$99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CAGR_time_data!$B$99:$AA$99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0.89289404643153381</c:v>
                </c:pt>
                <c:pt idx="2">
                  <c:v>0.78171922079821354</c:v>
                </c:pt>
                <c:pt idx="3">
                  <c:v>0.681792830507429</c:v>
                </c:pt>
                <c:pt idx="4">
                  <c:v>0.5955014392773581</c:v>
                </c:pt>
                <c:pt idx="5">
                  <c:v>0.55375087147320246</c:v>
                </c:pt>
                <c:pt idx="6">
                  <c:v>0.53186534280168241</c:v>
                </c:pt>
                <c:pt idx="7">
                  <c:v>0.51132324478810531</c:v>
                </c:pt>
                <c:pt idx="8">
                  <c:v>0.48107035090100903</c:v>
                </c:pt>
                <c:pt idx="9">
                  <c:v>0.45191381551369925</c:v>
                </c:pt>
                <c:pt idx="10">
                  <c:v>0.42459065550650665</c:v>
                </c:pt>
                <c:pt idx="11">
                  <c:v>0.39639775808028266</c:v>
                </c:pt>
                <c:pt idx="12">
                  <c:v>0.37000608895399179</c:v>
                </c:pt>
                <c:pt idx="13">
                  <c:v>0.34625336882160496</c:v>
                </c:pt>
                <c:pt idx="14">
                  <c:v>0.32666086748356693</c:v>
                </c:pt>
                <c:pt idx="15">
                  <c:v>0.30834623070871614</c:v>
                </c:pt>
                <c:pt idx="16">
                  <c:v>0.29768812743961703</c:v>
                </c:pt>
                <c:pt idx="17">
                  <c:v>0.28666489800943173</c:v>
                </c:pt>
                <c:pt idx="18">
                  <c:v>0.27264151248508006</c:v>
                </c:pt>
                <c:pt idx="19">
                  <c:v>0.27202016069801394</c:v>
                </c:pt>
                <c:pt idx="20">
                  <c:v>0.25983664007235396</c:v>
                </c:pt>
                <c:pt idx="21">
                  <c:v>0.25270488486090859</c:v>
                </c:pt>
                <c:pt idx="22">
                  <c:v>0.24435341469714222</c:v>
                </c:pt>
                <c:pt idx="23">
                  <c:v>0.23690938064632494</c:v>
                </c:pt>
                <c:pt idx="24">
                  <c:v>0.2291742842917508</c:v>
                </c:pt>
                <c:pt idx="25">
                  <c:v>0.22245630467076949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0EE-41EE-A68C-F501BE7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504"/>
        <c:axId val="355226672"/>
      </c:lineChart>
      <c:catAx>
        <c:axId val="35522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6672"/>
        <c:crosses val="autoZero"/>
        <c:auto val="1"/>
        <c:lblAlgn val="ctr"/>
        <c:lblOffset val="100"/>
        <c:noMultiLvlLbl val="0"/>
      </c:catAx>
      <c:valAx>
        <c:axId val="355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modeling!$AA$2</c:f>
              <c:strCache>
                <c:ptCount val="1"/>
                <c:pt idx="0">
                  <c:v>ConscientiousnessMean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modeling!$AA$3:$AA$188</c:f>
              <c:numCache>
                <c:formatCode>General</c:formatCode>
                <c:ptCount val="39"/>
                <c:pt idx="0">
                  <c:v>48.18</c:v>
                </c:pt>
                <c:pt idx="1">
                  <c:v>45.87</c:v>
                </c:pt>
                <c:pt idx="2">
                  <c:v>46.73</c:v>
                </c:pt>
                <c:pt idx="3">
                  <c:v>43.03</c:v>
                </c:pt>
                <c:pt idx="4">
                  <c:v>45.38</c:v>
                </c:pt>
                <c:pt idx="5">
                  <c:v>49.05</c:v>
                </c:pt>
                <c:pt idx="6">
                  <c:v>49.72</c:v>
                </c:pt>
                <c:pt idx="7">
                  <c:v>46.02</c:v>
                </c:pt>
                <c:pt idx="8">
                  <c:v>45.84</c:v>
                </c:pt>
                <c:pt idx="9">
                  <c:v>51.6</c:v>
                </c:pt>
                <c:pt idx="10">
                  <c:v>49.26</c:v>
                </c:pt>
                <c:pt idx="11">
                  <c:v>46.52</c:v>
                </c:pt>
                <c:pt idx="12">
                  <c:v>47.45</c:v>
                </c:pt>
                <c:pt idx="13">
                  <c:v>47.36</c:v>
                </c:pt>
                <c:pt idx="14">
                  <c:v>47.19</c:v>
                </c:pt>
                <c:pt idx="15">
                  <c:v>48.62</c:v>
                </c:pt>
                <c:pt idx="16">
                  <c:v>37.82</c:v>
                </c:pt>
                <c:pt idx="17">
                  <c:v>44.21</c:v>
                </c:pt>
                <c:pt idx="18">
                  <c:v>44.56</c:v>
                </c:pt>
                <c:pt idx="19">
                  <c:v>47.08</c:v>
                </c:pt>
                <c:pt idx="20">
                  <c:v>45.97</c:v>
                </c:pt>
                <c:pt idx="21">
                  <c:v>45.72</c:v>
                </c:pt>
                <c:pt idx="22">
                  <c:v>45.22</c:v>
                </c:pt>
                <c:pt idx="23">
                  <c:v>43.91</c:v>
                </c:pt>
                <c:pt idx="24">
                  <c:v>44.18</c:v>
                </c:pt>
                <c:pt idx="25">
                  <c:v>47.36</c:v>
                </c:pt>
                <c:pt idx="26">
                  <c:v>43.14</c:v>
                </c:pt>
                <c:pt idx="27">
                  <c:v>46.15</c:v>
                </c:pt>
                <c:pt idx="28">
                  <c:v>47.75</c:v>
                </c:pt>
                <c:pt idx="29">
                  <c:v>48.1</c:v>
                </c:pt>
                <c:pt idx="30">
                  <c:v>47.53</c:v>
                </c:pt>
                <c:pt idx="31">
                  <c:v>42.44</c:v>
                </c:pt>
                <c:pt idx="32">
                  <c:v>49.24</c:v>
                </c:pt>
                <c:pt idx="33">
                  <c:v>46.8</c:v>
                </c:pt>
                <c:pt idx="34">
                  <c:v>45.03</c:v>
                </c:pt>
                <c:pt idx="35">
                  <c:v>42.52</c:v>
                </c:pt>
                <c:pt idx="36">
                  <c:v>48.71</c:v>
                </c:pt>
                <c:pt idx="37">
                  <c:v>46.89</c:v>
                </c:pt>
                <c:pt idx="38">
                  <c:v>50</c:v>
                </c:pt>
              </c:numCache>
            </c:numRef>
          </c:xVal>
          <c:yVal>
            <c:numRef>
              <c:f>modeling!$AB$3:$AB$188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A79-8BFB-BCBD992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90672"/>
        <c:axId val="513627232"/>
      </c:scatterChart>
      <c:valAx>
        <c:axId val="5064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27232"/>
        <c:crosses val="autoZero"/>
        <c:crossBetween val="midCat"/>
      </c:valAx>
      <c:valAx>
        <c:axId val="5136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CAGR, Pred</a:t>
            </a:r>
            <a:r>
              <a:rPr lang="en-US" baseline="0"/>
              <a:t> CAGR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Factors!$Z$1</c:f>
              <c:strCache>
                <c:ptCount val="1"/>
                <c:pt idx="0">
                  <c:v>CAGR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7-496C-8B88-B28E968884FD}"/>
            </c:ext>
          </c:extLst>
        </c:ser>
        <c:ser>
          <c:idx val="1"/>
          <c:order val="1"/>
          <c:tx>
            <c:strRef>
              <c:f>Factors!$AA$1</c:f>
              <c:strCache>
                <c:ptCount val="1"/>
                <c:pt idx="0">
                  <c:v>P_CAGR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7-496C-8B88-B28E9688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51616"/>
        <c:axId val="511051200"/>
      </c:lineChart>
      <c:catAx>
        <c:axId val="5110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200"/>
        <c:crosses val="autoZero"/>
        <c:auto val="1"/>
        <c:lblAlgn val="ctr"/>
        <c:lblOffset val="100"/>
        <c:noMultiLvlLbl val="0"/>
      </c:catAx>
      <c:valAx>
        <c:axId val="51105120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tabSelected="1" zoomScale="85" workbookViewId="0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$AA$1" fmlaRange="$AM$4:$AM$26" noThreeD="1" sel="11" val="9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122463</xdr:colOff>
      <xdr:row>2</xdr:row>
      <xdr:rowOff>0</xdr:rowOff>
    </xdr:from>
    <xdr:to>
      <xdr:col>36</xdr:col>
      <xdr:colOff>658091</xdr:colOff>
      <xdr:row>135</xdr:row>
      <xdr:rowOff>86591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122837</xdr:colOff>
          <xdr:row>1</xdr:row>
          <xdr:rowOff>2085482</xdr:rowOff>
        </xdr:from>
        <xdr:to>
          <xdr:col>34</xdr:col>
          <xdr:colOff>242455</xdr:colOff>
          <xdr:row>1</xdr:row>
          <xdr:rowOff>2337955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9"/>
  <sheetViews>
    <sheetView zoomScale="55" zoomScaleNormal="55" workbookViewId="0">
      <selection activeCell="Q20" sqref="Q20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0</v>
      </c>
      <c r="B2" s="3" t="s">
        <v>1</v>
      </c>
      <c r="C2" s="3" t="s">
        <v>2</v>
      </c>
      <c r="D2" s="3" t="s">
        <v>208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209</v>
      </c>
    </row>
    <row r="3" spans="1:69" x14ac:dyDescent="0.25">
      <c r="A3" s="3" t="s">
        <v>3</v>
      </c>
      <c r="B3" s="3">
        <v>33</v>
      </c>
      <c r="C3" s="3">
        <v>65</v>
      </c>
      <c r="D3">
        <f>COUNTIF(countries_cumulative!D2:CP2,"0")</f>
        <v>33</v>
      </c>
      <c r="E3" s="3" t="s">
        <v>3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3</v>
      </c>
      <c r="AM3" s="4">
        <f ca="1">IF(IFERROR(G3/F3-1,"")=-1,"",IFERROR(G3/F3-1,""))</f>
        <v>0</v>
      </c>
      <c r="AN3" s="4">
        <f t="shared" ref="AN3:AN66" ca="1" si="64">IF(IFERROR(H3/G3-1,"")=-1,"",IFERROR(H3/G3-1,""))</f>
        <v>0</v>
      </c>
      <c r="AO3" s="4">
        <f t="shared" ref="AO3:AO66" ca="1" si="65">IF(IFERROR(I3/H3-1,"")=-1,"",IFERROR(I3/H3-1,""))</f>
        <v>0</v>
      </c>
      <c r="AP3" s="4">
        <f t="shared" ref="AP3:AP66" ca="1" si="66">IF(IFERROR(J3/I3-1,"")=-1,"",IFERROR(J3/I3-1,""))</f>
        <v>0</v>
      </c>
      <c r="AQ3" s="4">
        <f t="shared" ref="AQ3:AQ66" ca="1" si="67">IF(IFERROR(K3/J3-1,"")=-1,"",IFERROR(K3/J3-1,""))</f>
        <v>0</v>
      </c>
      <c r="AR3" s="4">
        <f t="shared" ref="AR3:AR66" ca="1" si="68">IF(IFERROR(L3/K3-1,"")=-1,"",IFERROR(L3/K3-1,""))</f>
        <v>0</v>
      </c>
      <c r="AS3" s="4">
        <f t="shared" ref="AS3:AS66" ca="1" si="69">IF(IFERROR(M3/L3-1,"")=-1,"",IFERROR(M3/L3-1,""))</f>
        <v>0</v>
      </c>
      <c r="AT3" s="4">
        <f t="shared" ref="AT3:AT66" ca="1" si="70">IF(IFERROR(N3/M3-1,"")=-1,"",IFERROR(N3/M3-1,""))</f>
        <v>0</v>
      </c>
      <c r="AU3" s="4">
        <f t="shared" ref="AU3:AU66" ca="1" si="71">IF(IFERROR(O3/N3-1,"")=-1,"",IFERROR(O3/N3-1,""))</f>
        <v>0</v>
      </c>
      <c r="AV3" s="4">
        <f t="shared" ref="AV3:AV66" ca="1" si="72">IF(IFERROR(P3/O3-1,"")=-1,"",IFERROR(P3/O3-1,""))</f>
        <v>0</v>
      </c>
      <c r="AW3" s="4">
        <f t="shared" ref="AW3:AW66" ca="1" si="73">IF(IFERROR(Q3/P3-1,"")=-1,"",IFERROR(Q3/P3-1,""))</f>
        <v>0</v>
      </c>
      <c r="AX3" s="4">
        <f t="shared" ref="AX3:AX66" ca="1" si="74">IF(IFERROR(R3/Q3-1,"")=-1,"",IFERROR(R3/Q3-1,""))</f>
        <v>0</v>
      </c>
      <c r="AY3" s="4">
        <f t="shared" ref="AY3:AY66" ca="1" si="75">IF(IFERROR(S3/R3-1,"")=-1,"",IFERROR(S3/R3-1,""))</f>
        <v>3</v>
      </c>
      <c r="AZ3" s="4">
        <f t="shared" ref="AZ3:AZ66" ca="1" si="76">IF(IFERROR(T3/S3-1,"")=-1,"",IFERROR(T3/S3-1,""))</f>
        <v>0</v>
      </c>
      <c r="BA3" s="4">
        <f t="shared" ref="BA3:BA66" ca="1" si="77">IF(IFERROR(U3/T3-1,"")=-1,"",IFERROR(U3/T3-1,""))</f>
        <v>0.25</v>
      </c>
      <c r="BB3" s="4">
        <f t="shared" ref="BB3:BB66" ca="1" si="78">IF(IFERROR(V3/U3-1,"")=-1,"",IFERROR(V3/U3-1,""))</f>
        <v>0.39999999999999991</v>
      </c>
      <c r="BC3" s="4">
        <f t="shared" ref="BC3:BC66" ca="1" si="79">IF(IFERROR(W3/V3-1,"")=-1,"",IFERROR(W3/V3-1,""))</f>
        <v>0</v>
      </c>
      <c r="BD3" s="4">
        <f t="shared" ref="BD3:BD66" ca="1" si="80">IF(IFERROR(X3/W3-1,"")=-1,"",IFERROR(X3/W3-1,""))</f>
        <v>0</v>
      </c>
      <c r="BE3" s="4">
        <f t="shared" ref="BE3:BE66" ca="1" si="81">IF(IFERROR(Y3/X3-1,"")=-1,"",IFERROR(Y3/X3-1,""))</f>
        <v>0.5714285714285714</v>
      </c>
      <c r="BF3" s="4">
        <f t="shared" ref="BF3:BF66" ca="1" si="82">IF(IFERROR(Z3/Y3-1,"")=-1,"",IFERROR(Z3/Y3-1,""))</f>
        <v>0.45454545454545459</v>
      </c>
      <c r="BG3" s="4">
        <f t="shared" ref="BG3:BG66" ca="1" si="83">IF(IFERROR(AA3/Z3-1,"")=-1,"",IFERROR(AA3/Z3-1,""))</f>
        <v>0.3125</v>
      </c>
      <c r="BH3" s="4">
        <f t="shared" ref="BH3:BH66" ca="1" si="84">IF(IFERROR(AB3/AA3-1,"")=-1,"",IFERROR(AB3/AA3-1,""))</f>
        <v>4.7619047619047672E-2</v>
      </c>
      <c r="BI3" s="4">
        <f t="shared" ref="BI3:BI66" ca="1" si="85">IF(IFERROR(AC3/AB3-1,"")=-1,"",IFERROR(AC3/AB3-1,""))</f>
        <v>0</v>
      </c>
      <c r="BJ3" s="4">
        <f t="shared" ref="BJ3:BJ66" ca="1" si="86">IF(IFERROR(AD3/AC3-1,"")=-1,"",IFERROR(AD3/AC3-1,""))</f>
        <v>0</v>
      </c>
      <c r="BK3" s="4">
        <f t="shared" ref="BK3:BK66" ca="1" si="87">IF(IFERROR(AE3/AD3-1,"")=-1,"",IFERROR(AE3/AD3-1,""))</f>
        <v>9.0909090909090828E-2</v>
      </c>
      <c r="BL3" s="4">
        <f t="shared" ref="BL3:BL66" ca="1" si="88">IF(IFERROR(AF3/AE3-1,"")=-1,"",IFERROR(AF3/AE3-1,""))</f>
        <v>0</v>
      </c>
      <c r="BM3" s="4">
        <f t="shared" ref="BM3:BM66" ca="1" si="89">IF(IFERROR(AG3/AF3-1,"")=-1,"",IFERROR(AG3/AF3-1,""))</f>
        <v>0.66666666666666674</v>
      </c>
      <c r="BN3" s="4">
        <f t="shared" ref="BN3:BN66" ca="1" si="90">IF(IFERROR(AH3/AG3-1,"")=-1,"",IFERROR(AH3/AG3-1,""))</f>
        <v>0</v>
      </c>
      <c r="BO3" s="4">
        <f t="shared" ref="BO3:BO66" ca="1" si="91">IF(IFERROR(AI3/AH3-1,"")=-1,"",IFERROR(AI3/AH3-1,""))</f>
        <v>0.85000000000000009</v>
      </c>
      <c r="BP3" s="4">
        <f t="shared" ref="BP3:BP66" ca="1" si="92">IF(IFERROR(AJ3/AI3-1,"")=-1,"",IFERROR(AJ3/AI3-1,""))</f>
        <v>0.13513513513513509</v>
      </c>
      <c r="BQ3" s="5">
        <f ca="1">AVERAGE(AM3:BP3)</f>
        <v>0.22596013221013223</v>
      </c>
    </row>
    <row r="4" spans="1:69" x14ac:dyDescent="0.25">
      <c r="A4" s="3" t="s">
        <v>4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4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4</v>
      </c>
      <c r="AM4" s="4">
        <f t="shared" ref="AM4:AM67" ca="1" si="93">IF(IFERROR(G4/F4-1,"")=-1,"",IFERROR(G4/F4-1,""))</f>
        <v>4</v>
      </c>
      <c r="AN4" s="4">
        <f t="shared" ca="1" si="64"/>
        <v>0.19999999999999996</v>
      </c>
      <c r="AO4" s="4">
        <f t="shared" ca="1" si="65"/>
        <v>0.91666666666666674</v>
      </c>
      <c r="AP4" s="4">
        <f t="shared" ca="1" si="66"/>
        <v>0.43478260869565211</v>
      </c>
      <c r="AQ4" s="4">
        <f t="shared" ca="1" si="67"/>
        <v>0.1515151515151516</v>
      </c>
      <c r="AR4" s="4">
        <f t="shared" ca="1" si="68"/>
        <v>0.10526315789473695</v>
      </c>
      <c r="AS4" s="4">
        <f t="shared" ca="1" si="69"/>
        <v>0.21428571428571419</v>
      </c>
      <c r="AT4" s="4">
        <f t="shared" ca="1" si="70"/>
        <v>7.8431372549019551E-2</v>
      </c>
      <c r="AU4" s="4">
        <f t="shared" ca="1" si="71"/>
        <v>7.2727272727272751E-2</v>
      </c>
      <c r="AV4" s="4">
        <f t="shared" ca="1" si="72"/>
        <v>8.4745762711864403E-2</v>
      </c>
      <c r="AW4" s="4">
        <f t="shared" ca="1" si="73"/>
        <v>9.375E-2</v>
      </c>
      <c r="AX4" s="4">
        <f t="shared" ca="1" si="74"/>
        <v>8.5714285714285632E-2</v>
      </c>
      <c r="AY4" s="4">
        <f t="shared" ca="1" si="75"/>
        <v>0.17105263157894735</v>
      </c>
      <c r="AZ4" s="4">
        <f t="shared" ca="1" si="76"/>
        <v>0.1685393258426966</v>
      </c>
      <c r="BA4" s="4">
        <f t="shared" ca="1" si="77"/>
        <v>0.18269230769230771</v>
      </c>
      <c r="BB4" s="4">
        <f t="shared" ca="1" si="78"/>
        <v>0.18699186991869921</v>
      </c>
      <c r="BC4" s="4">
        <f t="shared" ca="1" si="79"/>
        <v>0.19178082191780832</v>
      </c>
      <c r="BD4" s="4">
        <f t="shared" ca="1" si="80"/>
        <v>6.8965517241379226E-2</v>
      </c>
      <c r="BE4" s="4">
        <f t="shared" ca="1" si="81"/>
        <v>5.9139784946236507E-2</v>
      </c>
      <c r="BF4" s="4">
        <f t="shared" ca="1" si="82"/>
        <v>7.6142131979695327E-2</v>
      </c>
      <c r="BG4" s="4">
        <f t="shared" ca="1" si="83"/>
        <v>5.1886792452830122E-2</v>
      </c>
      <c r="BH4" s="4">
        <f t="shared" ca="1" si="84"/>
        <v>8.9686098654708557E-2</v>
      </c>
      <c r="BI4" s="4">
        <f t="shared" ca="1" si="85"/>
        <v>6.5843621399176877E-2</v>
      </c>
      <c r="BJ4" s="4">
        <f t="shared" ca="1" si="86"/>
        <v>6.9498069498069581E-2</v>
      </c>
      <c r="BK4" s="4">
        <f t="shared" ca="1" si="87"/>
        <v>9.7472924187725685E-2</v>
      </c>
      <c r="BL4" s="4">
        <f t="shared" ca="1" si="88"/>
        <v>9.539473684210531E-2</v>
      </c>
      <c r="BM4" s="4">
        <f t="shared" ca="1" si="89"/>
        <v>8.4084084084084187E-2</v>
      </c>
      <c r="BN4" s="4">
        <f t="shared" ca="1" si="90"/>
        <v>4.4321329639889218E-2</v>
      </c>
      <c r="BO4" s="4">
        <f t="shared" ca="1" si="91"/>
        <v>1.5915119363395291E-2</v>
      </c>
      <c r="BP4" s="4">
        <f t="shared" ca="1" si="92"/>
        <v>4.4386422976501416E-2</v>
      </c>
      <c r="BQ4" s="5">
        <f t="shared" ref="BQ4:BQ67" ca="1" si="94">AVERAGE(AM4:BP4)</f>
        <v>0.27338918609922069</v>
      </c>
    </row>
    <row r="5" spans="1:69" x14ac:dyDescent="0.25">
      <c r="A5" s="3" t="s">
        <v>5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5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5</v>
      </c>
      <c r="AM5" s="4">
        <f t="shared" ca="1" si="93"/>
        <v>0</v>
      </c>
      <c r="AN5" s="4">
        <f t="shared" ca="1" si="64"/>
        <v>0</v>
      </c>
      <c r="AO5" s="4">
        <f t="shared" ca="1" si="65"/>
        <v>0</v>
      </c>
      <c r="AP5" s="4">
        <f t="shared" ca="1" si="66"/>
        <v>0</v>
      </c>
      <c r="AQ5" s="4">
        <f t="shared" ca="1" si="67"/>
        <v>0</v>
      </c>
      <c r="AR5" s="4">
        <f t="shared" ca="1" si="68"/>
        <v>2</v>
      </c>
      <c r="AS5" s="4">
        <f t="shared" ca="1" si="69"/>
        <v>0.66666666666666674</v>
      </c>
      <c r="AT5" s="4">
        <f t="shared" ca="1" si="70"/>
        <v>1.4</v>
      </c>
      <c r="AU5" s="4">
        <f t="shared" ca="1" si="71"/>
        <v>0</v>
      </c>
      <c r="AV5" s="4">
        <f t="shared" ca="1" si="72"/>
        <v>0.41666666666666674</v>
      </c>
      <c r="AW5" s="4">
        <f t="shared" ca="1" si="73"/>
        <v>0</v>
      </c>
      <c r="AX5" s="4">
        <f t="shared" ca="1" si="74"/>
        <v>0.11764705882352944</v>
      </c>
      <c r="AY5" s="4">
        <f t="shared" ca="1" si="75"/>
        <v>5.2631578947368363E-2</v>
      </c>
      <c r="AZ5" s="4">
        <f t="shared" ca="1" si="76"/>
        <v>0</v>
      </c>
      <c r="BA5" s="4">
        <f t="shared" ca="1" si="77"/>
        <v>0</v>
      </c>
      <c r="BB5" s="4">
        <f t="shared" ca="1" si="78"/>
        <v>0.19999999999999996</v>
      </c>
      <c r="BC5" s="4">
        <f t="shared" ca="1" si="79"/>
        <v>8.3333333333333259E-2</v>
      </c>
      <c r="BD5" s="4">
        <f t="shared" ca="1" si="80"/>
        <v>0.42307692307692313</v>
      </c>
      <c r="BE5" s="4">
        <f t="shared" ca="1" si="81"/>
        <v>0.29729729729729737</v>
      </c>
      <c r="BF5" s="4">
        <f t="shared" ca="1" si="82"/>
        <v>0.125</v>
      </c>
      <c r="BG5" s="4">
        <f t="shared" ca="1" si="83"/>
        <v>0.11111111111111116</v>
      </c>
      <c r="BH5" s="4">
        <f t="shared" ca="1" si="84"/>
        <v>0.23333333333333339</v>
      </c>
      <c r="BI5" s="4">
        <f t="shared" ca="1" si="85"/>
        <v>0.17567567567567566</v>
      </c>
      <c r="BJ5" s="4">
        <f t="shared" ca="1" si="86"/>
        <v>3.4482758620689724E-2</v>
      </c>
      <c r="BK5" s="4">
        <f t="shared" ca="1" si="87"/>
        <v>0.54444444444444451</v>
      </c>
      <c r="BL5" s="4">
        <f t="shared" ca="1" si="88"/>
        <v>0.44604316546762579</v>
      </c>
      <c r="BM5" s="4">
        <f t="shared" ca="1" si="89"/>
        <v>0.14427860696517403</v>
      </c>
      <c r="BN5" s="4">
        <f t="shared" ca="1" si="90"/>
        <v>0.14782608695652177</v>
      </c>
      <c r="BO5" s="4">
        <f t="shared" ca="1" si="91"/>
        <v>0.14393939393939403</v>
      </c>
      <c r="BP5" s="4">
        <f t="shared" ca="1" si="92"/>
        <v>0.2152317880794703</v>
      </c>
      <c r="BQ5" s="5">
        <f t="shared" ca="1" si="94"/>
        <v>0.26595619631350753</v>
      </c>
    </row>
    <row r="6" spans="1:69" x14ac:dyDescent="0.25">
      <c r="A6" s="3" t="s">
        <v>6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6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6</v>
      </c>
      <c r="AM6" s="4">
        <f t="shared" ca="1" si="93"/>
        <v>0</v>
      </c>
      <c r="AN6" s="4">
        <f t="shared" ca="1" si="64"/>
        <v>0</v>
      </c>
      <c r="AO6" s="4">
        <f t="shared" ca="1" si="65"/>
        <v>0</v>
      </c>
      <c r="AP6" s="4">
        <f t="shared" ca="1" si="66"/>
        <v>0</v>
      </c>
      <c r="AQ6" s="4">
        <f t="shared" ca="1" si="67"/>
        <v>0</v>
      </c>
      <c r="AR6" s="4">
        <f t="shared" ca="1" si="68"/>
        <v>0</v>
      </c>
      <c r="AS6" s="4">
        <f t="shared" ca="1" si="69"/>
        <v>0</v>
      </c>
      <c r="AT6" s="4">
        <f t="shared" ca="1" si="70"/>
        <v>0</v>
      </c>
      <c r="AU6" s="4">
        <f t="shared" ca="1" si="71"/>
        <v>0</v>
      </c>
      <c r="AV6" s="4">
        <f t="shared" ca="1" si="72"/>
        <v>0</v>
      </c>
      <c r="AW6" s="4">
        <f t="shared" ca="1" si="73"/>
        <v>0</v>
      </c>
      <c r="AX6" s="4">
        <f t="shared" ca="1" si="74"/>
        <v>0</v>
      </c>
      <c r="AY6" s="4">
        <f t="shared" ca="1" si="75"/>
        <v>0</v>
      </c>
      <c r="AZ6" s="4">
        <f t="shared" ca="1" si="76"/>
        <v>1</v>
      </c>
      <c r="BA6" s="4">
        <f t="shared" ca="1" si="77"/>
        <v>18.5</v>
      </c>
      <c r="BB6" s="4">
        <f t="shared" ca="1" si="78"/>
        <v>0</v>
      </c>
      <c r="BC6" s="4">
        <f t="shared" ca="1" si="79"/>
        <v>0.35897435897435903</v>
      </c>
      <c r="BD6" s="4">
        <f t="shared" ca="1" si="80"/>
        <v>0.41509433962264142</v>
      </c>
      <c r="BE6" s="4">
        <f t="shared" ca="1" si="81"/>
        <v>0.17333333333333334</v>
      </c>
      <c r="BF6" s="4">
        <f t="shared" ca="1" si="82"/>
        <v>0.28409090909090917</v>
      </c>
      <c r="BG6" s="4">
        <f t="shared" ca="1" si="83"/>
        <v>0.17699115044247793</v>
      </c>
      <c r="BH6" s="4">
        <f t="shared" ca="1" si="84"/>
        <v>0.23308270676691722</v>
      </c>
      <c r="BI6" s="4">
        <f t="shared" ca="1" si="85"/>
        <v>0.14634146341463405</v>
      </c>
      <c r="BJ6" s="4">
        <f t="shared" ca="1" si="86"/>
        <v>0.1914893617021276</v>
      </c>
      <c r="BK6" s="4">
        <f t="shared" ca="1" si="87"/>
        <v>0.19196428571428581</v>
      </c>
      <c r="BL6" s="4">
        <f t="shared" ca="1" si="88"/>
        <v>0.15355805243445686</v>
      </c>
      <c r="BM6" s="4">
        <f t="shared" ca="1" si="89"/>
        <v>8.4415584415584499E-2</v>
      </c>
      <c r="BN6" s="4">
        <f t="shared" ca="1" si="90"/>
        <v>0.10778443113772451</v>
      </c>
      <c r="BO6" s="4">
        <f t="shared" ca="1" si="91"/>
        <v>1.6216216216216273E-2</v>
      </c>
      <c r="BP6" s="4">
        <f t="shared" ca="1" si="92"/>
        <v>3.7234042553191404E-2</v>
      </c>
      <c r="BQ6" s="5">
        <f t="shared" ca="1" si="94"/>
        <v>0.73568567452729505</v>
      </c>
    </row>
    <row r="7" spans="1:69" x14ac:dyDescent="0.25">
      <c r="A7" s="3" t="s">
        <v>7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7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7</v>
      </c>
      <c r="AM7" s="4">
        <f t="shared" ca="1" si="93"/>
        <v>1</v>
      </c>
      <c r="AN7" s="4">
        <f t="shared" ca="1" si="64"/>
        <v>0</v>
      </c>
      <c r="AO7" s="4">
        <f t="shared" ca="1" si="65"/>
        <v>0.5</v>
      </c>
      <c r="AP7" s="4">
        <f t="shared" ca="1" si="66"/>
        <v>0</v>
      </c>
      <c r="AQ7" s="4">
        <f t="shared" ca="1" si="67"/>
        <v>0</v>
      </c>
      <c r="AR7" s="4">
        <f t="shared" ca="1" si="68"/>
        <v>0.33333333333333326</v>
      </c>
      <c r="AS7" s="4">
        <f t="shared" ca="1" si="69"/>
        <v>0</v>
      </c>
      <c r="AT7" s="4">
        <f t="shared" ca="1" si="70"/>
        <v>0.25</v>
      </c>
      <c r="AU7" s="4">
        <f t="shared" ca="1" si="71"/>
        <v>0.39999999999999991</v>
      </c>
      <c r="AV7" s="4">
        <f t="shared" ca="1" si="72"/>
        <v>0</v>
      </c>
      <c r="AW7" s="4">
        <f t="shared" ca="1" si="73"/>
        <v>0</v>
      </c>
      <c r="AX7" s="4">
        <f t="shared" ca="1" si="74"/>
        <v>0.14285714285714279</v>
      </c>
      <c r="AY7" s="4">
        <f t="shared" ca="1" si="75"/>
        <v>0</v>
      </c>
      <c r="AZ7" s="4">
        <f t="shared" ca="1" si="76"/>
        <v>0</v>
      </c>
      <c r="BA7" s="4">
        <f t="shared" ca="1" si="77"/>
        <v>0.25</v>
      </c>
      <c r="BB7" s="4">
        <f t="shared" ca="1" si="78"/>
        <v>0.39999999999999991</v>
      </c>
      <c r="BC7" s="4">
        <f t="shared" ca="1" si="79"/>
        <v>0.14285714285714279</v>
      </c>
      <c r="BD7" s="4">
        <f t="shared" ca="1" si="80"/>
        <v>6.25E-2</v>
      </c>
      <c r="BE7" s="4">
        <f t="shared" ca="1" si="81"/>
        <v>0.11764705882352944</v>
      </c>
      <c r="BF7" s="4">
        <f t="shared" ca="1" si="82"/>
        <v>0</v>
      </c>
      <c r="BG7" s="4">
        <f t="shared" ca="1" si="83"/>
        <v>0</v>
      </c>
      <c r="BH7" s="4">
        <f t="shared" ca="1" si="84"/>
        <v>0</v>
      </c>
      <c r="BI7" s="4">
        <f t="shared" ca="1" si="85"/>
        <v>0</v>
      </c>
      <c r="BJ7" s="4">
        <f t="shared" ca="1" si="86"/>
        <v>0</v>
      </c>
      <c r="BK7" s="4">
        <f t="shared" ca="1" si="87"/>
        <v>0</v>
      </c>
      <c r="BL7" s="4">
        <f t="shared" ca="1" si="88"/>
        <v>0</v>
      </c>
      <c r="BM7" s="4">
        <f t="shared" ca="1" si="89"/>
        <v>0</v>
      </c>
      <c r="BN7" s="4">
        <f t="shared" ca="1" si="90"/>
        <v>0</v>
      </c>
      <c r="BO7" s="4">
        <f t="shared" ca="1" si="91"/>
        <v>0.26315789473684204</v>
      </c>
      <c r="BP7" s="4">
        <f t="shared" ca="1" si="92"/>
        <v>0</v>
      </c>
      <c r="BQ7" s="5">
        <f t="shared" ca="1" si="94"/>
        <v>0.12874508575359966</v>
      </c>
    </row>
    <row r="8" spans="1:69" x14ac:dyDescent="0.25">
      <c r="A8" s="3" t="s">
        <v>8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8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8</v>
      </c>
      <c r="AM8" s="4">
        <f t="shared" ca="1" si="93"/>
        <v>0</v>
      </c>
      <c r="AN8" s="4">
        <f t="shared" ca="1" si="64"/>
        <v>0</v>
      </c>
      <c r="AO8" s="4">
        <f t="shared" ca="1" si="65"/>
        <v>0</v>
      </c>
      <c r="AP8" s="4">
        <f t="shared" ca="1" si="66"/>
        <v>0</v>
      </c>
      <c r="AQ8" s="4">
        <f t="shared" ca="1" si="67"/>
        <v>0</v>
      </c>
      <c r="AR8" s="4">
        <f t="shared" ca="1" si="68"/>
        <v>0</v>
      </c>
      <c r="AS8" s="4">
        <f t="shared" ca="1" si="69"/>
        <v>0</v>
      </c>
      <c r="AT8" s="4">
        <f t="shared" ca="1" si="70"/>
        <v>0</v>
      </c>
      <c r="AU8" s="4">
        <f t="shared" ca="1" si="71"/>
        <v>0</v>
      </c>
      <c r="AV8" s="4">
        <f t="shared" ca="1" si="72"/>
        <v>2</v>
      </c>
      <c r="AW8" s="4">
        <f t="shared" ca="1" si="73"/>
        <v>0</v>
      </c>
      <c r="AX8" s="4">
        <f t="shared" ca="1" si="74"/>
        <v>0</v>
      </c>
      <c r="AY8" s="4">
        <f t="shared" ca="1" si="75"/>
        <v>1.3333333333333335</v>
      </c>
      <c r="AZ8" s="4">
        <f t="shared" ca="1" si="76"/>
        <v>0</v>
      </c>
      <c r="BA8" s="4">
        <f t="shared" ca="1" si="77"/>
        <v>0</v>
      </c>
      <c r="BB8" s="4">
        <f t="shared" ca="1" si="78"/>
        <v>0</v>
      </c>
      <c r="BC8" s="4">
        <f t="shared" ca="1" si="79"/>
        <v>0</v>
      </c>
      <c r="BD8" s="4">
        <f t="shared" ca="1" si="80"/>
        <v>0</v>
      </c>
      <c r="BE8" s="4">
        <f t="shared" ca="1" si="81"/>
        <v>0</v>
      </c>
      <c r="BF8" s="4">
        <f t="shared" ca="1" si="82"/>
        <v>0.28571428571428581</v>
      </c>
      <c r="BG8" s="4">
        <f t="shared" ca="1" si="83"/>
        <v>0.66666666666666674</v>
      </c>
      <c r="BH8" s="4">
        <f t="shared" ca="1" si="84"/>
        <v>0</v>
      </c>
      <c r="BI8" s="4">
        <f t="shared" ca="1" si="85"/>
        <v>0</v>
      </c>
      <c r="BJ8" s="4">
        <f t="shared" ca="1" si="86"/>
        <v>0</v>
      </c>
      <c r="BK8" s="4">
        <f t="shared" ca="1" si="87"/>
        <v>0.26666666666666661</v>
      </c>
      <c r="BL8" s="4">
        <f t="shared" ca="1" si="88"/>
        <v>0</v>
      </c>
      <c r="BM8" s="4">
        <f t="shared" ca="1" si="89"/>
        <v>0</v>
      </c>
      <c r="BN8" s="4">
        <f t="shared" ca="1" si="90"/>
        <v>0</v>
      </c>
      <c r="BO8" s="4">
        <f t="shared" ca="1" si="91"/>
        <v>0.10526315789473695</v>
      </c>
      <c r="BP8" s="4">
        <f t="shared" ca="1" si="92"/>
        <v>0</v>
      </c>
      <c r="BQ8" s="5">
        <f t="shared" ca="1" si="94"/>
        <v>0.15525480367585634</v>
      </c>
    </row>
    <row r="9" spans="1:69" x14ac:dyDescent="0.25">
      <c r="A9" s="3" t="s">
        <v>9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9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9</v>
      </c>
      <c r="AM9" s="4">
        <f t="shared" ca="1" si="93"/>
        <v>0</v>
      </c>
      <c r="AN9" s="4">
        <f t="shared" ca="1" si="64"/>
        <v>0</v>
      </c>
      <c r="AO9" s="4">
        <f t="shared" ca="1" si="65"/>
        <v>1</v>
      </c>
      <c r="AP9" s="4">
        <f t="shared" ca="1" si="66"/>
        <v>3</v>
      </c>
      <c r="AQ9" s="4">
        <f t="shared" ca="1" si="67"/>
        <v>0.5</v>
      </c>
      <c r="AR9" s="4">
        <f t="shared" ca="1" si="68"/>
        <v>0</v>
      </c>
      <c r="AS9" s="4">
        <f t="shared" ca="1" si="69"/>
        <v>0.41666666666666674</v>
      </c>
      <c r="AT9" s="4">
        <f t="shared" ca="1" si="70"/>
        <v>0.11764705882352944</v>
      </c>
      <c r="AU9" s="4">
        <f t="shared" ca="1" si="71"/>
        <v>0</v>
      </c>
      <c r="AV9" s="4">
        <f t="shared" ca="1" si="72"/>
        <v>0.63157894736842102</v>
      </c>
      <c r="AW9" s="4">
        <f t="shared" ca="1" si="73"/>
        <v>9.6774193548387011E-2</v>
      </c>
      <c r="AX9" s="4">
        <f t="shared" ca="1" si="74"/>
        <v>0.32352941176470584</v>
      </c>
      <c r="AY9" s="4">
        <f t="shared" ca="1" si="75"/>
        <v>0.24444444444444446</v>
      </c>
      <c r="AZ9" s="4">
        <f t="shared" ca="1" si="76"/>
        <v>0.21428571428571419</v>
      </c>
      <c r="BA9" s="4">
        <f t="shared" ca="1" si="77"/>
        <v>0.16176470588235303</v>
      </c>
      <c r="BB9" s="4">
        <f t="shared" ca="1" si="78"/>
        <v>0.22784810126582289</v>
      </c>
      <c r="BC9" s="4">
        <f t="shared" ca="1" si="79"/>
        <v>0.31958762886597936</v>
      </c>
      <c r="BD9" s="4">
        <f t="shared" ca="1" si="80"/>
        <v>0.234375</v>
      </c>
      <c r="BE9" s="4">
        <f t="shared" ca="1" si="81"/>
        <v>0.68354430379746844</v>
      </c>
      <c r="BF9" s="4">
        <f t="shared" ca="1" si="82"/>
        <v>0.13157894736842102</v>
      </c>
      <c r="BG9" s="4">
        <f t="shared" ca="1" si="83"/>
        <v>0.28571428571428581</v>
      </c>
      <c r="BH9" s="4">
        <f t="shared" ca="1" si="84"/>
        <v>0</v>
      </c>
      <c r="BI9" s="4">
        <f t="shared" ca="1" si="85"/>
        <v>0.29715762273901802</v>
      </c>
      <c r="BJ9" s="4">
        <f t="shared" ca="1" si="86"/>
        <v>0.1733067729083666</v>
      </c>
      <c r="BK9" s="4">
        <f t="shared" ca="1" si="87"/>
        <v>0.17147707979626481</v>
      </c>
      <c r="BL9" s="4">
        <f t="shared" ca="1" si="88"/>
        <v>7.9710144927536142E-2</v>
      </c>
      <c r="BM9" s="4">
        <f t="shared" ca="1" si="89"/>
        <v>0.10067114093959728</v>
      </c>
      <c r="BN9" s="4">
        <f t="shared" ca="1" si="90"/>
        <v>0.28536585365853662</v>
      </c>
      <c r="BO9" s="4">
        <f t="shared" ca="1" si="91"/>
        <v>0</v>
      </c>
      <c r="BP9" s="4">
        <f t="shared" ca="1" si="92"/>
        <v>7.4952561669829221E-2</v>
      </c>
      <c r="BQ9" s="5">
        <f t="shared" ca="1" si="94"/>
        <v>0.32573268621451162</v>
      </c>
    </row>
    <row r="10" spans="1:69" x14ac:dyDescent="0.25">
      <c r="A10" s="3" t="s">
        <v>10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10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10</v>
      </c>
      <c r="AM10" s="4">
        <f t="shared" ca="1" si="93"/>
        <v>0</v>
      </c>
      <c r="AN10" s="4">
        <f t="shared" ca="1" si="64"/>
        <v>0</v>
      </c>
      <c r="AO10" s="4">
        <f t="shared" ca="1" si="65"/>
        <v>0</v>
      </c>
      <c r="AP10" s="4">
        <f t="shared" ca="1" si="66"/>
        <v>0</v>
      </c>
      <c r="AQ10" s="4">
        <f t="shared" ca="1" si="67"/>
        <v>0</v>
      </c>
      <c r="AR10" s="4">
        <f t="shared" ca="1" si="68"/>
        <v>0</v>
      </c>
      <c r="AS10" s="4">
        <f t="shared" ca="1" si="69"/>
        <v>0</v>
      </c>
      <c r="AT10" s="4">
        <f t="shared" ca="1" si="70"/>
        <v>0</v>
      </c>
      <c r="AU10" s="4">
        <f t="shared" ca="1" si="71"/>
        <v>0</v>
      </c>
      <c r="AV10" s="4">
        <f t="shared" ca="1" si="72"/>
        <v>0</v>
      </c>
      <c r="AW10" s="4">
        <f t="shared" ca="1" si="73"/>
        <v>3</v>
      </c>
      <c r="AX10" s="4">
        <f t="shared" ca="1" si="74"/>
        <v>1</v>
      </c>
      <c r="AY10" s="4">
        <f t="shared" ca="1" si="75"/>
        <v>1.25</v>
      </c>
      <c r="AZ10" s="4">
        <f t="shared" ca="1" si="76"/>
        <v>0.44444444444444442</v>
      </c>
      <c r="BA10" s="4">
        <f t="shared" ca="1" si="77"/>
        <v>1</v>
      </c>
      <c r="BB10" s="4">
        <f t="shared" ca="1" si="78"/>
        <v>0.5</v>
      </c>
      <c r="BC10" s="4">
        <f t="shared" ca="1" si="79"/>
        <v>7.6923076923076872E-2</v>
      </c>
      <c r="BD10" s="4">
        <f t="shared" ca="1" si="80"/>
        <v>0.36904761904761907</v>
      </c>
      <c r="BE10" s="4">
        <f t="shared" ca="1" si="81"/>
        <v>0.18260869565217397</v>
      </c>
      <c r="BF10" s="4">
        <f t="shared" ca="1" si="82"/>
        <v>0.17647058823529416</v>
      </c>
      <c r="BG10" s="4">
        <f t="shared" ca="1" si="83"/>
        <v>0.21249999999999991</v>
      </c>
      <c r="BH10" s="4">
        <f t="shared" ca="1" si="84"/>
        <v>0.21134020618556693</v>
      </c>
      <c r="BI10" s="4">
        <f t="shared" ca="1" si="85"/>
        <v>5.9574468085106469E-2</v>
      </c>
      <c r="BJ10" s="4">
        <f t="shared" ca="1" si="86"/>
        <v>6.425702811244971E-2</v>
      </c>
      <c r="BK10" s="4">
        <f t="shared" ca="1" si="87"/>
        <v>9.4339622641509413E-2</v>
      </c>
      <c r="BL10" s="4">
        <f t="shared" ca="1" si="88"/>
        <v>0.13448275862068959</v>
      </c>
      <c r="BM10" s="4">
        <f t="shared" ca="1" si="89"/>
        <v>0.237082066869301</v>
      </c>
      <c r="BN10" s="4">
        <f t="shared" ca="1" si="90"/>
        <v>4.1769041769041726E-2</v>
      </c>
      <c r="BO10" s="4">
        <f t="shared" ca="1" si="91"/>
        <v>0.1367924528301887</v>
      </c>
      <c r="BP10" s="4">
        <f t="shared" ca="1" si="92"/>
        <v>0.10373443983402497</v>
      </c>
      <c r="BQ10" s="5">
        <f t="shared" ca="1" si="94"/>
        <v>0.30984555030834954</v>
      </c>
    </row>
    <row r="11" spans="1:69" x14ac:dyDescent="0.25">
      <c r="A11" s="3" t="s">
        <v>11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11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11</v>
      </c>
      <c r="AM11" s="4">
        <f t="shared" ca="1" si="93"/>
        <v>0.25</v>
      </c>
      <c r="AN11" s="4">
        <f t="shared" ca="1" si="64"/>
        <v>0</v>
      </c>
      <c r="AO11" s="4">
        <f t="shared" ca="1" si="65"/>
        <v>0.19999999999999996</v>
      </c>
      <c r="AP11" s="4">
        <f t="shared" ca="1" si="66"/>
        <v>0.5</v>
      </c>
      <c r="AQ11" s="4">
        <f t="shared" ca="1" si="67"/>
        <v>0</v>
      </c>
      <c r="AR11" s="4">
        <f t="shared" ca="1" si="68"/>
        <v>0.33333333333333326</v>
      </c>
      <c r="AS11" s="4">
        <f t="shared" ca="1" si="69"/>
        <v>0</v>
      </c>
      <c r="AT11" s="4">
        <f t="shared" ca="1" si="70"/>
        <v>0</v>
      </c>
      <c r="AU11" s="4">
        <f t="shared" ca="1" si="71"/>
        <v>8.3333333333333259E-2</v>
      </c>
      <c r="AV11" s="4">
        <f t="shared" ca="1" si="72"/>
        <v>0</v>
      </c>
      <c r="AW11" s="4">
        <f t="shared" ca="1" si="73"/>
        <v>7.6923076923076872E-2</v>
      </c>
      <c r="AX11" s="4">
        <f t="shared" ca="1" si="74"/>
        <v>7.1428571428571397E-2</v>
      </c>
      <c r="AY11" s="4">
        <f t="shared" ca="1" si="75"/>
        <v>0</v>
      </c>
      <c r="AZ11" s="4">
        <f t="shared" ca="1" si="76"/>
        <v>0</v>
      </c>
      <c r="BA11" s="4">
        <f t="shared" ca="1" si="77"/>
        <v>0</v>
      </c>
      <c r="BB11" s="4">
        <f t="shared" ca="1" si="78"/>
        <v>0</v>
      </c>
      <c r="BC11" s="4">
        <f t="shared" ca="1" si="79"/>
        <v>0</v>
      </c>
      <c r="BD11" s="4">
        <f t="shared" ca="1" si="80"/>
        <v>0</v>
      </c>
      <c r="BE11" s="4">
        <f t="shared" ca="1" si="81"/>
        <v>0</v>
      </c>
      <c r="BF11" s="4">
        <f t="shared" ca="1" si="82"/>
        <v>0</v>
      </c>
      <c r="BG11" s="4">
        <f t="shared" ca="1" si="83"/>
        <v>0</v>
      </c>
      <c r="BH11" s="4">
        <f t="shared" ca="1" si="84"/>
        <v>0</v>
      </c>
      <c r="BI11" s="4">
        <f t="shared" ca="1" si="85"/>
        <v>0</v>
      </c>
      <c r="BJ11" s="4">
        <f t="shared" ca="1" si="86"/>
        <v>0</v>
      </c>
      <c r="BK11" s="4">
        <f t="shared" ca="1" si="87"/>
        <v>0</v>
      </c>
      <c r="BL11" s="4">
        <f t="shared" ca="1" si="88"/>
        <v>0</v>
      </c>
      <c r="BM11" s="4">
        <f t="shared" ca="1" si="89"/>
        <v>0</v>
      </c>
      <c r="BN11" s="4">
        <f t="shared" ca="1" si="90"/>
        <v>0</v>
      </c>
      <c r="BO11" s="4">
        <f t="shared" ca="1" si="91"/>
        <v>0</v>
      </c>
      <c r="BP11" s="4">
        <f t="shared" ca="1" si="92"/>
        <v>0</v>
      </c>
      <c r="BQ11" s="5">
        <f t="shared" ca="1" si="94"/>
        <v>5.0500610500610492E-2</v>
      </c>
    </row>
    <row r="12" spans="1:69" x14ac:dyDescent="0.25">
      <c r="A12" s="3" t="s">
        <v>12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12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12</v>
      </c>
      <c r="AM12" s="4">
        <f t="shared" ca="1" si="93"/>
        <v>0</v>
      </c>
      <c r="AN12" s="4">
        <f t="shared" ca="1" si="64"/>
        <v>0.5</v>
      </c>
      <c r="AO12" s="4">
        <f t="shared" ca="1" si="65"/>
        <v>0</v>
      </c>
      <c r="AP12" s="4">
        <f t="shared" ca="1" si="66"/>
        <v>2</v>
      </c>
      <c r="AQ12" s="4">
        <f t="shared" ca="1" si="67"/>
        <v>0.55555555555555558</v>
      </c>
      <c r="AR12" s="4">
        <f t="shared" ca="1" si="68"/>
        <v>0.28571428571428581</v>
      </c>
      <c r="AS12" s="4">
        <f t="shared" ca="1" si="69"/>
        <v>0.16666666666666674</v>
      </c>
      <c r="AT12" s="4">
        <f t="shared" ca="1" si="70"/>
        <v>0.38095238095238093</v>
      </c>
      <c r="AU12" s="4">
        <f t="shared" ca="1" si="71"/>
        <v>0.4137931034482758</v>
      </c>
      <c r="AV12" s="4">
        <f t="shared" ca="1" si="72"/>
        <v>0.34146341463414642</v>
      </c>
      <c r="AW12" s="4">
        <f t="shared" ca="1" si="73"/>
        <v>0.43636363636363629</v>
      </c>
      <c r="AX12" s="4">
        <f t="shared" ca="1" si="74"/>
        <v>0.31645569620253156</v>
      </c>
      <c r="AY12" s="4">
        <f t="shared" ca="1" si="75"/>
        <v>0.25961538461538458</v>
      </c>
      <c r="AZ12" s="4">
        <f t="shared" ca="1" si="76"/>
        <v>0.38931297709923673</v>
      </c>
      <c r="BA12" s="4">
        <f t="shared" ca="1" si="77"/>
        <v>0.35164835164835173</v>
      </c>
      <c r="BB12" s="4">
        <f t="shared" ca="1" si="78"/>
        <v>0.22764227642276413</v>
      </c>
      <c r="BC12" s="4">
        <f t="shared" ca="1" si="79"/>
        <v>0.66887417218543055</v>
      </c>
      <c r="BD12" s="4">
        <f t="shared" ca="1" si="80"/>
        <v>0.29960317460317465</v>
      </c>
      <c r="BE12" s="4">
        <f t="shared" ca="1" si="81"/>
        <v>0.31297709923664119</v>
      </c>
      <c r="BF12" s="4">
        <f t="shared" ca="1" si="82"/>
        <v>0.1837209302325582</v>
      </c>
      <c r="BG12" s="4">
        <f t="shared" ca="1" si="83"/>
        <v>0.30844793713163066</v>
      </c>
      <c r="BH12" s="4">
        <f t="shared" ca="1" si="84"/>
        <v>0.2357357357357357</v>
      </c>
      <c r="BI12" s="4">
        <f t="shared" ca="1" si="85"/>
        <v>0.22296476306196844</v>
      </c>
      <c r="BJ12" s="4">
        <f t="shared" ca="1" si="86"/>
        <v>0.18628912071535031</v>
      </c>
      <c r="BK12" s="4">
        <f t="shared" ca="1" si="87"/>
        <v>0.17839195979899491</v>
      </c>
      <c r="BL12" s="4">
        <f t="shared" ca="1" si="88"/>
        <v>0.27292110874200426</v>
      </c>
      <c r="BM12" s="4">
        <f t="shared" ca="1" si="89"/>
        <v>0.24902289223897256</v>
      </c>
      <c r="BN12" s="4">
        <f t="shared" ca="1" si="90"/>
        <v>0.18082253017434069</v>
      </c>
      <c r="BO12" s="4">
        <f t="shared" ca="1" si="91"/>
        <v>5.7732349044103737E-2</v>
      </c>
      <c r="BP12" s="4">
        <f t="shared" ca="1" si="92"/>
        <v>0.2363994273443093</v>
      </c>
      <c r="BQ12" s="5">
        <f t="shared" ca="1" si="94"/>
        <v>0.34063623098561441</v>
      </c>
    </row>
    <row r="13" spans="1:69" x14ac:dyDescent="0.25">
      <c r="A13" s="3" t="s">
        <v>13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13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13</v>
      </c>
      <c r="AM13" s="4">
        <f t="shared" ca="1" si="93"/>
        <v>0</v>
      </c>
      <c r="AN13" s="4">
        <f t="shared" ca="1" si="64"/>
        <v>0</v>
      </c>
      <c r="AO13" s="4">
        <f t="shared" ca="1" si="65"/>
        <v>0</v>
      </c>
      <c r="AP13" s="4">
        <f t="shared" ca="1" si="66"/>
        <v>1</v>
      </c>
      <c r="AQ13" s="4">
        <f t="shared" ca="1" si="67"/>
        <v>0</v>
      </c>
      <c r="AR13" s="4">
        <f t="shared" ca="1" si="68"/>
        <v>0.5</v>
      </c>
      <c r="AS13" s="4">
        <f t="shared" ca="1" si="69"/>
        <v>0</v>
      </c>
      <c r="AT13" s="4">
        <f t="shared" ca="1" si="70"/>
        <v>0</v>
      </c>
      <c r="AU13" s="4">
        <f t="shared" ca="1" si="71"/>
        <v>0.22222222222222232</v>
      </c>
      <c r="AV13" s="4">
        <f t="shared" ca="1" si="72"/>
        <v>0</v>
      </c>
      <c r="AW13" s="4">
        <f t="shared" ca="1" si="73"/>
        <v>0</v>
      </c>
      <c r="AX13" s="4">
        <f t="shared" ca="1" si="74"/>
        <v>0.36363636363636354</v>
      </c>
      <c r="AY13" s="4">
        <f t="shared" ca="1" si="75"/>
        <v>0</v>
      </c>
      <c r="AZ13" s="4">
        <f t="shared" ca="1" si="76"/>
        <v>0.53333333333333344</v>
      </c>
      <c r="BA13" s="4">
        <f t="shared" ca="1" si="77"/>
        <v>0.21739130434782616</v>
      </c>
      <c r="BB13" s="4">
        <f t="shared" ca="1" si="78"/>
        <v>0</v>
      </c>
      <c r="BC13" s="4">
        <f t="shared" ca="1" si="79"/>
        <v>0</v>
      </c>
      <c r="BD13" s="4">
        <f t="shared" ca="1" si="80"/>
        <v>0.5714285714285714</v>
      </c>
      <c r="BE13" s="4">
        <f t="shared" ca="1" si="81"/>
        <v>0</v>
      </c>
      <c r="BF13" s="4">
        <f t="shared" ca="1" si="82"/>
        <v>0.20454545454545459</v>
      </c>
      <c r="BG13" s="4">
        <f t="shared" ca="1" si="83"/>
        <v>0.22641509433962259</v>
      </c>
      <c r="BH13" s="4">
        <f t="shared" ca="1" si="84"/>
        <v>0.10769230769230775</v>
      </c>
      <c r="BI13" s="4">
        <f t="shared" ca="1" si="85"/>
        <v>0.20833333333333326</v>
      </c>
      <c r="BJ13" s="4">
        <f t="shared" ca="1" si="86"/>
        <v>6.8965517241379226E-2</v>
      </c>
      <c r="BK13" s="4">
        <f t="shared" ca="1" si="87"/>
        <v>0.31182795698924726</v>
      </c>
      <c r="BL13" s="4">
        <f t="shared" ca="1" si="88"/>
        <v>0.35245901639344268</v>
      </c>
      <c r="BM13" s="4">
        <f t="shared" ca="1" si="89"/>
        <v>0.10303030303030303</v>
      </c>
      <c r="BN13" s="4">
        <f t="shared" ca="1" si="90"/>
        <v>0.14835164835164827</v>
      </c>
      <c r="BO13" s="4">
        <f t="shared" ca="1" si="91"/>
        <v>0.30622009569377995</v>
      </c>
      <c r="BP13" s="4">
        <f t="shared" ca="1" si="92"/>
        <v>9.1575091575091472E-2</v>
      </c>
      <c r="BQ13" s="5">
        <f t="shared" ca="1" si="94"/>
        <v>0.1845809204717975</v>
      </c>
    </row>
    <row r="14" spans="1:69" x14ac:dyDescent="0.25">
      <c r="A14" s="3" t="s">
        <v>14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14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14</v>
      </c>
      <c r="AM14" s="4">
        <f t="shared" ca="1" si="93"/>
        <v>0</v>
      </c>
      <c r="AN14" s="4">
        <f t="shared" ca="1" si="64"/>
        <v>0</v>
      </c>
      <c r="AO14" s="4">
        <f t="shared" ca="1" si="65"/>
        <v>2</v>
      </c>
      <c r="AP14" s="4">
        <f t="shared" ca="1" si="66"/>
        <v>0</v>
      </c>
      <c r="AQ14" s="4">
        <f t="shared" ca="1" si="67"/>
        <v>0.33333333333333326</v>
      </c>
      <c r="AR14" s="4">
        <f t="shared" ca="1" si="68"/>
        <v>0</v>
      </c>
      <c r="AS14" s="4">
        <f t="shared" ca="1" si="69"/>
        <v>0</v>
      </c>
      <c r="AT14" s="4">
        <f t="shared" ca="1" si="70"/>
        <v>0.25</v>
      </c>
      <c r="AU14" s="4">
        <f t="shared" ca="1" si="71"/>
        <v>0</v>
      </c>
      <c r="AV14" s="4">
        <f t="shared" ca="1" si="72"/>
        <v>0.8</v>
      </c>
      <c r="AW14" s="4">
        <f t="shared" ca="1" si="73"/>
        <v>0.11111111111111116</v>
      </c>
      <c r="AX14" s="4">
        <f t="shared" ca="1" si="74"/>
        <v>0</v>
      </c>
      <c r="AY14" s="4">
        <f t="shared" ca="1" si="75"/>
        <v>0.10000000000000009</v>
      </c>
      <c r="AZ14" s="4">
        <f t="shared" ca="1" si="76"/>
        <v>0.27272727272727271</v>
      </c>
      <c r="BA14" s="4">
        <f t="shared" ca="1" si="77"/>
        <v>0</v>
      </c>
      <c r="BB14" s="4">
        <f t="shared" ca="1" si="78"/>
        <v>0.5</v>
      </c>
      <c r="BC14" s="4">
        <f t="shared" ca="1" si="79"/>
        <v>0.14285714285714279</v>
      </c>
      <c r="BD14" s="4">
        <f t="shared" ca="1" si="80"/>
        <v>0</v>
      </c>
      <c r="BE14" s="4">
        <f t="shared" ca="1" si="81"/>
        <v>0.16666666666666674</v>
      </c>
      <c r="BF14" s="4">
        <f t="shared" ca="1" si="82"/>
        <v>0</v>
      </c>
      <c r="BG14" s="4">
        <f t="shared" ca="1" si="83"/>
        <v>3.5714285714285809E-2</v>
      </c>
      <c r="BH14" s="4">
        <f t="shared" ca="1" si="84"/>
        <v>0.13793103448275867</v>
      </c>
      <c r="BI14" s="4">
        <f t="shared" ca="1" si="85"/>
        <v>0.21212121212121215</v>
      </c>
      <c r="BJ14" s="4">
        <f t="shared" ca="1" si="86"/>
        <v>2.4999999999999911E-2</v>
      </c>
      <c r="BK14" s="4">
        <f t="shared" ca="1" si="87"/>
        <v>2.4390243902439046E-2</v>
      </c>
      <c r="BL14" s="4">
        <f t="shared" ca="1" si="88"/>
        <v>9.5238095238095344E-2</v>
      </c>
      <c r="BM14" s="4">
        <f t="shared" ca="1" si="89"/>
        <v>0</v>
      </c>
      <c r="BN14" s="4">
        <f t="shared" ca="1" si="90"/>
        <v>2.1739130434782705E-2</v>
      </c>
      <c r="BO14" s="4">
        <f t="shared" ca="1" si="91"/>
        <v>4.2553191489361764E-2</v>
      </c>
      <c r="BP14" s="4">
        <f t="shared" ca="1" si="92"/>
        <v>0</v>
      </c>
      <c r="BQ14" s="5">
        <f t="shared" ca="1" si="94"/>
        <v>0.17571275733594877</v>
      </c>
    </row>
    <row r="15" spans="1:69" x14ac:dyDescent="0.25">
      <c r="A15" s="3" t="s">
        <v>15</v>
      </c>
      <c r="B15" s="3">
        <v>26.0275</v>
      </c>
      <c r="C15" s="3">
        <v>50.55</v>
      </c>
      <c r="D15">
        <f>COUNTIF(countries_cumulative!D14:CP14,"0")</f>
        <v>33</v>
      </c>
      <c r="E15" s="3" t="s">
        <v>15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15</v>
      </c>
      <c r="AM15" s="4">
        <f t="shared" ca="1" si="93"/>
        <v>22</v>
      </c>
      <c r="AN15" s="4">
        <f t="shared" ca="1" si="64"/>
        <v>0.43478260869565211</v>
      </c>
      <c r="AO15" s="4">
        <f t="shared" ca="1" si="65"/>
        <v>0</v>
      </c>
      <c r="AP15" s="4">
        <f t="shared" ca="1" si="66"/>
        <v>9.0909090909090828E-2</v>
      </c>
      <c r="AQ15" s="4">
        <f t="shared" ca="1" si="67"/>
        <v>0.13888888888888884</v>
      </c>
      <c r="AR15" s="4">
        <f t="shared" ca="1" si="68"/>
        <v>0.14634146341463405</v>
      </c>
      <c r="AS15" s="4">
        <f t="shared" ca="1" si="69"/>
        <v>4.2553191489361764E-2</v>
      </c>
      <c r="AT15" s="4">
        <f t="shared" ca="1" si="70"/>
        <v>0</v>
      </c>
      <c r="AU15" s="4">
        <f t="shared" ca="1" si="71"/>
        <v>6.1224489795918435E-2</v>
      </c>
      <c r="AV15" s="4">
        <f t="shared" ca="1" si="72"/>
        <v>5.7692307692307709E-2</v>
      </c>
      <c r="AW15" s="4">
        <f t="shared" ca="1" si="73"/>
        <v>9.0909090909090828E-2</v>
      </c>
      <c r="AX15" s="4">
        <f t="shared" ca="1" si="74"/>
        <v>0.41666666666666674</v>
      </c>
      <c r="AY15" s="4">
        <f t="shared" ca="1" si="75"/>
        <v>0</v>
      </c>
      <c r="AZ15" s="4">
        <f t="shared" ca="1" si="76"/>
        <v>0.11764705882352944</v>
      </c>
      <c r="BA15" s="4">
        <f t="shared" ca="1" si="77"/>
        <v>0.15789473684210531</v>
      </c>
      <c r="BB15" s="4">
        <f t="shared" ca="1" si="78"/>
        <v>0.77272727272727271</v>
      </c>
      <c r="BC15" s="4">
        <f t="shared" ca="1" si="79"/>
        <v>0</v>
      </c>
      <c r="BD15" s="4">
        <f t="shared" ca="1" si="80"/>
        <v>0</v>
      </c>
      <c r="BE15" s="4">
        <f t="shared" ca="1" si="81"/>
        <v>7.6923076923076872E-2</v>
      </c>
      <c r="BF15" s="4">
        <f t="shared" ca="1" si="82"/>
        <v>1.904761904761898E-2</v>
      </c>
      <c r="BG15" s="4">
        <f t="shared" ca="1" si="83"/>
        <v>0</v>
      </c>
      <c r="BH15" s="4">
        <f t="shared" ca="1" si="84"/>
        <v>6.5420560747663448E-2</v>
      </c>
      <c r="BI15" s="4">
        <f t="shared" ca="1" si="85"/>
        <v>0.12280701754385959</v>
      </c>
      <c r="BJ15" s="4">
        <f t="shared" ca="1" si="86"/>
        <v>8.59375E-2</v>
      </c>
      <c r="BK15" s="4">
        <f t="shared" ca="1" si="87"/>
        <v>2.5179856115107979E-2</v>
      </c>
      <c r="BL15" s="4">
        <f t="shared" ca="1" si="88"/>
        <v>7.0175438596491224E-2</v>
      </c>
      <c r="BM15" s="4">
        <f t="shared" ca="1" si="89"/>
        <v>9.5081967213114682E-2</v>
      </c>
      <c r="BN15" s="4">
        <f t="shared" ca="1" si="90"/>
        <v>0.12874251497005984</v>
      </c>
      <c r="BO15" s="4">
        <f t="shared" ca="1" si="91"/>
        <v>3.9787798408488007E-2</v>
      </c>
      <c r="BP15" s="4">
        <f t="shared" ca="1" si="92"/>
        <v>6.8877551020408267E-2</v>
      </c>
      <c r="BQ15" s="5">
        <f t="shared" ca="1" si="94"/>
        <v>0.84420725891468018</v>
      </c>
    </row>
    <row r="16" spans="1:69" x14ac:dyDescent="0.25">
      <c r="A16" s="3" t="s">
        <v>16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16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16</v>
      </c>
      <c r="AM16" s="4">
        <f t="shared" ca="1" si="93"/>
        <v>0</v>
      </c>
      <c r="AN16" s="4">
        <f t="shared" ca="1" si="64"/>
        <v>0</v>
      </c>
      <c r="AO16" s="4">
        <f t="shared" ca="1" si="65"/>
        <v>0</v>
      </c>
      <c r="AP16" s="4">
        <f t="shared" ca="1" si="66"/>
        <v>0</v>
      </c>
      <c r="AQ16" s="4">
        <f t="shared" ca="1" si="67"/>
        <v>0</v>
      </c>
      <c r="AR16" s="4">
        <f t="shared" ca="1" si="68"/>
        <v>0</v>
      </c>
      <c r="AS16" s="4">
        <f t="shared" ca="1" si="69"/>
        <v>0.66666666666666674</v>
      </c>
      <c r="AT16" s="4">
        <f t="shared" ca="1" si="70"/>
        <v>0.60000000000000009</v>
      </c>
      <c r="AU16" s="4">
        <f t="shared" ca="1" si="71"/>
        <v>0.25</v>
      </c>
      <c r="AV16" s="4">
        <f t="shared" ca="1" si="72"/>
        <v>0.39999999999999991</v>
      </c>
      <c r="AW16" s="4">
        <f t="shared" ca="1" si="73"/>
        <v>0.21428571428571419</v>
      </c>
      <c r="AX16" s="4">
        <f t="shared" ca="1" si="74"/>
        <v>0.17647058823529416</v>
      </c>
      <c r="AY16" s="4">
        <f t="shared" ca="1" si="75"/>
        <v>0.25</v>
      </c>
      <c r="AZ16" s="4">
        <f t="shared" ca="1" si="76"/>
        <v>8.0000000000000071E-2</v>
      </c>
      <c r="BA16" s="4">
        <f t="shared" ca="1" si="77"/>
        <v>0.22222222222222232</v>
      </c>
      <c r="BB16" s="4">
        <f t="shared" ca="1" si="78"/>
        <v>0.18181818181818188</v>
      </c>
      <c r="BC16" s="4">
        <f t="shared" ca="1" si="79"/>
        <v>0</v>
      </c>
      <c r="BD16" s="4">
        <f t="shared" ca="1" si="80"/>
        <v>0.12820512820512819</v>
      </c>
      <c r="BE16" s="4">
        <f t="shared" ca="1" si="81"/>
        <v>9.0909090909090828E-2</v>
      </c>
      <c r="BF16" s="4">
        <f t="shared" ca="1" si="82"/>
        <v>0</v>
      </c>
      <c r="BG16" s="4">
        <f t="shared" ca="1" si="83"/>
        <v>0</v>
      </c>
      <c r="BH16" s="4">
        <f t="shared" ca="1" si="84"/>
        <v>2.0833333333333259E-2</v>
      </c>
      <c r="BI16" s="4">
        <f t="shared" ca="1" si="85"/>
        <v>4.081632653061229E-2</v>
      </c>
      <c r="BJ16" s="4">
        <f t="shared" ca="1" si="86"/>
        <v>5.8823529411764719E-2</v>
      </c>
      <c r="BK16" s="4">
        <f t="shared" ca="1" si="87"/>
        <v>3.7037037037036979E-2</v>
      </c>
      <c r="BL16" s="4">
        <f t="shared" ca="1" si="88"/>
        <v>8.9285714285714191E-2</v>
      </c>
      <c r="BM16" s="4">
        <f t="shared" ca="1" si="89"/>
        <v>0.14754098360655732</v>
      </c>
      <c r="BN16" s="4">
        <f t="shared" ca="1" si="90"/>
        <v>0.25714285714285712</v>
      </c>
      <c r="BO16" s="4">
        <f t="shared" ca="1" si="91"/>
        <v>0.39772727272727271</v>
      </c>
      <c r="BP16" s="4">
        <f t="shared" ca="1" si="92"/>
        <v>0.33333333333333326</v>
      </c>
      <c r="BQ16" s="5">
        <f t="shared" ca="1" si="94"/>
        <v>0.15477059932502601</v>
      </c>
    </row>
    <row r="17" spans="1:69" x14ac:dyDescent="0.25">
      <c r="A17" s="3" t="s">
        <v>17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17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17</v>
      </c>
      <c r="AM17" s="4">
        <f t="shared" ca="1" si="93"/>
        <v>0</v>
      </c>
      <c r="AN17" s="4">
        <f t="shared" ca="1" si="64"/>
        <v>1.5</v>
      </c>
      <c r="AO17" s="4">
        <f t="shared" ca="1" si="65"/>
        <v>0</v>
      </c>
      <c r="AP17" s="4">
        <f t="shared" ca="1" si="66"/>
        <v>0.19999999999999996</v>
      </c>
      <c r="AQ17" s="4">
        <f t="shared" ca="1" si="67"/>
        <v>1.3333333333333335</v>
      </c>
      <c r="AR17" s="4">
        <f t="shared" ca="1" si="68"/>
        <v>0.21428571428571419</v>
      </c>
      <c r="AS17" s="4">
        <f t="shared" ca="1" si="69"/>
        <v>5.8823529411764719E-2</v>
      </c>
      <c r="AT17" s="4">
        <f t="shared" ca="1" si="70"/>
        <v>0</v>
      </c>
      <c r="AU17" s="4">
        <f t="shared" ca="1" si="71"/>
        <v>0</v>
      </c>
      <c r="AV17" s="4">
        <f t="shared" ca="1" si="72"/>
        <v>0.33333333333333326</v>
      </c>
      <c r="AW17" s="4">
        <f t="shared" ca="1" si="73"/>
        <v>8.3333333333333259E-2</v>
      </c>
      <c r="AX17" s="4">
        <f t="shared" ca="1" si="74"/>
        <v>0.26923076923076916</v>
      </c>
      <c r="AY17" s="4">
        <f t="shared" ca="1" si="75"/>
        <v>0</v>
      </c>
      <c r="AZ17" s="4">
        <f t="shared" ca="1" si="76"/>
        <v>3.0303030303030276E-2</v>
      </c>
      <c r="BA17" s="4">
        <f t="shared" ca="1" si="77"/>
        <v>0</v>
      </c>
      <c r="BB17" s="4">
        <f t="shared" ca="1" si="78"/>
        <v>0.35294117647058831</v>
      </c>
      <c r="BC17" s="4">
        <f t="shared" ca="1" si="79"/>
        <v>0.10869565217391308</v>
      </c>
      <c r="BD17" s="4">
        <f t="shared" ca="1" si="80"/>
        <v>1.9607843137254832E-2</v>
      </c>
      <c r="BE17" s="4">
        <f t="shared" ca="1" si="81"/>
        <v>7.6923076923076872E-2</v>
      </c>
      <c r="BF17" s="4">
        <f t="shared" ca="1" si="82"/>
        <v>7.1428571428571397E-2</v>
      </c>
      <c r="BG17" s="4">
        <f t="shared" ca="1" si="83"/>
        <v>5.0000000000000044E-2</v>
      </c>
      <c r="BH17" s="4">
        <f t="shared" ca="1" si="84"/>
        <v>0</v>
      </c>
      <c r="BI17" s="4">
        <f t="shared" ca="1" si="85"/>
        <v>4.7619047619047672E-2</v>
      </c>
      <c r="BJ17" s="4">
        <f t="shared" ca="1" si="86"/>
        <v>1.5151515151515138E-2</v>
      </c>
      <c r="BK17" s="4">
        <f t="shared" ca="1" si="87"/>
        <v>1.4925373134328401E-2</v>
      </c>
      <c r="BL17" s="4">
        <f t="shared" ca="1" si="88"/>
        <v>4.4117647058823595E-2</v>
      </c>
      <c r="BM17" s="4">
        <f t="shared" ca="1" si="89"/>
        <v>1.4084507042253502E-2</v>
      </c>
      <c r="BN17" s="4">
        <f t="shared" ca="1" si="90"/>
        <v>0</v>
      </c>
      <c r="BO17" s="4">
        <f t="shared" ca="1" si="91"/>
        <v>1.388888888888884E-2</v>
      </c>
      <c r="BP17" s="4">
        <f t="shared" ca="1" si="92"/>
        <v>2.7397260273972712E-2</v>
      </c>
      <c r="BQ17" s="5">
        <f t="shared" ca="1" si="94"/>
        <v>0.16264745341778369</v>
      </c>
    </row>
    <row r="18" spans="1:69" x14ac:dyDescent="0.25">
      <c r="A18" s="3" t="s">
        <v>18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18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18</v>
      </c>
      <c r="AM18" s="4">
        <f t="shared" ca="1" si="93"/>
        <v>0</v>
      </c>
      <c r="AN18" s="4">
        <f t="shared" ca="1" si="64"/>
        <v>0</v>
      </c>
      <c r="AO18" s="4">
        <f t="shared" ca="1" si="65"/>
        <v>0</v>
      </c>
      <c r="AP18" s="4">
        <f t="shared" ca="1" si="66"/>
        <v>0</v>
      </c>
      <c r="AQ18" s="4">
        <f t="shared" ca="1" si="67"/>
        <v>5</v>
      </c>
      <c r="AR18" s="4">
        <f t="shared" ca="1" si="68"/>
        <v>0</v>
      </c>
      <c r="AS18" s="4">
        <f t="shared" ca="1" si="69"/>
        <v>0</v>
      </c>
      <c r="AT18" s="4">
        <f t="shared" ca="1" si="70"/>
        <v>0</v>
      </c>
      <c r="AU18" s="4">
        <f t="shared" ca="1" si="71"/>
        <v>0</v>
      </c>
      <c r="AV18" s="4">
        <f t="shared" ca="1" si="72"/>
        <v>0</v>
      </c>
      <c r="AW18" s="4">
        <f t="shared" ca="1" si="73"/>
        <v>0.5</v>
      </c>
      <c r="AX18" s="4">
        <f t="shared" ca="1" si="74"/>
        <v>0</v>
      </c>
      <c r="AY18" s="4">
        <f t="shared" ca="1" si="75"/>
        <v>0.33333333333333326</v>
      </c>
      <c r="AZ18" s="4">
        <f t="shared" ca="1" si="76"/>
        <v>1.25</v>
      </c>
      <c r="BA18" s="4">
        <f t="shared" ca="1" si="77"/>
        <v>0</v>
      </c>
      <c r="BB18" s="4">
        <f t="shared" ca="1" si="78"/>
        <v>0</v>
      </c>
      <c r="BC18" s="4">
        <f t="shared" ca="1" si="79"/>
        <v>0.33333333333333326</v>
      </c>
      <c r="BD18" s="4">
        <f t="shared" ca="1" si="80"/>
        <v>0</v>
      </c>
      <c r="BE18" s="4">
        <f t="shared" ca="1" si="81"/>
        <v>0.41666666666666674</v>
      </c>
      <c r="BF18" s="4">
        <f t="shared" ca="1" si="82"/>
        <v>0</v>
      </c>
      <c r="BG18" s="4">
        <f t="shared" ca="1" si="83"/>
        <v>0.35294117647058831</v>
      </c>
      <c r="BH18" s="4">
        <f t="shared" ca="1" si="84"/>
        <v>0.10144927536231885</v>
      </c>
      <c r="BI18" s="4">
        <f t="shared" ca="1" si="85"/>
        <v>0</v>
      </c>
      <c r="BJ18" s="4">
        <f t="shared" ca="1" si="86"/>
        <v>6.578947368421062E-2</v>
      </c>
      <c r="BK18" s="4">
        <f t="shared" ca="1" si="87"/>
        <v>0</v>
      </c>
      <c r="BL18" s="4">
        <f t="shared" ca="1" si="88"/>
        <v>6.1728395061728447E-2</v>
      </c>
      <c r="BM18" s="4">
        <f t="shared" ca="1" si="89"/>
        <v>0</v>
      </c>
      <c r="BN18" s="4">
        <f t="shared" ca="1" si="90"/>
        <v>9.3023255813953432E-2</v>
      </c>
      <c r="BO18" s="4">
        <f t="shared" ca="1" si="91"/>
        <v>0</v>
      </c>
      <c r="BP18" s="4">
        <f t="shared" ca="1" si="92"/>
        <v>0</v>
      </c>
      <c r="BQ18" s="5">
        <f t="shared" ca="1" si="94"/>
        <v>0.28360883032420436</v>
      </c>
    </row>
    <row r="19" spans="1:69" x14ac:dyDescent="0.25">
      <c r="A19" s="3" t="s">
        <v>19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19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19</v>
      </c>
      <c r="AM19" s="4">
        <f t="shared" ca="1" si="93"/>
        <v>0</v>
      </c>
      <c r="AN19" s="4">
        <f t="shared" ca="1" si="64"/>
        <v>0</v>
      </c>
      <c r="AO19" s="4">
        <f t="shared" ca="1" si="65"/>
        <v>0</v>
      </c>
      <c r="AP19" s="4">
        <f t="shared" ca="1" si="66"/>
        <v>0</v>
      </c>
      <c r="AQ19" s="4">
        <f t="shared" ca="1" si="67"/>
        <v>0</v>
      </c>
      <c r="AR19" s="4">
        <f t="shared" ca="1" si="68"/>
        <v>0</v>
      </c>
      <c r="AS19" s="4">
        <f t="shared" ca="1" si="69"/>
        <v>0</v>
      </c>
      <c r="AT19" s="4">
        <f t="shared" ca="1" si="70"/>
        <v>0</v>
      </c>
      <c r="AU19" s="4">
        <f t="shared" ca="1" si="71"/>
        <v>0</v>
      </c>
      <c r="AV19" s="4">
        <f t="shared" ca="1" si="72"/>
        <v>0</v>
      </c>
      <c r="AW19" s="4">
        <f t="shared" ca="1" si="73"/>
        <v>0</v>
      </c>
      <c r="AX19" s="4">
        <f t="shared" ca="1" si="74"/>
        <v>0</v>
      </c>
      <c r="AY19" s="4">
        <f t="shared" ca="1" si="75"/>
        <v>0</v>
      </c>
      <c r="AZ19" s="4">
        <f t="shared" ca="1" si="76"/>
        <v>0</v>
      </c>
      <c r="BA19" s="4">
        <f t="shared" ca="1" si="77"/>
        <v>0</v>
      </c>
      <c r="BB19" s="4">
        <f t="shared" ca="1" si="78"/>
        <v>0</v>
      </c>
      <c r="BC19" s="4">
        <f t="shared" ca="1" si="79"/>
        <v>0</v>
      </c>
      <c r="BD19" s="4">
        <f t="shared" ca="1" si="80"/>
        <v>0</v>
      </c>
      <c r="BE19" s="4">
        <f t="shared" ca="1" si="81"/>
        <v>0</v>
      </c>
      <c r="BF19" s="4">
        <f t="shared" ca="1" si="82"/>
        <v>0</v>
      </c>
      <c r="BG19" s="4">
        <f t="shared" ca="1" si="83"/>
        <v>0</v>
      </c>
      <c r="BH19" s="4">
        <f t="shared" ca="1" si="84"/>
        <v>0</v>
      </c>
      <c r="BI19" s="4">
        <f t="shared" ca="1" si="85"/>
        <v>0</v>
      </c>
      <c r="BJ19" s="4">
        <f t="shared" ca="1" si="86"/>
        <v>0</v>
      </c>
      <c r="BK19" s="4">
        <f t="shared" ca="1" si="87"/>
        <v>0</v>
      </c>
      <c r="BL19" s="4">
        <f t="shared" ca="1" si="88"/>
        <v>1</v>
      </c>
      <c r="BM19" s="4">
        <f t="shared" ca="1" si="89"/>
        <v>3</v>
      </c>
      <c r="BN19" s="4">
        <f t="shared" ca="1" si="90"/>
        <v>0.625</v>
      </c>
      <c r="BO19" s="4">
        <f t="shared" ca="1" si="91"/>
        <v>0.76923076923076916</v>
      </c>
      <c r="BP19" s="4">
        <f t="shared" ca="1" si="92"/>
        <v>1.1739130434782608</v>
      </c>
      <c r="BQ19" s="5">
        <f t="shared" ca="1" si="94"/>
        <v>0.218938127090301</v>
      </c>
    </row>
    <row r="20" spans="1:69" x14ac:dyDescent="0.25">
      <c r="A20" s="3" t="s">
        <v>183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183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183</v>
      </c>
      <c r="AM20" s="4">
        <f t="shared" ca="1" si="93"/>
        <v>0</v>
      </c>
      <c r="AN20" s="4">
        <f t="shared" ca="1" si="64"/>
        <v>1</v>
      </c>
      <c r="AO20" s="4">
        <f t="shared" ca="1" si="65"/>
        <v>0</v>
      </c>
      <c r="AP20" s="4">
        <f t="shared" ca="1" si="66"/>
        <v>0</v>
      </c>
      <c r="AQ20" s="4">
        <f t="shared" ca="1" si="67"/>
        <v>0</v>
      </c>
      <c r="AR20" s="4">
        <f t="shared" ca="1" si="68"/>
        <v>0</v>
      </c>
      <c r="AS20" s="4">
        <f t="shared" ca="1" si="69"/>
        <v>0.5</v>
      </c>
      <c r="AT20" s="4">
        <f t="shared" ca="1" si="70"/>
        <v>0</v>
      </c>
      <c r="AU20" s="4">
        <f t="shared" ca="1" si="71"/>
        <v>0</v>
      </c>
      <c r="AV20" s="4">
        <f t="shared" ca="1" si="72"/>
        <v>0</v>
      </c>
      <c r="AW20" s="4">
        <f t="shared" ca="1" si="73"/>
        <v>0.33333333333333326</v>
      </c>
      <c r="AX20" s="4">
        <f t="shared" ca="1" si="74"/>
        <v>0</v>
      </c>
      <c r="AY20" s="4">
        <f t="shared" ca="1" si="75"/>
        <v>0.25</v>
      </c>
      <c r="AZ20" s="4">
        <f t="shared" ca="1" si="76"/>
        <v>0.39999999999999991</v>
      </c>
      <c r="BA20" s="4">
        <f t="shared" ca="1" si="77"/>
        <v>0</v>
      </c>
      <c r="BB20" s="4">
        <f t="shared" ca="1" si="78"/>
        <v>0.14285714285714279</v>
      </c>
      <c r="BC20" s="4">
        <f t="shared" ca="1" si="79"/>
        <v>0.125</v>
      </c>
      <c r="BD20" s="4">
        <f t="shared" ca="1" si="80"/>
        <v>0.11111111111111116</v>
      </c>
      <c r="BE20" s="4">
        <f t="shared" ca="1" si="81"/>
        <v>0.30000000000000004</v>
      </c>
      <c r="BF20" s="4">
        <f t="shared" ca="1" si="82"/>
        <v>7.6923076923076872E-2</v>
      </c>
      <c r="BG20" s="4">
        <f t="shared" ca="1" si="83"/>
        <v>0.28571428571428581</v>
      </c>
      <c r="BH20" s="4">
        <f t="shared" ca="1" si="84"/>
        <v>0</v>
      </c>
      <c r="BI20" s="4">
        <f t="shared" ca="1" si="85"/>
        <v>0</v>
      </c>
      <c r="BJ20" s="4">
        <f t="shared" ca="1" si="86"/>
        <v>0</v>
      </c>
      <c r="BK20" s="4">
        <f t="shared" ca="1" si="87"/>
        <v>0</v>
      </c>
      <c r="BL20" s="4">
        <f t="shared" ca="1" si="88"/>
        <v>0</v>
      </c>
      <c r="BM20" s="4">
        <f t="shared" ca="1" si="89"/>
        <v>0</v>
      </c>
      <c r="BN20" s="4">
        <f t="shared" ca="1" si="90"/>
        <v>0</v>
      </c>
      <c r="BO20" s="4">
        <f t="shared" ca="1" si="91"/>
        <v>0</v>
      </c>
      <c r="BP20" s="4" t="str">
        <f t="shared" ca="1" si="92"/>
        <v/>
      </c>
      <c r="BQ20" s="5">
        <f t="shared" ca="1" si="94"/>
        <v>0.12154961896341204</v>
      </c>
    </row>
    <row r="21" spans="1:69" x14ac:dyDescent="0.25">
      <c r="A21" s="3" t="s">
        <v>20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20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20</v>
      </c>
      <c r="AM21" s="4">
        <f t="shared" ca="1" si="93"/>
        <v>0</v>
      </c>
      <c r="AN21" s="4">
        <f t="shared" ca="1" si="64"/>
        <v>1</v>
      </c>
      <c r="AO21" s="4">
        <f t="shared" ca="1" si="65"/>
        <v>0</v>
      </c>
      <c r="AP21" s="4">
        <f t="shared" ca="1" si="66"/>
        <v>0</v>
      </c>
      <c r="AQ21" s="4">
        <f t="shared" ca="1" si="67"/>
        <v>0</v>
      </c>
      <c r="AR21" s="4">
        <f t="shared" ca="1" si="68"/>
        <v>0</v>
      </c>
      <c r="AS21" s="4">
        <f t="shared" ca="1" si="69"/>
        <v>1.5</v>
      </c>
      <c r="AT21" s="4">
        <f t="shared" ca="1" si="70"/>
        <v>0.19999999999999996</v>
      </c>
      <c r="AU21" s="4">
        <f t="shared" ca="1" si="71"/>
        <v>0</v>
      </c>
      <c r="AV21" s="4">
        <f t="shared" ca="1" si="72"/>
        <v>0</v>
      </c>
      <c r="AW21" s="4">
        <f t="shared" ca="1" si="73"/>
        <v>0</v>
      </c>
      <c r="AX21" s="4">
        <f t="shared" ca="1" si="74"/>
        <v>0</v>
      </c>
      <c r="AY21" s="4">
        <f t="shared" ca="1" si="75"/>
        <v>0</v>
      </c>
      <c r="AZ21" s="4">
        <f t="shared" ca="1" si="76"/>
        <v>0</v>
      </c>
      <c r="BA21" s="4">
        <f t="shared" ca="1" si="77"/>
        <v>0.5</v>
      </c>
      <c r="BB21" s="4">
        <f t="shared" ca="1" si="78"/>
        <v>0.44444444444444442</v>
      </c>
      <c r="BC21" s="4">
        <f t="shared" ca="1" si="79"/>
        <v>0</v>
      </c>
      <c r="BD21" s="4">
        <f t="shared" ca="1" si="80"/>
        <v>0.23076923076923084</v>
      </c>
      <c r="BE21" s="4">
        <f t="shared" ca="1" si="81"/>
        <v>0</v>
      </c>
      <c r="BF21" s="4">
        <f t="shared" ca="1" si="82"/>
        <v>0.375</v>
      </c>
      <c r="BG21" s="4">
        <f t="shared" ca="1" si="83"/>
        <v>0.18181818181818188</v>
      </c>
      <c r="BH21" s="4">
        <f t="shared" ca="1" si="84"/>
        <v>0</v>
      </c>
      <c r="BI21" s="4">
        <f t="shared" ca="1" si="85"/>
        <v>0</v>
      </c>
      <c r="BJ21" s="4">
        <f t="shared" ca="1" si="86"/>
        <v>0</v>
      </c>
      <c r="BK21" s="4">
        <f t="shared" ca="1" si="87"/>
        <v>0.34615384615384626</v>
      </c>
      <c r="BL21" s="4">
        <f t="shared" ca="1" si="88"/>
        <v>0</v>
      </c>
      <c r="BM21" s="4">
        <f t="shared" ca="1" si="89"/>
        <v>0</v>
      </c>
      <c r="BN21" s="4">
        <f t="shared" ca="1" si="90"/>
        <v>0</v>
      </c>
      <c r="BO21" s="4">
        <f t="shared" ca="1" si="91"/>
        <v>0</v>
      </c>
      <c r="BP21" s="4">
        <f t="shared" ca="1" si="92"/>
        <v>0</v>
      </c>
      <c r="BQ21" s="5">
        <f t="shared" ca="1" si="94"/>
        <v>0.1592728567728568</v>
      </c>
    </row>
    <row r="22" spans="1:69" x14ac:dyDescent="0.25">
      <c r="A22" s="3" t="s">
        <v>21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21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21</v>
      </c>
      <c r="AM22" s="4">
        <f t="shared" ca="1" si="93"/>
        <v>0</v>
      </c>
      <c r="AN22" s="4">
        <f t="shared" ca="1" si="64"/>
        <v>0</v>
      </c>
      <c r="AO22" s="4">
        <f t="shared" ca="1" si="65"/>
        <v>0</v>
      </c>
      <c r="AP22" s="4">
        <f t="shared" ca="1" si="66"/>
        <v>0</v>
      </c>
      <c r="AQ22" s="4">
        <f t="shared" ca="1" si="67"/>
        <v>0</v>
      </c>
      <c r="AR22" s="4">
        <f t="shared" ca="1" si="68"/>
        <v>0</v>
      </c>
      <c r="AS22" s="4">
        <f t="shared" ca="1" si="69"/>
        <v>0</v>
      </c>
      <c r="AT22" s="4">
        <f t="shared" ca="1" si="70"/>
        <v>0</v>
      </c>
      <c r="AU22" s="4">
        <f t="shared" ca="1" si="71"/>
        <v>0</v>
      </c>
      <c r="AV22" s="4">
        <f t="shared" ca="1" si="72"/>
        <v>0</v>
      </c>
      <c r="AW22" s="4">
        <f t="shared" ca="1" si="73"/>
        <v>0</v>
      </c>
      <c r="AX22" s="4">
        <f t="shared" ca="1" si="74"/>
        <v>0</v>
      </c>
      <c r="AY22" s="4">
        <f t="shared" ca="1" si="75"/>
        <v>0</v>
      </c>
      <c r="AZ22" s="4">
        <f t="shared" ca="1" si="76"/>
        <v>1</v>
      </c>
      <c r="BA22" s="4">
        <f t="shared" ca="1" si="77"/>
        <v>0</v>
      </c>
      <c r="BB22" s="4">
        <f t="shared" ca="1" si="78"/>
        <v>0</v>
      </c>
      <c r="BC22" s="4">
        <f t="shared" ca="1" si="79"/>
        <v>0</v>
      </c>
      <c r="BD22" s="4">
        <f t="shared" ca="1" si="80"/>
        <v>0</v>
      </c>
      <c r="BE22" s="4">
        <f t="shared" ca="1" si="81"/>
        <v>0</v>
      </c>
      <c r="BF22" s="4">
        <f t="shared" ca="1" si="82"/>
        <v>0</v>
      </c>
      <c r="BG22" s="4">
        <f t="shared" ca="1" si="83"/>
        <v>0.5</v>
      </c>
      <c r="BH22" s="4">
        <f t="shared" ca="1" si="84"/>
        <v>0</v>
      </c>
      <c r="BI22" s="4">
        <f t="shared" ca="1" si="85"/>
        <v>0.33333333333333326</v>
      </c>
      <c r="BJ22" s="4">
        <f t="shared" ca="1" si="86"/>
        <v>0</v>
      </c>
      <c r="BK22" s="4">
        <f t="shared" ca="1" si="87"/>
        <v>0</v>
      </c>
      <c r="BL22" s="4">
        <f t="shared" ca="1" si="88"/>
        <v>0</v>
      </c>
      <c r="BM22" s="4">
        <f t="shared" ca="1" si="89"/>
        <v>0.25</v>
      </c>
      <c r="BN22" s="4">
        <f t="shared" ca="1" si="90"/>
        <v>0</v>
      </c>
      <c r="BO22" s="4">
        <f t="shared" ca="1" si="91"/>
        <v>0</v>
      </c>
      <c r="BP22" s="4">
        <f t="shared" ca="1" si="92"/>
        <v>0</v>
      </c>
      <c r="BQ22" s="5">
        <f t="shared" ca="1" si="94"/>
        <v>6.9444444444444434E-2</v>
      </c>
    </row>
    <row r="23" spans="1:69" x14ac:dyDescent="0.25">
      <c r="A23" s="3" t="s">
        <v>22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22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22</v>
      </c>
      <c r="AM23" s="4">
        <f t="shared" ca="1" si="93"/>
        <v>0</v>
      </c>
      <c r="AN23" s="4">
        <f t="shared" ca="1" si="64"/>
        <v>0.5</v>
      </c>
      <c r="AO23" s="4">
        <f t="shared" ca="1" si="65"/>
        <v>2.3333333333333335</v>
      </c>
      <c r="AP23" s="4">
        <f t="shared" ca="1" si="66"/>
        <v>0</v>
      </c>
      <c r="AQ23" s="4">
        <f t="shared" ca="1" si="67"/>
        <v>0.10000000000000009</v>
      </c>
      <c r="AR23" s="4">
        <f t="shared" ca="1" si="68"/>
        <v>0</v>
      </c>
      <c r="AS23" s="4">
        <f t="shared" ca="1" si="69"/>
        <v>9.0909090909090828E-2</v>
      </c>
      <c r="AT23" s="4">
        <f t="shared" ca="1" si="70"/>
        <v>0</v>
      </c>
      <c r="AU23" s="4">
        <f t="shared" ca="1" si="71"/>
        <v>0.25</v>
      </c>
      <c r="AV23" s="4">
        <f t="shared" ca="1" si="72"/>
        <v>0.26666666666666661</v>
      </c>
      <c r="AW23" s="4">
        <f t="shared" ca="1" si="73"/>
        <v>0.26315789473684204</v>
      </c>
      <c r="AX23" s="4">
        <f t="shared" ca="1" si="74"/>
        <v>0.125</v>
      </c>
      <c r="AY23" s="4">
        <f t="shared" ca="1" si="75"/>
        <v>7.4074074074074181E-2</v>
      </c>
      <c r="AZ23" s="4">
        <f t="shared" ca="1" si="76"/>
        <v>0.10344827586206895</v>
      </c>
      <c r="BA23" s="4">
        <f t="shared" ca="1" si="77"/>
        <v>0.34375</v>
      </c>
      <c r="BB23" s="4">
        <f t="shared" ca="1" si="78"/>
        <v>0.41860465116279078</v>
      </c>
      <c r="BC23" s="4">
        <f t="shared" ca="1" si="79"/>
        <v>0.21311475409836067</v>
      </c>
      <c r="BD23" s="4">
        <f t="shared" ca="1" si="80"/>
        <v>9.4594594594594517E-2</v>
      </c>
      <c r="BE23" s="4">
        <f t="shared" ca="1" si="81"/>
        <v>0.19753086419753085</v>
      </c>
      <c r="BF23" s="4">
        <f t="shared" ca="1" si="82"/>
        <v>0.10309278350515472</v>
      </c>
      <c r="BG23" s="4">
        <f t="shared" ca="1" si="83"/>
        <v>7.4766355140186924E-2</v>
      </c>
      <c r="BH23" s="4">
        <f t="shared" ca="1" si="84"/>
        <v>6.956521739130439E-2</v>
      </c>
      <c r="BI23" s="4">
        <f t="shared" ca="1" si="85"/>
        <v>7.3170731707317138E-2</v>
      </c>
      <c r="BJ23" s="4">
        <f t="shared" ca="1" si="86"/>
        <v>5.3030303030302983E-2</v>
      </c>
      <c r="BK23" s="4">
        <f t="shared" ca="1" si="87"/>
        <v>0.12949640287769792</v>
      </c>
      <c r="BL23" s="4">
        <f t="shared" ca="1" si="88"/>
        <v>0.16560509554140124</v>
      </c>
      <c r="BM23" s="4">
        <f t="shared" ca="1" si="89"/>
        <v>6.0109289617486406E-2</v>
      </c>
      <c r="BN23" s="4">
        <f t="shared" ca="1" si="90"/>
        <v>8.247422680412364E-2</v>
      </c>
      <c r="BO23" s="4">
        <f t="shared" ca="1" si="91"/>
        <v>0.25714285714285712</v>
      </c>
      <c r="BP23" s="4">
        <f t="shared" ca="1" si="92"/>
        <v>1.5151515151515138E-2</v>
      </c>
      <c r="BQ23" s="5">
        <f t="shared" ca="1" si="94"/>
        <v>0.21525963258482333</v>
      </c>
    </row>
    <row r="24" spans="1:69" x14ac:dyDescent="0.25">
      <c r="A24" s="3" t="s">
        <v>23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23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23</v>
      </c>
      <c r="AM24" s="4">
        <f t="shared" ca="1" si="93"/>
        <v>0</v>
      </c>
      <c r="AN24" s="4">
        <f t="shared" ca="1" si="64"/>
        <v>0.5</v>
      </c>
      <c r="AO24" s="4">
        <f t="shared" ca="1" si="65"/>
        <v>0</v>
      </c>
      <c r="AP24" s="4">
        <f t="shared" ca="1" si="66"/>
        <v>0</v>
      </c>
      <c r="AQ24" s="4">
        <f t="shared" ca="1" si="67"/>
        <v>0.66666666666666674</v>
      </c>
      <c r="AR24" s="4">
        <f t="shared" ca="1" si="68"/>
        <v>0.39999999999999991</v>
      </c>
      <c r="AS24" s="4">
        <f t="shared" ca="1" si="69"/>
        <v>0.5714285714285714</v>
      </c>
      <c r="AT24" s="4">
        <f t="shared" ca="1" si="70"/>
        <v>0.18181818181818188</v>
      </c>
      <c r="AU24" s="4">
        <f t="shared" ca="1" si="71"/>
        <v>0.38461538461538458</v>
      </c>
      <c r="AV24" s="4">
        <f t="shared" ca="1" si="72"/>
        <v>0.33333333333333326</v>
      </c>
      <c r="AW24" s="4">
        <f t="shared" ca="1" si="73"/>
        <v>4.1666666666666741E-2</v>
      </c>
      <c r="AX24" s="4">
        <f t="shared" ca="1" si="74"/>
        <v>4.0000000000000036E-2</v>
      </c>
      <c r="AY24" s="4">
        <f t="shared" ca="1" si="75"/>
        <v>0.46153846153846145</v>
      </c>
      <c r="AZ24" s="4">
        <f t="shared" ca="1" si="76"/>
        <v>0.65789473684210531</v>
      </c>
      <c r="BA24" s="4">
        <f t="shared" ca="1" si="77"/>
        <v>0.41269841269841279</v>
      </c>
      <c r="BB24" s="4">
        <f t="shared" ca="1" si="78"/>
        <v>4.4943820224719211E-2</v>
      </c>
      <c r="BC24" s="4">
        <f t="shared" ca="1" si="79"/>
        <v>0.35483870967741926</v>
      </c>
      <c r="BD24" s="4">
        <f t="shared" ca="1" si="80"/>
        <v>7.9365079365079305E-2</v>
      </c>
      <c r="BE24" s="4">
        <f t="shared" ca="1" si="81"/>
        <v>0.22058823529411775</v>
      </c>
      <c r="BF24" s="4">
        <f t="shared" ca="1" si="82"/>
        <v>6.024096385542177E-2</v>
      </c>
      <c r="BG24" s="4">
        <f t="shared" ca="1" si="83"/>
        <v>8.5227272727272707E-2</v>
      </c>
      <c r="BH24" s="4">
        <f t="shared" ca="1" si="84"/>
        <v>0.24083769633507845</v>
      </c>
      <c r="BI24" s="4">
        <f t="shared" ca="1" si="85"/>
        <v>8.8607594936708889E-2</v>
      </c>
      <c r="BJ24" s="4">
        <f t="shared" ca="1" si="86"/>
        <v>0.25193798449612403</v>
      </c>
      <c r="BK24" s="4">
        <f t="shared" ca="1" si="87"/>
        <v>0.13931888544891646</v>
      </c>
      <c r="BL24" s="4">
        <f t="shared" ca="1" si="88"/>
        <v>0.14130434782608692</v>
      </c>
      <c r="BM24" s="4">
        <f t="shared" ca="1" si="89"/>
        <v>9.2857142857142749E-2</v>
      </c>
      <c r="BN24" s="4">
        <f t="shared" ca="1" si="90"/>
        <v>0.16122004357298469</v>
      </c>
      <c r="BO24" s="4">
        <f t="shared" ca="1" si="91"/>
        <v>8.6303939962476539E-2</v>
      </c>
      <c r="BP24" s="4">
        <f t="shared" ca="1" si="92"/>
        <v>7.7720207253886064E-2</v>
      </c>
      <c r="BQ24" s="5">
        <f t="shared" ca="1" si="94"/>
        <v>0.22589907798137396</v>
      </c>
    </row>
    <row r="25" spans="1:69" x14ac:dyDescent="0.25">
      <c r="A25" s="3" t="s">
        <v>196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196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196</v>
      </c>
      <c r="AM25" s="4">
        <f t="shared" ca="1" si="93"/>
        <v>0.33333333333333326</v>
      </c>
      <c r="AN25" s="4">
        <f t="shared" ca="1" si="64"/>
        <v>0</v>
      </c>
      <c r="AO25" s="4">
        <f t="shared" ca="1" si="65"/>
        <v>0</v>
      </c>
      <c r="AP25" s="4">
        <f t="shared" ca="1" si="66"/>
        <v>0</v>
      </c>
      <c r="AQ25" s="4">
        <f t="shared" ca="1" si="67"/>
        <v>0</v>
      </c>
      <c r="AR25" s="4">
        <f t="shared" ca="1" si="68"/>
        <v>0.5</v>
      </c>
      <c r="AS25" s="4">
        <f t="shared" ca="1" si="69"/>
        <v>0</v>
      </c>
      <c r="AT25" s="4">
        <f t="shared" ca="1" si="70"/>
        <v>0</v>
      </c>
      <c r="AU25" s="4">
        <f t="shared" ca="1" si="71"/>
        <v>0</v>
      </c>
      <c r="AV25" s="4">
        <f t="shared" ca="1" si="72"/>
        <v>1.1666666666666665</v>
      </c>
      <c r="AW25" s="4">
        <f t="shared" ca="1" si="73"/>
        <v>0</v>
      </c>
      <c r="AX25" s="4">
        <f t="shared" ca="1" si="74"/>
        <v>0</v>
      </c>
      <c r="AY25" s="4">
        <f t="shared" ca="1" si="75"/>
        <v>0</v>
      </c>
      <c r="AZ25" s="4">
        <f t="shared" ca="1" si="76"/>
        <v>0</v>
      </c>
      <c r="BA25" s="4">
        <f t="shared" ca="1" si="77"/>
        <v>0</v>
      </c>
      <c r="BB25" s="4">
        <f t="shared" ca="1" si="78"/>
        <v>0</v>
      </c>
      <c r="BC25" s="4">
        <f t="shared" ca="1" si="79"/>
        <v>0.15384615384615374</v>
      </c>
      <c r="BD25" s="4">
        <f t="shared" ca="1" si="80"/>
        <v>0</v>
      </c>
      <c r="BE25" s="4">
        <f t="shared" ca="1" si="81"/>
        <v>0</v>
      </c>
      <c r="BF25" s="4">
        <f t="shared" ca="1" si="82"/>
        <v>0.33333333333333326</v>
      </c>
      <c r="BG25" s="4">
        <f t="shared" ca="1" si="83"/>
        <v>0</v>
      </c>
      <c r="BH25" s="4">
        <f t="shared" ca="1" si="84"/>
        <v>0</v>
      </c>
      <c r="BI25" s="4" t="str">
        <f t="shared" ca="1" si="85"/>
        <v/>
      </c>
      <c r="BJ25" s="4" t="str">
        <f t="shared" ca="1" si="86"/>
        <v/>
      </c>
      <c r="BK25" s="4" t="str">
        <f t="shared" ca="1" si="87"/>
        <v/>
      </c>
      <c r="BL25" s="4" t="str">
        <f t="shared" ca="1" si="88"/>
        <v/>
      </c>
      <c r="BM25" s="4" t="str">
        <f t="shared" ca="1" si="89"/>
        <v/>
      </c>
      <c r="BN25" s="4" t="str">
        <f t="shared" ca="1" si="90"/>
        <v/>
      </c>
      <c r="BO25" s="4" t="str">
        <f t="shared" ca="1" si="91"/>
        <v/>
      </c>
      <c r="BP25" s="4" t="str">
        <f t="shared" ca="1" si="92"/>
        <v/>
      </c>
      <c r="BQ25" s="5">
        <f t="shared" ca="1" si="94"/>
        <v>0.11305361305361301</v>
      </c>
    </row>
    <row r="26" spans="1:69" x14ac:dyDescent="0.25">
      <c r="A26" s="3" t="s">
        <v>24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24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24</v>
      </c>
      <c r="AM26" s="4">
        <f t="shared" ca="1" si="93"/>
        <v>0</v>
      </c>
      <c r="AN26" s="4">
        <f t="shared" ca="1" si="64"/>
        <v>0</v>
      </c>
      <c r="AO26" s="4">
        <f t="shared" ca="1" si="65"/>
        <v>1</v>
      </c>
      <c r="AP26" s="4">
        <f t="shared" ca="1" si="66"/>
        <v>0</v>
      </c>
      <c r="AQ26" s="4">
        <f t="shared" ca="1" si="67"/>
        <v>0</v>
      </c>
      <c r="AR26" s="4">
        <f t="shared" ca="1" si="68"/>
        <v>0</v>
      </c>
      <c r="AS26" s="4">
        <f t="shared" ca="1" si="69"/>
        <v>1</v>
      </c>
      <c r="AT26" s="4">
        <f t="shared" ca="1" si="70"/>
        <v>0</v>
      </c>
      <c r="AU26" s="4">
        <f t="shared" ca="1" si="71"/>
        <v>2.25</v>
      </c>
      <c r="AV26" s="4">
        <f t="shared" ca="1" si="72"/>
        <v>0</v>
      </c>
      <c r="AW26" s="4">
        <f t="shared" ca="1" si="73"/>
        <v>0.53846153846153855</v>
      </c>
      <c r="AX26" s="4">
        <f t="shared" ca="1" si="74"/>
        <v>0.25</v>
      </c>
      <c r="AY26" s="4">
        <f t="shared" ca="1" si="75"/>
        <v>0.24</v>
      </c>
      <c r="AZ26" s="4">
        <f t="shared" ca="1" si="76"/>
        <v>0.22580645161290325</v>
      </c>
      <c r="BA26" s="4">
        <f t="shared" ca="1" si="77"/>
        <v>0.36842105263157898</v>
      </c>
      <c r="BB26" s="4">
        <f t="shared" ca="1" si="78"/>
        <v>1.9038461538461537</v>
      </c>
      <c r="BC26" s="4">
        <f t="shared" ca="1" si="79"/>
        <v>0</v>
      </c>
      <c r="BD26" s="4">
        <f t="shared" ca="1" si="80"/>
        <v>7.2847682119205226E-2</v>
      </c>
      <c r="BE26" s="4">
        <f t="shared" ca="1" si="81"/>
        <v>0.23456790123456783</v>
      </c>
      <c r="BF26" s="4">
        <f t="shared" ca="1" si="82"/>
        <v>0.60499999999999998</v>
      </c>
      <c r="BG26" s="4">
        <f t="shared" ca="1" si="83"/>
        <v>0.1588785046728971</v>
      </c>
      <c r="BH26" s="4">
        <f t="shared" ca="1" si="84"/>
        <v>0.66935483870967749</v>
      </c>
      <c r="BI26" s="4">
        <f t="shared" ca="1" si="85"/>
        <v>0.27697262479871165</v>
      </c>
      <c r="BJ26" s="4">
        <f t="shared" ca="1" si="86"/>
        <v>0.28751576292559888</v>
      </c>
      <c r="BK26" s="4">
        <f t="shared" ca="1" si="87"/>
        <v>0.51420176297747311</v>
      </c>
      <c r="BL26" s="4">
        <f t="shared" ca="1" si="88"/>
        <v>0.24450194049159113</v>
      </c>
      <c r="BM26" s="4">
        <f t="shared" ca="1" si="89"/>
        <v>0.16787941787941785</v>
      </c>
      <c r="BN26" s="4">
        <f t="shared" ca="1" si="90"/>
        <v>0.13662661326212722</v>
      </c>
      <c r="BO26" s="4">
        <f t="shared" ca="1" si="91"/>
        <v>0.1687548942834769</v>
      </c>
      <c r="BP26" s="4">
        <f t="shared" ca="1" si="92"/>
        <v>0.14472361809045231</v>
      </c>
      <c r="BQ26" s="5">
        <f t="shared" ca="1" si="94"/>
        <v>0.38194535859991241</v>
      </c>
    </row>
    <row r="27" spans="1:69" x14ac:dyDescent="0.25">
      <c r="A27" s="3" t="s">
        <v>25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25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25</v>
      </c>
      <c r="AM27" s="4">
        <f t="shared" ca="1" si="93"/>
        <v>0</v>
      </c>
      <c r="AN27" s="4">
        <f t="shared" ca="1" si="64"/>
        <v>10</v>
      </c>
      <c r="AO27" s="4">
        <f t="shared" ca="1" si="65"/>
        <v>0</v>
      </c>
      <c r="AP27" s="4">
        <f t="shared" ca="1" si="66"/>
        <v>2.3636363636363638</v>
      </c>
      <c r="AQ27" s="4">
        <f t="shared" ca="1" si="67"/>
        <v>8.1081081081081141E-2</v>
      </c>
      <c r="AR27" s="4">
        <f t="shared" ca="1" si="68"/>
        <v>0.25</v>
      </c>
      <c r="AS27" s="4">
        <f t="shared" ca="1" si="69"/>
        <v>8.0000000000000071E-2</v>
      </c>
      <c r="AT27" s="4">
        <f t="shared" ca="1" si="70"/>
        <v>3.7037037037036979E-2</v>
      </c>
      <c r="AU27" s="4">
        <f t="shared" ca="1" si="71"/>
        <v>0.21428571428571419</v>
      </c>
      <c r="AV27" s="4">
        <f t="shared" ca="1" si="72"/>
        <v>0.10294117647058831</v>
      </c>
      <c r="AW27" s="4">
        <f t="shared" ca="1" si="73"/>
        <v>4.0000000000000036E-2</v>
      </c>
      <c r="AX27" s="4">
        <f t="shared" ca="1" si="74"/>
        <v>6.4102564102564097E-2</v>
      </c>
      <c r="AY27" s="4">
        <f t="shared" ca="1" si="75"/>
        <v>6.024096385542177E-2</v>
      </c>
      <c r="AZ27" s="4">
        <f t="shared" ca="1" si="76"/>
        <v>3.4090909090909172E-2</v>
      </c>
      <c r="BA27" s="4">
        <f t="shared" ca="1" si="77"/>
        <v>0.14285714285714279</v>
      </c>
      <c r="BB27" s="4">
        <f t="shared" ca="1" si="78"/>
        <v>4.8076923076923128E-2</v>
      </c>
      <c r="BC27" s="4">
        <f t="shared" ca="1" si="79"/>
        <v>4.587155963302747E-2</v>
      </c>
      <c r="BD27" s="4">
        <f t="shared" ca="1" si="80"/>
        <v>8.7719298245614308E-3</v>
      </c>
      <c r="BE27" s="4">
        <f t="shared" ca="1" si="81"/>
        <v>4.3478260869565188E-2</v>
      </c>
      <c r="BF27" s="4">
        <f t="shared" ca="1" si="82"/>
        <v>5.0000000000000044E-2</v>
      </c>
      <c r="BG27" s="4">
        <f t="shared" ca="1" si="83"/>
        <v>7.9365079365079083E-3</v>
      </c>
      <c r="BH27" s="4">
        <f t="shared" ca="1" si="84"/>
        <v>1.5748031496062964E-2</v>
      </c>
      <c r="BI27" s="4">
        <f t="shared" ca="1" si="85"/>
        <v>1.5503875968992276E-2</v>
      </c>
      <c r="BJ27" s="4">
        <f t="shared" ca="1" si="86"/>
        <v>1.5267175572519109E-2</v>
      </c>
      <c r="BK27" s="4">
        <f t="shared" ca="1" si="87"/>
        <v>7.5187969924812581E-3</v>
      </c>
      <c r="BL27" s="4">
        <f t="shared" ca="1" si="88"/>
        <v>7.4626865671640896E-3</v>
      </c>
      <c r="BM27" s="4">
        <f t="shared" ca="1" si="89"/>
        <v>0</v>
      </c>
      <c r="BN27" s="4">
        <f t="shared" ca="1" si="90"/>
        <v>0</v>
      </c>
      <c r="BO27" s="4">
        <f t="shared" ca="1" si="91"/>
        <v>0</v>
      </c>
      <c r="BP27" s="4">
        <f t="shared" ca="1" si="92"/>
        <v>0</v>
      </c>
      <c r="BQ27" s="5">
        <f t="shared" ca="1" si="94"/>
        <v>0.45786362334515424</v>
      </c>
    </row>
    <row r="28" spans="1:69" x14ac:dyDescent="0.25">
      <c r="A28" s="3" t="s">
        <v>26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26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26</v>
      </c>
      <c r="AM28" s="4">
        <f t="shared" ca="1" si="93"/>
        <v>0</v>
      </c>
      <c r="AN28" s="4">
        <f t="shared" ca="1" si="64"/>
        <v>0</v>
      </c>
      <c r="AO28" s="4">
        <f t="shared" ca="1" si="65"/>
        <v>0.75</v>
      </c>
      <c r="AP28" s="4">
        <f t="shared" ca="1" si="66"/>
        <v>0</v>
      </c>
      <c r="AQ28" s="4">
        <f t="shared" ca="1" si="67"/>
        <v>2.2857142857142856</v>
      </c>
      <c r="AR28" s="4">
        <f t="shared" ca="1" si="68"/>
        <v>0.78260869565217384</v>
      </c>
      <c r="AS28" s="4">
        <f t="shared" ca="1" si="69"/>
        <v>0.24390243902439024</v>
      </c>
      <c r="AT28" s="4">
        <f t="shared" ca="1" si="70"/>
        <v>1.9607843137254832E-2</v>
      </c>
      <c r="AU28" s="4">
        <f t="shared" ca="1" si="71"/>
        <v>0.28846153846153855</v>
      </c>
      <c r="AV28" s="4">
        <f t="shared" ca="1" si="72"/>
        <v>0.37313432835820892</v>
      </c>
      <c r="AW28" s="4">
        <f t="shared" ca="1" si="73"/>
        <v>2.1739130434782705E-2</v>
      </c>
      <c r="AX28" s="4">
        <f t="shared" ca="1" si="74"/>
        <v>0.35106382978723394</v>
      </c>
      <c r="AY28" s="4">
        <f t="shared" ca="1" si="75"/>
        <v>0.2834645669291338</v>
      </c>
      <c r="AZ28" s="4">
        <f t="shared" ca="1" si="76"/>
        <v>0.14723926380368102</v>
      </c>
      <c r="BA28" s="4">
        <f t="shared" ca="1" si="77"/>
        <v>7.4866310160427885E-2</v>
      </c>
      <c r="BB28" s="4">
        <f t="shared" ca="1" si="78"/>
        <v>8.4577114427860645E-2</v>
      </c>
      <c r="BC28" s="4">
        <f t="shared" ca="1" si="79"/>
        <v>0.11009174311926606</v>
      </c>
      <c r="BD28" s="4">
        <f t="shared" ca="1" si="80"/>
        <v>9.0909090909090828E-2</v>
      </c>
      <c r="BE28" s="4">
        <f t="shared" ca="1" si="81"/>
        <v>0.10984848484848486</v>
      </c>
      <c r="BF28" s="4">
        <f t="shared" ca="1" si="82"/>
        <v>0.12969283276450505</v>
      </c>
      <c r="BG28" s="4">
        <f t="shared" ca="1" si="83"/>
        <v>4.5317220543806602E-2</v>
      </c>
      <c r="BH28" s="4">
        <f t="shared" ca="1" si="84"/>
        <v>3.7572254335260125E-2</v>
      </c>
      <c r="BI28" s="4">
        <f t="shared" ca="1" si="85"/>
        <v>0.11142061281337057</v>
      </c>
      <c r="BJ28" s="4">
        <f t="shared" ca="1" si="86"/>
        <v>5.7644110275689275E-2</v>
      </c>
      <c r="BK28" s="4">
        <f t="shared" ca="1" si="87"/>
        <v>8.293838862559233E-2</v>
      </c>
      <c r="BL28" s="4">
        <f t="shared" ca="1" si="88"/>
        <v>6.1269146608315062E-2</v>
      </c>
      <c r="BM28" s="4">
        <f t="shared" ca="1" si="89"/>
        <v>3.711340206185576E-2</v>
      </c>
      <c r="BN28" s="4">
        <f t="shared" ca="1" si="90"/>
        <v>5.5666003976143186E-2</v>
      </c>
      <c r="BO28" s="4">
        <f t="shared" ca="1" si="91"/>
        <v>3.3898305084745672E-2</v>
      </c>
      <c r="BP28" s="4">
        <f t="shared" ca="1" si="92"/>
        <v>5.1001821493624755E-2</v>
      </c>
      <c r="BQ28" s="5">
        <f t="shared" ca="1" si="94"/>
        <v>0.22402542544502413</v>
      </c>
    </row>
    <row r="29" spans="1:69" x14ac:dyDescent="0.25">
      <c r="A29" s="3" t="s">
        <v>27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27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27</v>
      </c>
      <c r="AM29" s="4">
        <f t="shared" ca="1" si="93"/>
        <v>1</v>
      </c>
      <c r="AN29" s="4">
        <f t="shared" ca="1" si="64"/>
        <v>0</v>
      </c>
      <c r="AO29" s="4">
        <f t="shared" ca="1" si="65"/>
        <v>0</v>
      </c>
      <c r="AP29" s="4">
        <f t="shared" ca="1" si="66"/>
        <v>0</v>
      </c>
      <c r="AQ29" s="4">
        <f t="shared" ca="1" si="67"/>
        <v>0.5</v>
      </c>
      <c r="AR29" s="4">
        <f t="shared" ca="1" si="68"/>
        <v>4</v>
      </c>
      <c r="AS29" s="4">
        <f t="shared" ca="1" si="69"/>
        <v>0</v>
      </c>
      <c r="AT29" s="4">
        <f t="shared" ca="1" si="70"/>
        <v>0.33333333333333326</v>
      </c>
      <c r="AU29" s="4">
        <f t="shared" ca="1" si="71"/>
        <v>0.64999999999999991</v>
      </c>
      <c r="AV29" s="4">
        <f t="shared" ca="1" si="72"/>
        <v>0.21212121212121215</v>
      </c>
      <c r="AW29" s="4">
        <f t="shared" ca="1" si="73"/>
        <v>0.60000000000000009</v>
      </c>
      <c r="AX29" s="4">
        <f t="shared" ca="1" si="74"/>
        <v>0.171875</v>
      </c>
      <c r="AY29" s="4">
        <f t="shared" ca="1" si="75"/>
        <v>0.32000000000000006</v>
      </c>
      <c r="AZ29" s="4">
        <f t="shared" ca="1" si="76"/>
        <v>0.1515151515151516</v>
      </c>
      <c r="BA29" s="4">
        <f t="shared" ca="1" si="77"/>
        <v>0.2807017543859649</v>
      </c>
      <c r="BB29" s="4">
        <f t="shared" ca="1" si="78"/>
        <v>4.1095890410958846E-2</v>
      </c>
      <c r="BC29" s="4">
        <f t="shared" ca="1" si="79"/>
        <v>0.18421052631578938</v>
      </c>
      <c r="BD29" s="4">
        <f t="shared" ca="1" si="80"/>
        <v>0.14999999999999991</v>
      </c>
      <c r="BE29" s="4">
        <f t="shared" ca="1" si="81"/>
        <v>7.2463768115942129E-2</v>
      </c>
      <c r="BF29" s="4">
        <f t="shared" ca="1" si="82"/>
        <v>0.10810810810810811</v>
      </c>
      <c r="BG29" s="4">
        <f t="shared" ca="1" si="83"/>
        <v>6.0975609756097615E-2</v>
      </c>
      <c r="BH29" s="4">
        <f t="shared" ca="1" si="84"/>
        <v>8.0459770114942541E-2</v>
      </c>
      <c r="BI29" s="4">
        <f t="shared" ca="1" si="85"/>
        <v>2.1276595744680771E-2</v>
      </c>
      <c r="BJ29" s="4">
        <f t="shared" ca="1" si="86"/>
        <v>4.861111111111116E-2</v>
      </c>
      <c r="BK29" s="4">
        <f t="shared" ca="1" si="87"/>
        <v>5.2980132450331174E-2</v>
      </c>
      <c r="BL29" s="4">
        <f t="shared" ca="1" si="88"/>
        <v>8.4905660377358583E-2</v>
      </c>
      <c r="BM29" s="4">
        <f t="shared" ca="1" si="89"/>
        <v>5.507246376811592E-2</v>
      </c>
      <c r="BN29" s="4">
        <f t="shared" ca="1" si="90"/>
        <v>5.4945054945054972E-2</v>
      </c>
      <c r="BO29" s="4">
        <f t="shared" ca="1" si="91"/>
        <v>7.8125E-2</v>
      </c>
      <c r="BP29" s="4">
        <f t="shared" ca="1" si="92"/>
        <v>7.004830917874405E-2</v>
      </c>
      <c r="BQ29" s="5">
        <f t="shared" ca="1" si="94"/>
        <v>0.3127608150584299</v>
      </c>
    </row>
    <row r="30" spans="1:69" x14ac:dyDescent="0.25">
      <c r="A30" s="3" t="s">
        <v>191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191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191</v>
      </c>
      <c r="AM30" s="4">
        <f t="shared" ca="1" si="93"/>
        <v>0</v>
      </c>
      <c r="AN30" s="4">
        <f t="shared" ca="1" si="64"/>
        <v>0.25</v>
      </c>
      <c r="AO30" s="4">
        <f t="shared" ca="1" si="65"/>
        <v>0.39999999999999991</v>
      </c>
      <c r="AP30" s="4">
        <f t="shared" ca="1" si="66"/>
        <v>7.1428571428571397E-2</v>
      </c>
      <c r="AQ30" s="4">
        <f t="shared" ca="1" si="67"/>
        <v>0</v>
      </c>
      <c r="AR30" s="4">
        <f t="shared" ca="1" si="68"/>
        <v>0.33333333333333326</v>
      </c>
      <c r="AS30" s="4">
        <f t="shared" ca="1" si="69"/>
        <v>0</v>
      </c>
      <c r="AT30" s="4">
        <f t="shared" ca="1" si="70"/>
        <v>5.0000000000000044E-2</v>
      </c>
      <c r="AU30" s="4">
        <f t="shared" ca="1" si="71"/>
        <v>0</v>
      </c>
      <c r="AV30" s="4">
        <f t="shared" ca="1" si="72"/>
        <v>4.7619047619047672E-2</v>
      </c>
      <c r="AW30" s="4">
        <f t="shared" ca="1" si="73"/>
        <v>0</v>
      </c>
      <c r="AX30" s="4">
        <f t="shared" ca="1" si="74"/>
        <v>0</v>
      </c>
      <c r="AY30" s="4">
        <f t="shared" ca="1" si="75"/>
        <v>4.5454545454545414E-2</v>
      </c>
      <c r="AZ30" s="4">
        <f t="shared" ca="1" si="76"/>
        <v>0.17391304347826098</v>
      </c>
      <c r="BA30" s="4">
        <f t="shared" ca="1" si="77"/>
        <v>0.40740740740740744</v>
      </c>
      <c r="BB30" s="4">
        <f t="shared" ca="1" si="78"/>
        <v>7.8947368421052655E-2</v>
      </c>
      <c r="BC30" s="4">
        <f t="shared" ca="1" si="79"/>
        <v>0.51219512195121952</v>
      </c>
      <c r="BD30" s="4">
        <f t="shared" ca="1" si="80"/>
        <v>1.6129032258064502E-2</v>
      </c>
      <c r="BE30" s="4">
        <f t="shared" ca="1" si="81"/>
        <v>0.17460317460317465</v>
      </c>
      <c r="BF30" s="4">
        <f t="shared" ca="1" si="82"/>
        <v>0.14864864864864868</v>
      </c>
      <c r="BG30" s="4">
        <f t="shared" ca="1" si="83"/>
        <v>3.529411764705892E-2</v>
      </c>
      <c r="BH30" s="4">
        <f t="shared" ca="1" si="84"/>
        <v>0.11363636363636354</v>
      </c>
      <c r="BI30" s="4">
        <f t="shared" ca="1" si="85"/>
        <v>0.13265306122448983</v>
      </c>
      <c r="BJ30" s="4">
        <f t="shared" ca="1" si="86"/>
        <v>7.2072072072072002E-2</v>
      </c>
      <c r="BK30" s="4">
        <f t="shared" ca="1" si="87"/>
        <v>1.6806722689075571E-2</v>
      </c>
      <c r="BL30" s="4" t="str">
        <f t="shared" ca="1" si="88"/>
        <v/>
      </c>
      <c r="BM30" s="4" t="str">
        <f t="shared" ca="1" si="89"/>
        <v/>
      </c>
      <c r="BN30" s="4" t="str">
        <f t="shared" ca="1" si="90"/>
        <v/>
      </c>
      <c r="BO30" s="4" t="str">
        <f t="shared" ca="1" si="91"/>
        <v/>
      </c>
      <c r="BP30" s="4" t="str">
        <f t="shared" ca="1" si="92"/>
        <v/>
      </c>
      <c r="BQ30" s="5">
        <f t="shared" ca="1" si="94"/>
        <v>0.12320566527489543</v>
      </c>
    </row>
    <row r="31" spans="1:69" x14ac:dyDescent="0.25">
      <c r="A31" s="3" t="s">
        <v>197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197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197</v>
      </c>
      <c r="AM31" s="4">
        <f t="shared" ca="1" si="93"/>
        <v>0</v>
      </c>
      <c r="AN31" s="4">
        <f t="shared" ca="1" si="64"/>
        <v>0.5</v>
      </c>
      <c r="AO31" s="4">
        <f t="shared" ca="1" si="65"/>
        <v>0</v>
      </c>
      <c r="AP31" s="4">
        <f t="shared" ca="1" si="66"/>
        <v>0</v>
      </c>
      <c r="AQ31" s="4">
        <f t="shared" ca="1" si="67"/>
        <v>0</v>
      </c>
      <c r="AR31" s="4">
        <f t="shared" ca="1" si="68"/>
        <v>0</v>
      </c>
      <c r="AS31" s="4">
        <f t="shared" ca="1" si="69"/>
        <v>0</v>
      </c>
      <c r="AT31" s="4">
        <f t="shared" ca="1" si="70"/>
        <v>0</v>
      </c>
      <c r="AU31" s="4">
        <f t="shared" ca="1" si="71"/>
        <v>0</v>
      </c>
      <c r="AV31" s="4">
        <f t="shared" ca="1" si="72"/>
        <v>0</v>
      </c>
      <c r="AW31" s="4">
        <f t="shared" ca="1" si="73"/>
        <v>0.66666666666666674</v>
      </c>
      <c r="AX31" s="4">
        <f t="shared" ca="1" si="74"/>
        <v>0</v>
      </c>
      <c r="AY31" s="4">
        <f t="shared" ca="1" si="75"/>
        <v>0</v>
      </c>
      <c r="AZ31" s="4">
        <f t="shared" ca="1" si="76"/>
        <v>0</v>
      </c>
      <c r="BA31" s="4">
        <f t="shared" ca="1" si="77"/>
        <v>0</v>
      </c>
      <c r="BB31" s="4">
        <f t="shared" ca="1" si="78"/>
        <v>0</v>
      </c>
      <c r="BC31" s="4">
        <f t="shared" ca="1" si="79"/>
        <v>0</v>
      </c>
      <c r="BD31" s="4">
        <f t="shared" ca="1" si="80"/>
        <v>0</v>
      </c>
      <c r="BE31" s="4">
        <f t="shared" ca="1" si="81"/>
        <v>0</v>
      </c>
      <c r="BF31" s="4">
        <f t="shared" ca="1" si="82"/>
        <v>0</v>
      </c>
      <c r="BG31" s="4">
        <f t="shared" ca="1" si="83"/>
        <v>0</v>
      </c>
      <c r="BH31" s="4" t="str">
        <f t="shared" ca="1" si="84"/>
        <v/>
      </c>
      <c r="BI31" s="4" t="str">
        <f t="shared" ca="1" si="85"/>
        <v/>
      </c>
      <c r="BJ31" s="4" t="str">
        <f t="shared" ca="1" si="86"/>
        <v/>
      </c>
      <c r="BK31" s="4" t="str">
        <f t="shared" ca="1" si="87"/>
        <v/>
      </c>
      <c r="BL31" s="4" t="str">
        <f t="shared" ca="1" si="88"/>
        <v/>
      </c>
      <c r="BM31" s="4" t="str">
        <f t="shared" ca="1" si="89"/>
        <v/>
      </c>
      <c r="BN31" s="4" t="str">
        <f t="shared" ca="1" si="90"/>
        <v/>
      </c>
      <c r="BO31" s="4" t="str">
        <f t="shared" ca="1" si="91"/>
        <v/>
      </c>
      <c r="BP31" s="4" t="str">
        <f t="shared" ca="1" si="92"/>
        <v/>
      </c>
      <c r="BQ31" s="5">
        <f t="shared" ca="1" si="94"/>
        <v>5.5555555555555559E-2</v>
      </c>
    </row>
    <row r="32" spans="1:69" x14ac:dyDescent="0.25">
      <c r="A32" s="3" t="s">
        <v>28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28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28</v>
      </c>
      <c r="AM32" s="4">
        <f t="shared" ca="1" si="93"/>
        <v>2</v>
      </c>
      <c r="AN32" s="4">
        <f t="shared" ca="1" si="64"/>
        <v>0</v>
      </c>
      <c r="AO32" s="4">
        <f t="shared" ca="1" si="65"/>
        <v>0</v>
      </c>
      <c r="AP32" s="4">
        <f t="shared" ca="1" si="66"/>
        <v>0</v>
      </c>
      <c r="AQ32" s="4">
        <f t="shared" ca="1" si="67"/>
        <v>0.33333333333333326</v>
      </c>
      <c r="AR32" s="4">
        <f t="shared" ca="1" si="68"/>
        <v>0</v>
      </c>
      <c r="AS32" s="4">
        <f t="shared" ca="1" si="69"/>
        <v>0.25</v>
      </c>
      <c r="AT32" s="4">
        <f t="shared" ca="1" si="70"/>
        <v>0</v>
      </c>
      <c r="AU32" s="4">
        <f t="shared" ca="1" si="71"/>
        <v>0.19999999999999996</v>
      </c>
      <c r="AV32" s="4">
        <f t="shared" ca="1" si="72"/>
        <v>0</v>
      </c>
      <c r="AW32" s="4">
        <f t="shared" ca="1" si="73"/>
        <v>0</v>
      </c>
      <c r="AX32" s="4">
        <f t="shared" ca="1" si="74"/>
        <v>0</v>
      </c>
      <c r="AY32" s="4">
        <f t="shared" ca="1" si="75"/>
        <v>0</v>
      </c>
      <c r="AZ32" s="4">
        <f t="shared" ca="1" si="76"/>
        <v>0</v>
      </c>
      <c r="BA32" s="4">
        <f t="shared" ca="1" si="77"/>
        <v>0.16666666666666674</v>
      </c>
      <c r="BB32" s="4">
        <f t="shared" ca="1" si="78"/>
        <v>0</v>
      </c>
      <c r="BC32" s="4">
        <f t="shared" ca="1" si="79"/>
        <v>0</v>
      </c>
      <c r="BD32" s="4">
        <f t="shared" ca="1" si="80"/>
        <v>0</v>
      </c>
      <c r="BE32" s="4">
        <f t="shared" ca="1" si="81"/>
        <v>0</v>
      </c>
      <c r="BF32" s="4">
        <f t="shared" ca="1" si="82"/>
        <v>0</v>
      </c>
      <c r="BG32" s="4">
        <f t="shared" ca="1" si="83"/>
        <v>0</v>
      </c>
      <c r="BH32" s="4">
        <f t="shared" ca="1" si="84"/>
        <v>0.14285714285714279</v>
      </c>
      <c r="BI32" s="4">
        <f t="shared" ca="1" si="85"/>
        <v>0</v>
      </c>
      <c r="BJ32" s="4">
        <f t="shared" ca="1" si="86"/>
        <v>0.25</v>
      </c>
      <c r="BK32" s="4">
        <f t="shared" ca="1" si="87"/>
        <v>0.10000000000000009</v>
      </c>
      <c r="BL32" s="4">
        <f t="shared" ca="1" si="88"/>
        <v>4.0909090909090908</v>
      </c>
      <c r="BM32" s="4">
        <f t="shared" ca="1" si="89"/>
        <v>0</v>
      </c>
      <c r="BN32" s="4">
        <f t="shared" ca="1" si="90"/>
        <v>0</v>
      </c>
      <c r="BO32" s="4">
        <f t="shared" ca="1" si="91"/>
        <v>3.5714285714285809E-2</v>
      </c>
      <c r="BP32" s="4">
        <f t="shared" ca="1" si="92"/>
        <v>5.1724137931034475E-2</v>
      </c>
      <c r="BQ32" s="5">
        <f t="shared" ca="1" si="94"/>
        <v>0.25404015524705181</v>
      </c>
    </row>
    <row r="33" spans="1:69" x14ac:dyDescent="0.25">
      <c r="A33" s="3" t="s">
        <v>29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29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29</v>
      </c>
      <c r="AM33" s="4">
        <f t="shared" ca="1" si="93"/>
        <v>0</v>
      </c>
      <c r="AN33" s="4">
        <f t="shared" ca="1" si="64"/>
        <v>0</v>
      </c>
      <c r="AO33" s="4">
        <f t="shared" ca="1" si="65"/>
        <v>0</v>
      </c>
      <c r="AP33" s="4">
        <f t="shared" ca="1" si="66"/>
        <v>0</v>
      </c>
      <c r="AQ33" s="4">
        <f t="shared" ca="1" si="67"/>
        <v>0</v>
      </c>
      <c r="AR33" s="4">
        <f t="shared" ca="1" si="68"/>
        <v>0</v>
      </c>
      <c r="AS33" s="4">
        <f t="shared" ca="1" si="69"/>
        <v>0</v>
      </c>
      <c r="AT33" s="4">
        <f t="shared" ca="1" si="70"/>
        <v>0</v>
      </c>
      <c r="AU33" s="4">
        <f t="shared" ca="1" si="71"/>
        <v>0</v>
      </c>
      <c r="AV33" s="4">
        <f t="shared" ca="1" si="72"/>
        <v>0</v>
      </c>
      <c r="AW33" s="4">
        <f t="shared" ca="1" si="73"/>
        <v>0</v>
      </c>
      <c r="AX33" s="4">
        <f t="shared" ca="1" si="74"/>
        <v>0</v>
      </c>
      <c r="AY33" s="4">
        <f t="shared" ca="1" si="75"/>
        <v>0</v>
      </c>
      <c r="AZ33" s="4">
        <f t="shared" ca="1" si="76"/>
        <v>0</v>
      </c>
      <c r="BA33" s="4">
        <f t="shared" ca="1" si="77"/>
        <v>0</v>
      </c>
      <c r="BB33" s="4">
        <f t="shared" ca="1" si="78"/>
        <v>0</v>
      </c>
      <c r="BC33" s="4">
        <f t="shared" ca="1" si="79"/>
        <v>0</v>
      </c>
      <c r="BD33" s="4">
        <f t="shared" ca="1" si="80"/>
        <v>0</v>
      </c>
      <c r="BE33" s="4">
        <f t="shared" ca="1" si="81"/>
        <v>0</v>
      </c>
      <c r="BF33" s="4">
        <f t="shared" ca="1" si="82"/>
        <v>0</v>
      </c>
      <c r="BG33" s="4">
        <f t="shared" ca="1" si="83"/>
        <v>0</v>
      </c>
      <c r="BH33" s="4">
        <f t="shared" ca="1" si="84"/>
        <v>0</v>
      </c>
      <c r="BI33" s="4">
        <f t="shared" ca="1" si="85"/>
        <v>0</v>
      </c>
      <c r="BJ33" s="4">
        <f t="shared" ca="1" si="86"/>
        <v>0</v>
      </c>
      <c r="BK33" s="4">
        <f t="shared" ca="1" si="87"/>
        <v>0</v>
      </c>
      <c r="BL33" s="4">
        <f t="shared" ca="1" si="88"/>
        <v>0</v>
      </c>
      <c r="BM33" s="4">
        <f t="shared" ca="1" si="89"/>
        <v>0</v>
      </c>
      <c r="BN33" s="4">
        <f t="shared" ca="1" si="90"/>
        <v>0</v>
      </c>
      <c r="BO33" s="4">
        <f t="shared" ca="1" si="91"/>
        <v>0</v>
      </c>
      <c r="BP33" s="4">
        <f t="shared" ca="1" si="92"/>
        <v>0</v>
      </c>
      <c r="BQ33" s="5">
        <f t="shared" ca="1" si="94"/>
        <v>0</v>
      </c>
    </row>
    <row r="34" spans="1:69" x14ac:dyDescent="0.25">
      <c r="A34" s="3" t="s">
        <v>30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30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30</v>
      </c>
      <c r="AM34" s="4">
        <f t="shared" ca="1" si="93"/>
        <v>0</v>
      </c>
      <c r="AN34" s="4">
        <f t="shared" ca="1" si="64"/>
        <v>1</v>
      </c>
      <c r="AO34" s="4">
        <f t="shared" ca="1" si="65"/>
        <v>0</v>
      </c>
      <c r="AP34" s="4">
        <f t="shared" ca="1" si="66"/>
        <v>0</v>
      </c>
      <c r="AQ34" s="4">
        <f t="shared" ca="1" si="67"/>
        <v>0</v>
      </c>
      <c r="AR34" s="4">
        <f t="shared" ca="1" si="68"/>
        <v>0</v>
      </c>
      <c r="AS34" s="4">
        <f t="shared" ca="1" si="69"/>
        <v>0</v>
      </c>
      <c r="AT34" s="4">
        <f t="shared" ca="1" si="70"/>
        <v>0</v>
      </c>
      <c r="AU34" s="4">
        <f t="shared" ca="1" si="71"/>
        <v>0</v>
      </c>
      <c r="AV34" s="4">
        <f t="shared" ca="1" si="72"/>
        <v>1</v>
      </c>
      <c r="AW34" s="4">
        <f t="shared" ca="1" si="73"/>
        <v>1.5</v>
      </c>
      <c r="AX34" s="4">
        <f t="shared" ca="1" si="74"/>
        <v>0</v>
      </c>
      <c r="AY34" s="4">
        <f t="shared" ca="1" si="75"/>
        <v>0.30000000000000004</v>
      </c>
      <c r="AZ34" s="4">
        <f t="shared" ca="1" si="76"/>
        <v>0.53846153846153855</v>
      </c>
      <c r="BA34" s="4">
        <f t="shared" ca="1" si="77"/>
        <v>0.35000000000000009</v>
      </c>
      <c r="BB34" s="4">
        <f t="shared" ca="1" si="78"/>
        <v>0.4814814814814814</v>
      </c>
      <c r="BC34" s="4">
        <f t="shared" ca="1" si="79"/>
        <v>0.39999999999999991</v>
      </c>
      <c r="BD34" s="4">
        <f t="shared" ca="1" si="80"/>
        <v>0.1785714285714286</v>
      </c>
      <c r="BE34" s="4">
        <f t="shared" ca="1" si="81"/>
        <v>0.13636363636363646</v>
      </c>
      <c r="BF34" s="4">
        <f t="shared" ca="1" si="82"/>
        <v>0</v>
      </c>
      <c r="BG34" s="4">
        <f t="shared" ca="1" si="83"/>
        <v>0.21333333333333337</v>
      </c>
      <c r="BH34" s="4">
        <f t="shared" ca="1" si="84"/>
        <v>0</v>
      </c>
      <c r="BI34" s="4">
        <f t="shared" ca="1" si="85"/>
        <v>0.52747252747252737</v>
      </c>
      <c r="BJ34" s="4">
        <f t="shared" ca="1" si="86"/>
        <v>0</v>
      </c>
      <c r="BK34" s="4">
        <f t="shared" ca="1" si="87"/>
        <v>0.38848920863309355</v>
      </c>
      <c r="BL34" s="4">
        <f t="shared" ca="1" si="88"/>
        <v>0.20725388601036276</v>
      </c>
      <c r="BM34" s="4">
        <f t="shared" ca="1" si="89"/>
        <v>0.31330472103004281</v>
      </c>
      <c r="BN34" s="4">
        <f t="shared" ca="1" si="90"/>
        <v>0.6633986928104576</v>
      </c>
      <c r="BO34" s="4">
        <f t="shared" ca="1" si="91"/>
        <v>9.0373280943025547E-2</v>
      </c>
      <c r="BP34" s="4">
        <f t="shared" ca="1" si="92"/>
        <v>0.1711711711711712</v>
      </c>
      <c r="BQ34" s="5">
        <f t="shared" ca="1" si="94"/>
        <v>0.28198916354273662</v>
      </c>
    </row>
    <row r="35" spans="1:69" x14ac:dyDescent="0.25">
      <c r="A35" s="3" t="s">
        <v>31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31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31</v>
      </c>
      <c r="AM35" s="4">
        <f t="shared" ca="1" si="93"/>
        <v>0</v>
      </c>
      <c r="AN35" s="4">
        <f t="shared" ca="1" si="64"/>
        <v>1</v>
      </c>
      <c r="AO35" s="4">
        <f t="shared" ca="1" si="65"/>
        <v>0</v>
      </c>
      <c r="AP35" s="4">
        <f t="shared" ca="1" si="66"/>
        <v>0</v>
      </c>
      <c r="AQ35" s="4">
        <f t="shared" ca="1" si="67"/>
        <v>1</v>
      </c>
      <c r="AR35" s="4">
        <f t="shared" ca="1" si="68"/>
        <v>0</v>
      </c>
      <c r="AS35" s="4">
        <f t="shared" ca="1" si="69"/>
        <v>0</v>
      </c>
      <c r="AT35" s="4">
        <f t="shared" ca="1" si="70"/>
        <v>0</v>
      </c>
      <c r="AU35" s="4">
        <f t="shared" ca="1" si="71"/>
        <v>0</v>
      </c>
      <c r="AV35" s="4">
        <f t="shared" ca="1" si="72"/>
        <v>0.25</v>
      </c>
      <c r="AW35" s="4">
        <f t="shared" ca="1" si="73"/>
        <v>0</v>
      </c>
      <c r="AX35" s="4">
        <f t="shared" ca="1" si="74"/>
        <v>0.39999999999999991</v>
      </c>
      <c r="AY35" s="4">
        <f t="shared" ca="1" si="75"/>
        <v>0</v>
      </c>
      <c r="AZ35" s="4">
        <f t="shared" ca="1" si="76"/>
        <v>0</v>
      </c>
      <c r="BA35" s="4">
        <f t="shared" ca="1" si="77"/>
        <v>0</v>
      </c>
      <c r="BB35" s="4">
        <f t="shared" ca="1" si="78"/>
        <v>0</v>
      </c>
      <c r="BC35" s="4">
        <f t="shared" ca="1" si="79"/>
        <v>0</v>
      </c>
      <c r="BD35" s="4">
        <f t="shared" ca="1" si="80"/>
        <v>0</v>
      </c>
      <c r="BE35" s="4">
        <f t="shared" ca="1" si="81"/>
        <v>0</v>
      </c>
      <c r="BF35" s="4">
        <f t="shared" ca="1" si="82"/>
        <v>0</v>
      </c>
      <c r="BG35" s="4">
        <f t="shared" ca="1" si="83"/>
        <v>0</v>
      </c>
      <c r="BH35" s="4">
        <f t="shared" ca="1" si="84"/>
        <v>0.14285714285714279</v>
      </c>
      <c r="BI35" s="4">
        <f t="shared" ca="1" si="85"/>
        <v>0</v>
      </c>
      <c r="BJ35" s="4">
        <f t="shared" ca="1" si="86"/>
        <v>0</v>
      </c>
      <c r="BK35" s="4">
        <f t="shared" ca="1" si="87"/>
        <v>0</v>
      </c>
      <c r="BL35" s="4">
        <f t="shared" ca="1" si="88"/>
        <v>0.125</v>
      </c>
      <c r="BM35" s="4">
        <f t="shared" ca="1" si="89"/>
        <v>0</v>
      </c>
      <c r="BN35" s="4">
        <f t="shared" ca="1" si="90"/>
        <v>0</v>
      </c>
      <c r="BO35" s="4">
        <f t="shared" ca="1" si="91"/>
        <v>0.11111111111111116</v>
      </c>
      <c r="BP35" s="4">
        <f t="shared" ca="1" si="92"/>
        <v>0.10000000000000009</v>
      </c>
      <c r="BQ35" s="5">
        <f t="shared" ca="1" si="94"/>
        <v>0.10429894179894179</v>
      </c>
    </row>
    <row r="36" spans="1:69" x14ac:dyDescent="0.25">
      <c r="A36" s="3" t="s">
        <v>32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32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32</v>
      </c>
      <c r="AM36" s="4">
        <f t="shared" ca="1" si="93"/>
        <v>0</v>
      </c>
      <c r="AN36" s="4">
        <f t="shared" ca="1" si="64"/>
        <v>0</v>
      </c>
      <c r="AO36" s="4">
        <f t="shared" ca="1" si="65"/>
        <v>0</v>
      </c>
      <c r="AP36" s="4">
        <f t="shared" ca="1" si="66"/>
        <v>0</v>
      </c>
      <c r="AQ36" s="4">
        <f t="shared" ca="1" si="67"/>
        <v>2</v>
      </c>
      <c r="AR36" s="4">
        <f t="shared" ca="1" si="68"/>
        <v>0</v>
      </c>
      <c r="AS36" s="4">
        <f t="shared" ca="1" si="69"/>
        <v>0</v>
      </c>
      <c r="AT36" s="4">
        <f t="shared" ca="1" si="70"/>
        <v>0</v>
      </c>
      <c r="AU36" s="4">
        <f t="shared" ca="1" si="71"/>
        <v>0</v>
      </c>
      <c r="AV36" s="4">
        <f t="shared" ca="1" si="72"/>
        <v>0</v>
      </c>
      <c r="AW36" s="4">
        <f t="shared" ca="1" si="73"/>
        <v>0</v>
      </c>
      <c r="AX36" s="4">
        <f t="shared" ca="1" si="74"/>
        <v>0</v>
      </c>
      <c r="AY36" s="4">
        <f t="shared" ca="1" si="75"/>
        <v>0</v>
      </c>
      <c r="AZ36" s="4">
        <f t="shared" ca="1" si="76"/>
        <v>0</v>
      </c>
      <c r="BA36" s="4">
        <f t="shared" ca="1" si="77"/>
        <v>0</v>
      </c>
      <c r="BB36" s="4">
        <f t="shared" ca="1" si="78"/>
        <v>0</v>
      </c>
      <c r="BC36" s="4">
        <f t="shared" ca="1" si="79"/>
        <v>0</v>
      </c>
      <c r="BD36" s="4">
        <f t="shared" ca="1" si="80"/>
        <v>0</v>
      </c>
      <c r="BE36" s="4">
        <f t="shared" ca="1" si="81"/>
        <v>1.6666666666666665</v>
      </c>
      <c r="BF36" s="4">
        <f t="shared" ca="1" si="82"/>
        <v>0</v>
      </c>
      <c r="BG36" s="4">
        <f t="shared" ca="1" si="83"/>
        <v>0</v>
      </c>
      <c r="BH36" s="4">
        <f t="shared" ca="1" si="84"/>
        <v>0</v>
      </c>
      <c r="BI36" s="4">
        <f t="shared" ca="1" si="85"/>
        <v>0</v>
      </c>
      <c r="BJ36" s="4">
        <f t="shared" ca="1" si="86"/>
        <v>0</v>
      </c>
      <c r="BK36" s="4">
        <f t="shared" ca="1" si="87"/>
        <v>0</v>
      </c>
      <c r="BL36" s="4">
        <f t="shared" ca="1" si="88"/>
        <v>0</v>
      </c>
      <c r="BM36" s="4">
        <f t="shared" ca="1" si="89"/>
        <v>0</v>
      </c>
      <c r="BN36" s="4">
        <f t="shared" ca="1" si="90"/>
        <v>0</v>
      </c>
      <c r="BO36" s="4">
        <f t="shared" ca="1" si="91"/>
        <v>0.375</v>
      </c>
      <c r="BP36" s="4">
        <f t="shared" ca="1" si="92"/>
        <v>0</v>
      </c>
      <c r="BQ36" s="5">
        <f t="shared" ca="1" si="94"/>
        <v>0.13472222222222222</v>
      </c>
    </row>
    <row r="37" spans="1:69" x14ac:dyDescent="0.25">
      <c r="A37" s="3" t="s">
        <v>33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33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33</v>
      </c>
      <c r="AM37" s="4">
        <f t="shared" ca="1" si="93"/>
        <v>0</v>
      </c>
      <c r="AN37" s="4">
        <f t="shared" ca="1" si="64"/>
        <v>0</v>
      </c>
      <c r="AO37" s="4">
        <f t="shared" ca="1" si="65"/>
        <v>0</v>
      </c>
      <c r="AP37" s="4">
        <f t="shared" ca="1" si="66"/>
        <v>0</v>
      </c>
      <c r="AQ37" s="4">
        <f t="shared" ca="1" si="67"/>
        <v>2</v>
      </c>
      <c r="AR37" s="4">
        <f t="shared" ca="1" si="68"/>
        <v>0</v>
      </c>
      <c r="AS37" s="4">
        <f t="shared" ca="1" si="69"/>
        <v>0</v>
      </c>
      <c r="AT37" s="4">
        <f t="shared" ca="1" si="70"/>
        <v>0</v>
      </c>
      <c r="AU37" s="4">
        <f t="shared" ca="1" si="71"/>
        <v>0</v>
      </c>
      <c r="AV37" s="4">
        <f t="shared" ca="1" si="72"/>
        <v>0</v>
      </c>
      <c r="AW37" s="4">
        <f t="shared" ca="1" si="73"/>
        <v>0.66666666666666674</v>
      </c>
      <c r="AX37" s="4">
        <f t="shared" ca="1" si="74"/>
        <v>0.39999999999999991</v>
      </c>
      <c r="AY37" s="4">
        <f t="shared" ca="1" si="75"/>
        <v>0</v>
      </c>
      <c r="AZ37" s="4">
        <f t="shared" ca="1" si="76"/>
        <v>0.14285714285714279</v>
      </c>
      <c r="BA37" s="4">
        <f t="shared" ca="1" si="77"/>
        <v>0</v>
      </c>
      <c r="BB37" s="4">
        <f t="shared" ca="1" si="78"/>
        <v>0.125</v>
      </c>
      <c r="BC37" s="4">
        <f t="shared" ca="1" si="79"/>
        <v>0</v>
      </c>
      <c r="BD37" s="4">
        <f t="shared" ca="1" si="80"/>
        <v>0</v>
      </c>
      <c r="BE37" s="4">
        <f t="shared" ca="1" si="81"/>
        <v>0.11111111111111116</v>
      </c>
      <c r="BF37" s="4">
        <f t="shared" ca="1" si="82"/>
        <v>0</v>
      </c>
      <c r="BG37" s="4">
        <f t="shared" ca="1" si="83"/>
        <v>0.10000000000000009</v>
      </c>
      <c r="BH37" s="4">
        <f t="shared" ca="1" si="84"/>
        <v>0</v>
      </c>
      <c r="BI37" s="4">
        <f t="shared" ca="1" si="85"/>
        <v>0</v>
      </c>
      <c r="BJ37" s="4">
        <f t="shared" ca="1" si="86"/>
        <v>0.63636363636363646</v>
      </c>
      <c r="BK37" s="4">
        <f t="shared" ca="1" si="87"/>
        <v>0.27777777777777768</v>
      </c>
      <c r="BL37" s="4">
        <f t="shared" ca="1" si="88"/>
        <v>0</v>
      </c>
      <c r="BM37" s="4">
        <f t="shared" ca="1" si="89"/>
        <v>0</v>
      </c>
      <c r="BN37" s="4">
        <f t="shared" ca="1" si="90"/>
        <v>0.17391304347826098</v>
      </c>
      <c r="BO37" s="4">
        <f t="shared" ca="1" si="91"/>
        <v>0</v>
      </c>
      <c r="BP37" s="4">
        <f t="shared" ca="1" si="92"/>
        <v>0.22222222222222232</v>
      </c>
      <c r="BQ37" s="5">
        <f t="shared" ca="1" si="94"/>
        <v>0.16186372001589394</v>
      </c>
    </row>
    <row r="38" spans="1:69" x14ac:dyDescent="0.25">
      <c r="A38" s="3" t="s">
        <v>34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34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34</v>
      </c>
      <c r="AM38" s="4">
        <f t="shared" ca="1" si="93"/>
        <v>0</v>
      </c>
      <c r="AN38" s="4">
        <f t="shared" ca="1" si="64"/>
        <v>3</v>
      </c>
      <c r="AO38" s="4">
        <f t="shared" ca="1" si="65"/>
        <v>0</v>
      </c>
      <c r="AP38" s="4">
        <f t="shared" ca="1" si="66"/>
        <v>0</v>
      </c>
      <c r="AQ38" s="4">
        <f t="shared" ca="1" si="67"/>
        <v>1</v>
      </c>
      <c r="AR38" s="4">
        <f t="shared" ca="1" si="68"/>
        <v>0</v>
      </c>
      <c r="AS38" s="4">
        <f t="shared" ca="1" si="69"/>
        <v>0.625</v>
      </c>
      <c r="AT38" s="4">
        <f t="shared" ca="1" si="70"/>
        <v>0.76923076923076916</v>
      </c>
      <c r="AU38" s="4">
        <f t="shared" ca="1" si="71"/>
        <v>0</v>
      </c>
      <c r="AV38" s="4">
        <f t="shared" ca="1" si="72"/>
        <v>0.86956521739130443</v>
      </c>
      <c r="AW38" s="4">
        <f t="shared" ca="1" si="73"/>
        <v>0.41860465116279078</v>
      </c>
      <c r="AX38" s="4">
        <f t="shared" ca="1" si="74"/>
        <v>0.21311475409836067</v>
      </c>
      <c r="AY38" s="4">
        <f t="shared" ca="1" si="75"/>
        <v>1.0945945945945947</v>
      </c>
      <c r="AZ38" s="4">
        <f t="shared" ca="1" si="76"/>
        <v>0.29677419354838719</v>
      </c>
      <c r="BA38" s="4">
        <f t="shared" ca="1" si="77"/>
        <v>0.18407960199004969</v>
      </c>
      <c r="BB38" s="4">
        <f t="shared" ca="1" si="78"/>
        <v>0</v>
      </c>
      <c r="BC38" s="4">
        <f t="shared" ca="1" si="79"/>
        <v>0.82352941176470584</v>
      </c>
      <c r="BD38" s="4">
        <f t="shared" ca="1" si="80"/>
        <v>0.23732718894009208</v>
      </c>
      <c r="BE38" s="4">
        <f t="shared" ca="1" si="81"/>
        <v>0.17690875232774683</v>
      </c>
      <c r="BF38" s="4">
        <f t="shared" ca="1" si="82"/>
        <v>0.18037974683544311</v>
      </c>
      <c r="BG38" s="4">
        <f t="shared" ca="1" si="83"/>
        <v>0.23592493297587125</v>
      </c>
      <c r="BH38" s="4">
        <f t="shared" ca="1" si="84"/>
        <v>0.23861171366594358</v>
      </c>
      <c r="BI38" s="4">
        <f t="shared" ca="1" si="85"/>
        <v>0.14360770577933457</v>
      </c>
      <c r="BJ38" s="4">
        <f t="shared" ca="1" si="86"/>
        <v>0.23277182235834615</v>
      </c>
      <c r="BK38" s="4">
        <f t="shared" ca="1" si="87"/>
        <v>0.18571428571428572</v>
      </c>
      <c r="BL38" s="4">
        <f t="shared" ca="1" si="88"/>
        <v>0.12048192771084332</v>
      </c>
      <c r="BM38" s="4">
        <f t="shared" ca="1" si="89"/>
        <v>0.14492753623188404</v>
      </c>
      <c r="BN38" s="4">
        <f t="shared" ca="1" si="90"/>
        <v>0.11800734993875062</v>
      </c>
      <c r="BO38" s="4">
        <f t="shared" ca="1" si="91"/>
        <v>0.10701241782322857</v>
      </c>
      <c r="BP38" s="4">
        <f t="shared" ca="1" si="92"/>
        <v>0.12306169580996373</v>
      </c>
      <c r="BQ38" s="5">
        <f t="shared" ca="1" si="94"/>
        <v>0.38464100899642323</v>
      </c>
    </row>
    <row r="39" spans="1:69" x14ac:dyDescent="0.25">
      <c r="A39" s="3" t="s">
        <v>35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35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35</v>
      </c>
      <c r="AM39" s="4">
        <f t="shared" ca="1" si="93"/>
        <v>0.17335766423357657</v>
      </c>
      <c r="AN39" s="4">
        <f t="shared" ca="1" si="64"/>
        <v>0.43079315707620536</v>
      </c>
      <c r="AO39" s="4">
        <f t="shared" ca="1" si="65"/>
        <v>0.52826086956521734</v>
      </c>
      <c r="AP39" s="4">
        <f t="shared" ca="1" si="66"/>
        <v>0.47581792318634419</v>
      </c>
      <c r="AQ39" s="4">
        <f t="shared" ca="1" si="67"/>
        <v>0.38650602409638557</v>
      </c>
      <c r="AR39" s="4">
        <f t="shared" ca="1" si="68"/>
        <v>0.91484184914841848</v>
      </c>
      <c r="AS39" s="4">
        <f t="shared" ca="1" si="69"/>
        <v>0.10491922308948998</v>
      </c>
      <c r="AT39" s="4">
        <f t="shared" ca="1" si="70"/>
        <v>0.33744044685395114</v>
      </c>
      <c r="AU39" s="4">
        <f t="shared" ca="1" si="71"/>
        <v>0.20402898906768208</v>
      </c>
      <c r="AV39" s="4">
        <f t="shared" ca="1" si="72"/>
        <v>0.21311977147520911</v>
      </c>
      <c r="AW39" s="4">
        <f t="shared" ca="1" si="73"/>
        <v>0.3985367084349507</v>
      </c>
      <c r="AX39" s="4">
        <f t="shared" ca="1" si="74"/>
        <v>0.18556825015033063</v>
      </c>
      <c r="AY39" s="4">
        <f t="shared" ca="1" si="75"/>
        <v>0.20242442686143236</v>
      </c>
      <c r="AZ39" s="4">
        <f t="shared" ca="1" si="76"/>
        <v>0.15746404015691562</v>
      </c>
      <c r="BA39" s="4">
        <f t="shared" ca="1" si="77"/>
        <v>0.11468658892128269</v>
      </c>
      <c r="BB39" s="4">
        <f t="shared" ca="1" si="78"/>
        <v>0.11517965148592535</v>
      </c>
      <c r="BC39" s="4">
        <f t="shared" ca="1" si="79"/>
        <v>7.9272940486660781E-2</v>
      </c>
      <c r="BD39" s="4">
        <f t="shared" ca="1" si="80"/>
        <v>8.1898190905633772E-2</v>
      </c>
      <c r="BE39" s="4">
        <f t="shared" ca="1" si="81"/>
        <v>6.3396017976851127E-2</v>
      </c>
      <c r="BF39" s="4">
        <f t="shared" ca="1" si="82"/>
        <v>4.7976578363318589E-2</v>
      </c>
      <c r="BG39" s="4">
        <f t="shared" ca="1" si="83"/>
        <v>8.403550669130011E-3</v>
      </c>
      <c r="BH39" s="4">
        <f t="shared" ca="1" si="84"/>
        <v>0.33816662570656186</v>
      </c>
      <c r="BI39" s="4">
        <f t="shared" ca="1" si="85"/>
        <v>0.10790550129393095</v>
      </c>
      <c r="BJ39" s="4">
        <f t="shared" ca="1" si="86"/>
        <v>3.0968383616142736E-2</v>
      </c>
      <c r="BK39" s="4">
        <f t="shared" ca="1" si="87"/>
        <v>3.0695920366012208E-2</v>
      </c>
      <c r="BL39" s="4">
        <f t="shared" ca="1" si="88"/>
        <v>2.7243203380936887E-2</v>
      </c>
      <c r="BM39" s="4">
        <f t="shared" ca="1" si="89"/>
        <v>2.4532678024132393E-2</v>
      </c>
      <c r="BN39" s="4">
        <f t="shared" ca="1" si="90"/>
        <v>5.4978372478473592E-3</v>
      </c>
      <c r="BO39" s="4">
        <f t="shared" ca="1" si="91"/>
        <v>6.1378469290662707E-3</v>
      </c>
      <c r="BP39" s="4">
        <f t="shared" ca="1" si="92"/>
        <v>6.3001984629114105E-3</v>
      </c>
      <c r="BQ39" s="5">
        <f t="shared" ca="1" si="94"/>
        <v>0.1933780352410818</v>
      </c>
    </row>
    <row r="40" spans="1:69" x14ac:dyDescent="0.25">
      <c r="A40" s="3" t="s">
        <v>36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36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36</v>
      </c>
      <c r="AM40" s="4">
        <f t="shared" ca="1" si="93"/>
        <v>0</v>
      </c>
      <c r="AN40" s="4">
        <f t="shared" ca="1" si="64"/>
        <v>0</v>
      </c>
      <c r="AO40" s="4">
        <f t="shared" ca="1" si="65"/>
        <v>0</v>
      </c>
      <c r="AP40" s="4">
        <f t="shared" ca="1" si="66"/>
        <v>2</v>
      </c>
      <c r="AQ40" s="4">
        <f t="shared" ca="1" si="67"/>
        <v>2</v>
      </c>
      <c r="AR40" s="4">
        <f t="shared" ca="1" si="68"/>
        <v>0</v>
      </c>
      <c r="AS40" s="4">
        <f t="shared" ca="1" si="69"/>
        <v>0.44444444444444442</v>
      </c>
      <c r="AT40" s="4">
        <f t="shared" ca="1" si="70"/>
        <v>0.69230769230769229</v>
      </c>
      <c r="AU40" s="4">
        <f t="shared" ca="1" si="71"/>
        <v>0.54545454545454541</v>
      </c>
      <c r="AV40" s="4">
        <f t="shared" ca="1" si="72"/>
        <v>0.58823529411764697</v>
      </c>
      <c r="AW40" s="4">
        <f t="shared" ca="1" si="73"/>
        <v>0.20370370370370372</v>
      </c>
      <c r="AX40" s="4">
        <f t="shared" ca="1" si="74"/>
        <v>0.43076923076923079</v>
      </c>
      <c r="AY40" s="4">
        <f t="shared" ca="1" si="75"/>
        <v>9.6774193548387011E-2</v>
      </c>
      <c r="AZ40" s="4">
        <f t="shared" ca="1" si="76"/>
        <v>0.25490196078431371</v>
      </c>
      <c r="BA40" s="4">
        <f t="shared" ca="1" si="77"/>
        <v>0.53125</v>
      </c>
      <c r="BB40" s="4">
        <f t="shared" ca="1" si="78"/>
        <v>0.1785714285714286</v>
      </c>
      <c r="BC40" s="4">
        <f t="shared" ca="1" si="79"/>
        <v>0.19913419913419905</v>
      </c>
      <c r="BD40" s="4">
        <f t="shared" ca="1" si="80"/>
        <v>0.36462093862815892</v>
      </c>
      <c r="BE40" s="4">
        <f t="shared" ca="1" si="81"/>
        <v>0.24338624338624348</v>
      </c>
      <c r="BF40" s="4">
        <f t="shared" ca="1" si="82"/>
        <v>4.4680851063829685E-2</v>
      </c>
      <c r="BG40" s="4">
        <f t="shared" ca="1" si="83"/>
        <v>9.775967413441955E-2</v>
      </c>
      <c r="BH40" s="4">
        <f t="shared" ca="1" si="84"/>
        <v>0.12801484230055649</v>
      </c>
      <c r="BI40" s="4">
        <f t="shared" ca="1" si="85"/>
        <v>0.15460526315789469</v>
      </c>
      <c r="BJ40" s="4">
        <f t="shared" ca="1" si="86"/>
        <v>0.13675213675213671</v>
      </c>
      <c r="BK40" s="4">
        <f t="shared" ca="1" si="87"/>
        <v>0.13533834586466176</v>
      </c>
      <c r="BL40" s="4">
        <f t="shared" ca="1" si="88"/>
        <v>0.17549668874172175</v>
      </c>
      <c r="BM40" s="4">
        <f t="shared" ca="1" si="89"/>
        <v>9.0140845070422637E-2</v>
      </c>
      <c r="BN40" s="4">
        <f t="shared" ca="1" si="90"/>
        <v>9.1300602928509944E-2</v>
      </c>
      <c r="BO40" s="4">
        <f t="shared" ca="1" si="91"/>
        <v>0.10970797158642465</v>
      </c>
      <c r="BP40" s="4">
        <f t="shared" ca="1" si="92"/>
        <v>5.6187766714082432E-2</v>
      </c>
      <c r="BQ40" s="5">
        <f t="shared" ca="1" si="94"/>
        <v>0.3331179621054885</v>
      </c>
    </row>
    <row r="41" spans="1:69" x14ac:dyDescent="0.25">
      <c r="A41" s="3" t="s">
        <v>37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37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37</v>
      </c>
      <c r="AM41" s="4">
        <f t="shared" ca="1" si="93"/>
        <v>0</v>
      </c>
      <c r="AN41" s="4">
        <f t="shared" ca="1" si="64"/>
        <v>0</v>
      </c>
      <c r="AO41" s="4">
        <f t="shared" ca="1" si="65"/>
        <v>0</v>
      </c>
      <c r="AP41" s="4">
        <f t="shared" ca="1" si="66"/>
        <v>2</v>
      </c>
      <c r="AQ41" s="4">
        <f t="shared" ca="1" si="67"/>
        <v>0</v>
      </c>
      <c r="AR41" s="4">
        <f t="shared" ca="1" si="68"/>
        <v>0</v>
      </c>
      <c r="AS41" s="4">
        <f t="shared" ca="1" si="69"/>
        <v>0</v>
      </c>
      <c r="AT41" s="4">
        <f t="shared" ca="1" si="70"/>
        <v>0.33333333333333326</v>
      </c>
      <c r="AU41" s="4">
        <f t="shared" ca="1" si="71"/>
        <v>0</v>
      </c>
      <c r="AV41" s="4">
        <f t="shared" ca="1" si="72"/>
        <v>0</v>
      </c>
      <c r="AW41" s="4">
        <f t="shared" ca="1" si="73"/>
        <v>0</v>
      </c>
      <c r="AX41" s="4">
        <f t="shared" ca="1" si="74"/>
        <v>0</v>
      </c>
      <c r="AY41" s="4">
        <f t="shared" ca="1" si="75"/>
        <v>0</v>
      </c>
      <c r="AZ41" s="4">
        <f t="shared" ca="1" si="76"/>
        <v>3.75</v>
      </c>
      <c r="BA41" s="4">
        <f t="shared" ca="1" si="77"/>
        <v>0</v>
      </c>
      <c r="BB41" s="4">
        <f t="shared" ca="1" si="78"/>
        <v>0</v>
      </c>
      <c r="BC41" s="4">
        <f t="shared" ca="1" si="79"/>
        <v>0</v>
      </c>
      <c r="BD41" s="4">
        <f t="shared" ca="1" si="80"/>
        <v>0.15789473684210531</v>
      </c>
      <c r="BE41" s="4">
        <f t="shared" ca="1" si="81"/>
        <v>0</v>
      </c>
      <c r="BF41" s="4">
        <f t="shared" ca="1" si="82"/>
        <v>0</v>
      </c>
      <c r="BG41" s="4">
        <f t="shared" ca="1" si="83"/>
        <v>1.0454545454545454</v>
      </c>
      <c r="BH41" s="4">
        <f t="shared" ca="1" si="84"/>
        <v>0</v>
      </c>
      <c r="BI41" s="4">
        <f t="shared" ca="1" si="85"/>
        <v>0</v>
      </c>
      <c r="BJ41" s="4">
        <f t="shared" ca="1" si="86"/>
        <v>0</v>
      </c>
      <c r="BK41" s="4">
        <f t="shared" ca="1" si="87"/>
        <v>0.33333333333333326</v>
      </c>
      <c r="BL41" s="4">
        <f t="shared" ca="1" si="88"/>
        <v>0</v>
      </c>
      <c r="BM41" s="4">
        <f t="shared" ca="1" si="89"/>
        <v>0</v>
      </c>
      <c r="BN41" s="4">
        <f t="shared" ca="1" si="90"/>
        <v>0</v>
      </c>
      <c r="BO41" s="4">
        <f t="shared" ca="1" si="91"/>
        <v>0</v>
      </c>
      <c r="BP41" s="4">
        <f t="shared" ca="1" si="92"/>
        <v>0</v>
      </c>
      <c r="BQ41" s="5">
        <f t="shared" ca="1" si="94"/>
        <v>0.25400053163211056</v>
      </c>
    </row>
    <row r="42" spans="1:69" x14ac:dyDescent="0.25">
      <c r="A42" s="3" t="s">
        <v>38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38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38</v>
      </c>
      <c r="AM42" s="4">
        <f t="shared" ca="1" si="93"/>
        <v>0</v>
      </c>
      <c r="AN42" s="4">
        <f t="shared" ca="1" si="64"/>
        <v>1</v>
      </c>
      <c r="AO42" s="4">
        <f t="shared" ca="1" si="65"/>
        <v>0</v>
      </c>
      <c r="AP42" s="4">
        <f t="shared" ca="1" si="66"/>
        <v>0</v>
      </c>
      <c r="AQ42" s="4">
        <f t="shared" ca="1" si="67"/>
        <v>0</v>
      </c>
      <c r="AR42" s="4">
        <f t="shared" ca="1" si="68"/>
        <v>0.5</v>
      </c>
      <c r="AS42" s="4">
        <f t="shared" ca="1" si="69"/>
        <v>0.33333333333333326</v>
      </c>
      <c r="AT42" s="4">
        <f t="shared" ca="1" si="70"/>
        <v>2.5</v>
      </c>
      <c r="AU42" s="4">
        <f t="shared" ca="1" si="71"/>
        <v>0.28571428571428581</v>
      </c>
      <c r="AV42" s="4">
        <f t="shared" ca="1" si="72"/>
        <v>0.27777777777777768</v>
      </c>
      <c r="AW42" s="4">
        <f t="shared" ca="1" si="73"/>
        <v>0.30434782608695654</v>
      </c>
      <c r="AX42" s="4">
        <f t="shared" ca="1" si="74"/>
        <v>0.19999999999999996</v>
      </c>
      <c r="AY42" s="4">
        <f t="shared" ca="1" si="75"/>
        <v>0.25</v>
      </c>
      <c r="AZ42" s="4">
        <f t="shared" ca="1" si="76"/>
        <v>6.6666666666666652E-2</v>
      </c>
      <c r="BA42" s="4">
        <f t="shared" ca="1" si="77"/>
        <v>6.25E-2</v>
      </c>
      <c r="BB42" s="4">
        <f t="shared" ca="1" si="78"/>
        <v>0</v>
      </c>
      <c r="BC42" s="4">
        <f t="shared" ca="1" si="79"/>
        <v>0.27450980392156854</v>
      </c>
      <c r="BD42" s="4">
        <f t="shared" ca="1" si="80"/>
        <v>0</v>
      </c>
      <c r="BE42" s="4">
        <f t="shared" ca="1" si="81"/>
        <v>0.24615384615384617</v>
      </c>
      <c r="BF42" s="4">
        <f t="shared" ca="1" si="82"/>
        <v>0.20987654320987659</v>
      </c>
      <c r="BG42" s="4">
        <f t="shared" ca="1" si="83"/>
        <v>0.11224489795918369</v>
      </c>
      <c r="BH42" s="4">
        <f t="shared" ca="1" si="84"/>
        <v>0.22935779816513757</v>
      </c>
      <c r="BI42" s="4">
        <f t="shared" ca="1" si="85"/>
        <v>0</v>
      </c>
      <c r="BJ42" s="4">
        <f t="shared" ca="1" si="86"/>
        <v>0.14925373134328357</v>
      </c>
      <c r="BK42" s="4">
        <f t="shared" ca="1" si="87"/>
        <v>0</v>
      </c>
      <c r="BL42" s="4">
        <f t="shared" ca="1" si="88"/>
        <v>4.5454545454545414E-2</v>
      </c>
      <c r="BM42" s="4">
        <f t="shared" ca="1" si="89"/>
        <v>0.11801242236024834</v>
      </c>
      <c r="BN42" s="4">
        <f t="shared" ca="1" si="90"/>
        <v>0</v>
      </c>
      <c r="BO42" s="4">
        <f t="shared" ca="1" si="91"/>
        <v>0</v>
      </c>
      <c r="BP42" s="4">
        <f t="shared" ca="1" si="92"/>
        <v>0.19444444444444442</v>
      </c>
      <c r="BQ42" s="5">
        <f t="shared" ca="1" si="94"/>
        <v>0.24532159741970513</v>
      </c>
    </row>
    <row r="43" spans="1:69" x14ac:dyDescent="0.25">
      <c r="A43" s="3" t="s">
        <v>39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39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39</v>
      </c>
      <c r="AM43" s="4">
        <f t="shared" ca="1" si="93"/>
        <v>0</v>
      </c>
      <c r="AN43" s="4">
        <f t="shared" ca="1" si="64"/>
        <v>4</v>
      </c>
      <c r="AO43" s="4">
        <f t="shared" ca="1" si="65"/>
        <v>0.8</v>
      </c>
      <c r="AP43" s="4">
        <f t="shared" ca="1" si="66"/>
        <v>0</v>
      </c>
      <c r="AQ43" s="4">
        <f t="shared" ca="1" si="67"/>
        <v>0.44444444444444442</v>
      </c>
      <c r="AR43" s="4">
        <f t="shared" ca="1" si="68"/>
        <v>0.69230769230769229</v>
      </c>
      <c r="AS43" s="4">
        <f t="shared" ca="1" si="69"/>
        <v>4.5454545454545414E-2</v>
      </c>
      <c r="AT43" s="4">
        <f t="shared" ca="1" si="70"/>
        <v>0.13043478260869557</v>
      </c>
      <c r="AU43" s="4">
        <f t="shared" ca="1" si="71"/>
        <v>3.8461538461538547E-2</v>
      </c>
      <c r="AV43" s="4">
        <f t="shared" ca="1" si="72"/>
        <v>0.29629629629629628</v>
      </c>
      <c r="AW43" s="4">
        <f t="shared" ca="1" si="73"/>
        <v>0.17142857142857149</v>
      </c>
      <c r="AX43" s="4">
        <f t="shared" ca="1" si="74"/>
        <v>0.21951219512195119</v>
      </c>
      <c r="AY43" s="4">
        <f t="shared" ca="1" si="75"/>
        <v>0.37999999999999989</v>
      </c>
      <c r="AZ43" s="4">
        <f t="shared" ca="1" si="76"/>
        <v>0.28985507246376807</v>
      </c>
      <c r="BA43" s="4">
        <f t="shared" ca="1" si="77"/>
        <v>0.31460674157303381</v>
      </c>
      <c r="BB43" s="4">
        <f t="shared" ca="1" si="78"/>
        <v>0.14529914529914523</v>
      </c>
      <c r="BC43" s="4">
        <f t="shared" ca="1" si="79"/>
        <v>0.17910447761194037</v>
      </c>
      <c r="BD43" s="4">
        <f t="shared" ca="1" si="80"/>
        <v>0.120253164556962</v>
      </c>
      <c r="BE43" s="4">
        <f t="shared" ca="1" si="81"/>
        <v>0.13559322033898313</v>
      </c>
      <c r="BF43" s="4">
        <f t="shared" ca="1" si="82"/>
        <v>0.14925373134328357</v>
      </c>
      <c r="BG43" s="4">
        <f t="shared" ca="1" si="83"/>
        <v>0.1385281385281385</v>
      </c>
      <c r="BH43" s="4">
        <f t="shared" ca="1" si="84"/>
        <v>0.1216730038022813</v>
      </c>
      <c r="BI43" s="4">
        <f t="shared" ca="1" si="85"/>
        <v>6.4406779661017044E-2</v>
      </c>
      <c r="BJ43" s="4">
        <f t="shared" ca="1" si="86"/>
        <v>5.0955414012738842E-2</v>
      </c>
      <c r="BK43" s="4">
        <f t="shared" ca="1" si="87"/>
        <v>5.1515151515151514E-2</v>
      </c>
      <c r="BL43" s="4">
        <f t="shared" ca="1" si="88"/>
        <v>8.0691642651296913E-2</v>
      </c>
      <c r="BM43" s="4">
        <f t="shared" ca="1" si="89"/>
        <v>5.600000000000005E-2</v>
      </c>
      <c r="BN43" s="4">
        <f t="shared" ca="1" si="90"/>
        <v>5.0505050505050608E-2</v>
      </c>
      <c r="BO43" s="4">
        <f t="shared" ca="1" si="91"/>
        <v>4.5673076923076872E-2</v>
      </c>
      <c r="BP43" s="4">
        <f t="shared" ca="1" si="92"/>
        <v>4.3678160919540243E-2</v>
      </c>
      <c r="BQ43" s="5">
        <f t="shared" ca="1" si="94"/>
        <v>0.30853106792763807</v>
      </c>
    </row>
    <row r="44" spans="1:69" x14ac:dyDescent="0.25">
      <c r="A44" s="3" t="s">
        <v>40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40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40</v>
      </c>
      <c r="AM44" s="4">
        <f t="shared" ca="1" si="93"/>
        <v>0</v>
      </c>
      <c r="AN44" s="4">
        <f t="shared" ca="1" si="64"/>
        <v>0</v>
      </c>
      <c r="AO44" s="4">
        <f t="shared" ca="1" si="65"/>
        <v>0</v>
      </c>
      <c r="AP44" s="4">
        <f t="shared" ca="1" si="66"/>
        <v>0</v>
      </c>
      <c r="AQ44" s="4">
        <f t="shared" ca="1" si="67"/>
        <v>0</v>
      </c>
      <c r="AR44" s="4">
        <f t="shared" ca="1" si="68"/>
        <v>4</v>
      </c>
      <c r="AS44" s="4">
        <f t="shared" ca="1" si="69"/>
        <v>0.19999999999999996</v>
      </c>
      <c r="AT44" s="4">
        <f t="shared" ca="1" si="70"/>
        <v>0.5</v>
      </c>
      <c r="AU44" s="4">
        <f t="shared" ca="1" si="71"/>
        <v>0</v>
      </c>
      <c r="AV44" s="4">
        <f t="shared" ca="1" si="72"/>
        <v>0.55555555555555558</v>
      </c>
      <c r="AW44" s="4">
        <f t="shared" ca="1" si="73"/>
        <v>0</v>
      </c>
      <c r="AX44" s="4">
        <f t="shared" ca="1" si="74"/>
        <v>0.78571428571428581</v>
      </c>
      <c r="AY44" s="4">
        <f t="shared" ca="1" si="75"/>
        <v>1.92</v>
      </c>
      <c r="AZ44" s="4">
        <f t="shared" ca="1" si="76"/>
        <v>9.5890410958904049E-2</v>
      </c>
      <c r="BA44" s="4">
        <f t="shared" ca="1" si="77"/>
        <v>0.19999999999999996</v>
      </c>
      <c r="BB44" s="4">
        <f t="shared" ca="1" si="78"/>
        <v>5.2083333333333259E-2</v>
      </c>
      <c r="BC44" s="4">
        <f t="shared" ca="1" si="79"/>
        <v>0</v>
      </c>
      <c r="BD44" s="4">
        <f t="shared" ca="1" si="80"/>
        <v>0.63366336633663356</v>
      </c>
      <c r="BE44" s="4">
        <f t="shared" ca="1" si="81"/>
        <v>1.8181818181818077E-2</v>
      </c>
      <c r="BF44" s="4">
        <f t="shared" ca="1" si="82"/>
        <v>6.5476190476190466E-2</v>
      </c>
      <c r="BG44" s="4">
        <f t="shared" ca="1" si="83"/>
        <v>6.1452513966480549E-2</v>
      </c>
      <c r="BH44" s="4">
        <f t="shared" ca="1" si="84"/>
        <v>2.1052631578947434E-2</v>
      </c>
      <c r="BI44" s="4">
        <f t="shared" ca="1" si="85"/>
        <v>0.12371134020618557</v>
      </c>
      <c r="BJ44" s="4">
        <f t="shared" ca="1" si="86"/>
        <v>0.12385321100917435</v>
      </c>
      <c r="BK44" s="4">
        <f t="shared" ca="1" si="87"/>
        <v>6.5306122448979487E-2</v>
      </c>
      <c r="BL44" s="4">
        <f t="shared" ca="1" si="88"/>
        <v>0.23754789272030652</v>
      </c>
      <c r="BM44" s="4">
        <f t="shared" ca="1" si="89"/>
        <v>8.0495356037151744E-2</v>
      </c>
      <c r="BN44" s="4">
        <f t="shared" ca="1" si="90"/>
        <v>0.10028653295128942</v>
      </c>
      <c r="BO44" s="4">
        <f t="shared" ca="1" si="91"/>
        <v>0.15625</v>
      </c>
      <c r="BP44" s="4">
        <f t="shared" ca="1" si="92"/>
        <v>0</v>
      </c>
      <c r="BQ44" s="5">
        <f t="shared" ca="1" si="94"/>
        <v>0.33321735204917446</v>
      </c>
    </row>
    <row r="45" spans="1:69" x14ac:dyDescent="0.25">
      <c r="A45" s="3" t="s">
        <v>41</v>
      </c>
      <c r="B45" s="3">
        <v>45.1</v>
      </c>
      <c r="C45" s="3">
        <v>15.2</v>
      </c>
      <c r="D45">
        <f>COUNTIF(countries_cumulative!D44:CP44,"0")</f>
        <v>34</v>
      </c>
      <c r="E45" s="3" t="s">
        <v>41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41</v>
      </c>
      <c r="AM45" s="4">
        <f t="shared" ca="1" si="93"/>
        <v>2</v>
      </c>
      <c r="AN45" s="4">
        <f t="shared" ca="1" si="64"/>
        <v>0</v>
      </c>
      <c r="AO45" s="4">
        <f t="shared" ca="1" si="65"/>
        <v>0.66666666666666674</v>
      </c>
      <c r="AP45" s="4">
        <f t="shared" ca="1" si="66"/>
        <v>0.19999999999999996</v>
      </c>
      <c r="AQ45" s="4">
        <f t="shared" ca="1" si="67"/>
        <v>0.16666666666666674</v>
      </c>
      <c r="AR45" s="4">
        <f t="shared" ca="1" si="68"/>
        <v>0</v>
      </c>
      <c r="AS45" s="4">
        <f t="shared" ca="1" si="69"/>
        <v>0.28571428571428581</v>
      </c>
      <c r="AT45" s="4">
        <f t="shared" ca="1" si="70"/>
        <v>0.11111111111111116</v>
      </c>
      <c r="AU45" s="4">
        <f t="shared" ca="1" si="71"/>
        <v>0</v>
      </c>
      <c r="AV45" s="4">
        <f t="shared" ca="1" si="72"/>
        <v>0.10000000000000009</v>
      </c>
      <c r="AW45" s="4">
        <f t="shared" ca="1" si="73"/>
        <v>9.0909090909090828E-2</v>
      </c>
      <c r="AX45" s="4">
        <f t="shared" ca="1" si="74"/>
        <v>0</v>
      </c>
      <c r="AY45" s="4">
        <f t="shared" ca="1" si="75"/>
        <v>0</v>
      </c>
      <c r="AZ45" s="4">
        <f t="shared" ca="1" si="76"/>
        <v>0.16666666666666674</v>
      </c>
      <c r="BA45" s="4">
        <f t="shared" ca="1" si="77"/>
        <v>0.35714285714285721</v>
      </c>
      <c r="BB45" s="4">
        <f t="shared" ca="1" si="78"/>
        <v>0</v>
      </c>
      <c r="BC45" s="4">
        <f t="shared" ca="1" si="79"/>
        <v>0.68421052631578938</v>
      </c>
      <c r="BD45" s="4">
        <f t="shared" ca="1" si="80"/>
        <v>0.1875</v>
      </c>
      <c r="BE45" s="4">
        <f t="shared" ca="1" si="81"/>
        <v>0.28947368421052633</v>
      </c>
      <c r="BF45" s="4">
        <f t="shared" ca="1" si="82"/>
        <v>0.16326530612244894</v>
      </c>
      <c r="BG45" s="4">
        <f t="shared" ca="1" si="83"/>
        <v>0.14035087719298245</v>
      </c>
      <c r="BH45" s="4">
        <f t="shared" ca="1" si="84"/>
        <v>0.24615384615384617</v>
      </c>
      <c r="BI45" s="4">
        <f t="shared" ca="1" si="85"/>
        <v>0.29629629629629628</v>
      </c>
      <c r="BJ45" s="4">
        <f t="shared" ca="1" si="86"/>
        <v>0.21904761904761916</v>
      </c>
      <c r="BK45" s="4">
        <f t="shared" ca="1" si="87"/>
        <v>0.609375</v>
      </c>
      <c r="BL45" s="4">
        <f t="shared" ca="1" si="88"/>
        <v>0.23300970873786397</v>
      </c>
      <c r="BM45" s="4">
        <f t="shared" ca="1" si="89"/>
        <v>0.24015748031496065</v>
      </c>
      <c r="BN45" s="4">
        <f t="shared" ca="1" si="90"/>
        <v>0.21269841269841261</v>
      </c>
      <c r="BO45" s="4">
        <f t="shared" ca="1" si="91"/>
        <v>0.15706806282722519</v>
      </c>
      <c r="BP45" s="4">
        <f t="shared" ca="1" si="92"/>
        <v>0.11990950226244346</v>
      </c>
      <c r="BQ45" s="5">
        <f t="shared" ca="1" si="94"/>
        <v>0.26477978890192533</v>
      </c>
    </row>
    <row r="46" spans="1:69" x14ac:dyDescent="0.25">
      <c r="A46" s="3" t="s">
        <v>43</v>
      </c>
      <c r="B46" s="3">
        <v>22</v>
      </c>
      <c r="C46" s="3">
        <v>-80</v>
      </c>
      <c r="D46">
        <f>COUNTIF(countries_cumulative!D45:CP45,"0")</f>
        <v>50</v>
      </c>
      <c r="E46" s="3" t="s">
        <v>43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43</v>
      </c>
      <c r="AM46" s="4">
        <f t="shared" ca="1" si="93"/>
        <v>0.33333333333333326</v>
      </c>
      <c r="AN46" s="4">
        <f t="shared" ca="1" si="64"/>
        <v>0</v>
      </c>
      <c r="AO46" s="4">
        <f t="shared" ca="1" si="65"/>
        <v>0</v>
      </c>
      <c r="AP46" s="4">
        <f t="shared" ca="1" si="66"/>
        <v>0</v>
      </c>
      <c r="AQ46" s="4">
        <f t="shared" ca="1" si="67"/>
        <v>0.25</v>
      </c>
      <c r="AR46" s="4">
        <f t="shared" ca="1" si="68"/>
        <v>0.39999999999999991</v>
      </c>
      <c r="AS46" s="4">
        <f t="shared" ca="1" si="69"/>
        <v>0.5714285714285714</v>
      </c>
      <c r="AT46" s="4">
        <f t="shared" ca="1" si="70"/>
        <v>0.45454545454545459</v>
      </c>
      <c r="AU46" s="4">
        <f t="shared" ca="1" si="71"/>
        <v>0.3125</v>
      </c>
      <c r="AV46" s="4">
        <f t="shared" ca="1" si="72"/>
        <v>0.66666666666666674</v>
      </c>
      <c r="AW46" s="4">
        <f t="shared" ca="1" si="73"/>
        <v>0.14285714285714279</v>
      </c>
      <c r="AX46" s="4">
        <f t="shared" ca="1" si="74"/>
        <v>0.19999999999999996</v>
      </c>
      <c r="AY46" s="4">
        <f t="shared" ca="1" si="75"/>
        <v>0.1875</v>
      </c>
      <c r="AZ46" s="4">
        <f t="shared" ca="1" si="76"/>
        <v>0.17543859649122817</v>
      </c>
      <c r="BA46" s="4">
        <f t="shared" ca="1" si="77"/>
        <v>0.19402985074626855</v>
      </c>
      <c r="BB46" s="4">
        <f t="shared" ca="1" si="78"/>
        <v>0.48750000000000004</v>
      </c>
      <c r="BC46" s="4">
        <f t="shared" ca="1" si="79"/>
        <v>0.16806722689075637</v>
      </c>
      <c r="BD46" s="4">
        <f t="shared" ca="1" si="80"/>
        <v>0.2230215827338129</v>
      </c>
      <c r="BE46" s="4">
        <f t="shared" ca="1" si="81"/>
        <v>9.4117647058823639E-2</v>
      </c>
      <c r="BF46" s="4">
        <f t="shared" ca="1" si="82"/>
        <v>0.13978494623655924</v>
      </c>
      <c r="BG46" s="4">
        <f t="shared" ca="1" si="83"/>
        <v>9.9056603773584939E-2</v>
      </c>
      <c r="BH46" s="4">
        <f t="shared" ca="1" si="84"/>
        <v>0.15450643776824036</v>
      </c>
      <c r="BI46" s="4">
        <f t="shared" ca="1" si="85"/>
        <v>7.0631970260222943E-2</v>
      </c>
      <c r="BJ46" s="4">
        <f t="shared" ca="1" si="86"/>
        <v>0.11111111111111116</v>
      </c>
      <c r="BK46" s="4">
        <f t="shared" ca="1" si="87"/>
        <v>9.375E-2</v>
      </c>
      <c r="BL46" s="4">
        <f t="shared" ca="1" si="88"/>
        <v>0.13142857142857145</v>
      </c>
      <c r="BM46" s="4">
        <f t="shared" ca="1" si="89"/>
        <v>0.15404040404040398</v>
      </c>
      <c r="BN46" s="4">
        <f t="shared" ca="1" si="90"/>
        <v>0.12691466083150993</v>
      </c>
      <c r="BO46" s="4">
        <f t="shared" ca="1" si="91"/>
        <v>9.5145631067961256E-2</v>
      </c>
      <c r="BP46" s="4">
        <f t="shared" ca="1" si="92"/>
        <v>9.9290780141843893E-2</v>
      </c>
      <c r="BQ46" s="5">
        <f t="shared" ca="1" si="94"/>
        <v>0.20455557298040219</v>
      </c>
    </row>
    <row r="47" spans="1:69" x14ac:dyDescent="0.25">
      <c r="A47" s="3" t="s">
        <v>44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44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44</v>
      </c>
      <c r="AM47" s="4">
        <f t="shared" ca="1" si="93"/>
        <v>0.5</v>
      </c>
      <c r="AN47" s="4">
        <f t="shared" ca="1" si="64"/>
        <v>1</v>
      </c>
      <c r="AO47" s="4">
        <f t="shared" ca="1" si="65"/>
        <v>0</v>
      </c>
      <c r="AP47" s="4">
        <f t="shared" ca="1" si="66"/>
        <v>1.3333333333333335</v>
      </c>
      <c r="AQ47" s="4">
        <f t="shared" ca="1" si="67"/>
        <v>0.85714285714285721</v>
      </c>
      <c r="AR47" s="4">
        <f t="shared" ca="1" si="68"/>
        <v>0</v>
      </c>
      <c r="AS47" s="4">
        <f t="shared" ca="1" si="69"/>
        <v>0.26923076923076916</v>
      </c>
      <c r="AT47" s="4">
        <f t="shared" ca="1" si="70"/>
        <v>0.39393939393939403</v>
      </c>
      <c r="AU47" s="4">
        <f t="shared" ca="1" si="71"/>
        <v>6.5217391304347894E-2</v>
      </c>
      <c r="AV47" s="4">
        <f t="shared" ca="1" si="72"/>
        <v>0.36734693877551017</v>
      </c>
      <c r="AW47" s="4">
        <f t="shared" ca="1" si="73"/>
        <v>0</v>
      </c>
      <c r="AX47" s="4">
        <f t="shared" ca="1" si="74"/>
        <v>0.25373134328358216</v>
      </c>
      <c r="AY47" s="4">
        <f t="shared" ca="1" si="75"/>
        <v>0.13095238095238093</v>
      </c>
      <c r="AZ47" s="4">
        <f t="shared" ca="1" si="76"/>
        <v>0.22105263157894739</v>
      </c>
      <c r="BA47" s="4">
        <f t="shared" ca="1" si="77"/>
        <v>6.8965517241379226E-2</v>
      </c>
      <c r="BB47" s="4">
        <f t="shared" ca="1" si="78"/>
        <v>6.4516129032258007E-2</v>
      </c>
      <c r="BC47" s="4">
        <f t="shared" ca="1" si="79"/>
        <v>0.10606060606060597</v>
      </c>
      <c r="BD47" s="4">
        <f t="shared" ca="1" si="80"/>
        <v>0.1095890410958904</v>
      </c>
      <c r="BE47" s="4">
        <f t="shared" ca="1" si="81"/>
        <v>0.10493827160493829</v>
      </c>
      <c r="BF47" s="4">
        <f t="shared" ca="1" si="82"/>
        <v>0.1955307262569832</v>
      </c>
      <c r="BG47" s="4">
        <f t="shared" ca="1" si="83"/>
        <v>7.4766355140186924E-2</v>
      </c>
      <c r="BH47" s="4">
        <f t="shared" ca="1" si="84"/>
        <v>0.13913043478260878</v>
      </c>
      <c r="BI47" s="4">
        <f t="shared" ca="1" si="85"/>
        <v>0.22137404580152675</v>
      </c>
      <c r="BJ47" s="4">
        <f t="shared" ca="1" si="86"/>
        <v>0.11250000000000004</v>
      </c>
      <c r="BK47" s="4">
        <f t="shared" ca="1" si="87"/>
        <v>0.11235955056179781</v>
      </c>
      <c r="BL47" s="4">
        <f t="shared" ca="1" si="88"/>
        <v>7.575757575757569E-2</v>
      </c>
      <c r="BM47" s="4">
        <f t="shared" ca="1" si="89"/>
        <v>4.6948356807511749E-2</v>
      </c>
      <c r="BN47" s="4">
        <f t="shared" ca="1" si="90"/>
        <v>4.2600896860986559E-2</v>
      </c>
      <c r="BO47" s="4">
        <f t="shared" ca="1" si="91"/>
        <v>6.2365591397849363E-2</v>
      </c>
      <c r="BP47" s="4">
        <f t="shared" ca="1" si="92"/>
        <v>6.4777327935222617E-2</v>
      </c>
      <c r="BQ47" s="5">
        <f t="shared" ca="1" si="94"/>
        <v>0.23313758219594813</v>
      </c>
    </row>
    <row r="48" spans="1:69" x14ac:dyDescent="0.25">
      <c r="A48" s="3" t="s">
        <v>45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45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45</v>
      </c>
      <c r="AM48" s="4">
        <f t="shared" ca="1" si="93"/>
        <v>0</v>
      </c>
      <c r="AN48" s="4">
        <f t="shared" ca="1" si="64"/>
        <v>0.66666666666666674</v>
      </c>
      <c r="AO48" s="4">
        <f t="shared" ca="1" si="65"/>
        <v>0.60000000000000009</v>
      </c>
      <c r="AP48" s="4">
        <f t="shared" ca="1" si="66"/>
        <v>0.5</v>
      </c>
      <c r="AQ48" s="4">
        <f t="shared" ca="1" si="67"/>
        <v>0.5</v>
      </c>
      <c r="AR48" s="4">
        <f t="shared" ca="1" si="68"/>
        <v>5.555555555555558E-2</v>
      </c>
      <c r="AS48" s="4">
        <f t="shared" ca="1" si="69"/>
        <v>0.63157894736842102</v>
      </c>
      <c r="AT48" s="4">
        <f t="shared" ca="1" si="70"/>
        <v>0</v>
      </c>
      <c r="AU48" s="4">
        <f t="shared" ca="1" si="71"/>
        <v>0.32258064516129026</v>
      </c>
      <c r="AV48" s="4">
        <f t="shared" ca="1" si="72"/>
        <v>1.2195121951219514</v>
      </c>
      <c r="AW48" s="4">
        <f t="shared" ca="1" si="73"/>
        <v>3.2967032967033072E-2</v>
      </c>
      <c r="AX48" s="4">
        <f t="shared" ca="1" si="74"/>
        <v>0.5</v>
      </c>
      <c r="AY48" s="4">
        <f t="shared" ca="1" si="75"/>
        <v>0.34042553191489366</v>
      </c>
      <c r="AZ48" s="4">
        <f t="shared" ca="1" si="76"/>
        <v>0.33862433862433861</v>
      </c>
      <c r="BA48" s="4">
        <f t="shared" ca="1" si="77"/>
        <v>0.17786561264822143</v>
      </c>
      <c r="BB48" s="4">
        <f t="shared" ca="1" si="78"/>
        <v>0.32885906040268464</v>
      </c>
      <c r="BC48" s="4">
        <f t="shared" ca="1" si="79"/>
        <v>0.17171717171717171</v>
      </c>
      <c r="BD48" s="4">
        <f t="shared" ca="1" si="80"/>
        <v>0.4956896551724137</v>
      </c>
      <c r="BE48" s="4">
        <f t="shared" ca="1" si="81"/>
        <v>0.20028818443804042</v>
      </c>
      <c r="BF48" s="4">
        <f t="shared" ca="1" si="82"/>
        <v>0.19447779111644659</v>
      </c>
      <c r="BG48" s="4">
        <f t="shared" ca="1" si="83"/>
        <v>0.12562814070351758</v>
      </c>
      <c r="BH48" s="4">
        <f t="shared" ca="1" si="84"/>
        <v>0.10357142857142865</v>
      </c>
      <c r="BI48" s="4">
        <f t="shared" ca="1" si="85"/>
        <v>0.12783171521035608</v>
      </c>
      <c r="BJ48" s="4">
        <f t="shared" ca="1" si="86"/>
        <v>0.18651362984218078</v>
      </c>
      <c r="BK48" s="4">
        <f t="shared" ca="1" si="87"/>
        <v>0.16384522370012089</v>
      </c>
      <c r="BL48" s="4">
        <f t="shared" ca="1" si="88"/>
        <v>0.183896103896104</v>
      </c>
      <c r="BM48" s="4">
        <f t="shared" ca="1" si="89"/>
        <v>0.1544537077665642</v>
      </c>
      <c r="BN48" s="4">
        <f t="shared" ca="1" si="90"/>
        <v>7.0695553021664859E-2</v>
      </c>
      <c r="BO48" s="4">
        <f t="shared" ca="1" si="91"/>
        <v>6.5317713880014283E-2</v>
      </c>
      <c r="BP48" s="4">
        <f t="shared" ca="1" si="92"/>
        <v>0.10229923358880377</v>
      </c>
      <c r="BQ48" s="5">
        <f t="shared" ca="1" si="94"/>
        <v>0.2853620279685295</v>
      </c>
    </row>
    <row r="49" spans="1:69" x14ac:dyDescent="0.25">
      <c r="A49" s="3" t="s">
        <v>47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47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47</v>
      </c>
      <c r="AM49" s="4">
        <f t="shared" ca="1" si="93"/>
        <v>0</v>
      </c>
      <c r="AN49" s="4">
        <f t="shared" ca="1" si="64"/>
        <v>2</v>
      </c>
      <c r="AO49" s="4">
        <f t="shared" ca="1" si="65"/>
        <v>0.33333333333333326</v>
      </c>
      <c r="AP49" s="4">
        <f t="shared" ca="1" si="66"/>
        <v>0</v>
      </c>
      <c r="AQ49" s="4">
        <f t="shared" ca="1" si="67"/>
        <v>0.5</v>
      </c>
      <c r="AR49" s="4">
        <f t="shared" ca="1" si="68"/>
        <v>0.83333333333333326</v>
      </c>
      <c r="AS49" s="4">
        <f t="shared" ca="1" si="69"/>
        <v>0</v>
      </c>
      <c r="AT49" s="4">
        <f t="shared" ca="1" si="70"/>
        <v>1.1818181818181817</v>
      </c>
      <c r="AU49" s="4">
        <f t="shared" ca="1" si="71"/>
        <v>0</v>
      </c>
      <c r="AV49" s="4">
        <f t="shared" ca="1" si="72"/>
        <v>0.54166666666666674</v>
      </c>
      <c r="AW49" s="4">
        <f t="shared" ca="1" si="73"/>
        <v>1.4864864864864864</v>
      </c>
      <c r="AX49" s="4">
        <f t="shared" ca="1" si="74"/>
        <v>1.8695652173913042</v>
      </c>
      <c r="AY49" s="4">
        <f t="shared" ca="1" si="75"/>
        <v>0.68181818181818188</v>
      </c>
      <c r="AZ49" s="4">
        <f t="shared" ca="1" si="76"/>
        <v>0.38963963963963955</v>
      </c>
      <c r="BA49" s="4">
        <f t="shared" ca="1" si="77"/>
        <v>0.30307941653160464</v>
      </c>
      <c r="BB49" s="4">
        <f t="shared" ca="1" si="78"/>
        <v>3.9800995024875663E-2</v>
      </c>
      <c r="BC49" s="4">
        <f t="shared" ca="1" si="79"/>
        <v>4.6650717703349276E-2</v>
      </c>
      <c r="BD49" s="4">
        <f t="shared" ca="1" si="80"/>
        <v>6.5142857142857169E-2</v>
      </c>
      <c r="BE49" s="4">
        <f t="shared" ca="1" si="81"/>
        <v>9.8712446351931327E-2</v>
      </c>
      <c r="BF49" s="4">
        <f t="shared" ca="1" si="82"/>
        <v>8.88671875E-2</v>
      </c>
      <c r="BG49" s="4">
        <f t="shared" ca="1" si="83"/>
        <v>9.6860986547085304E-2</v>
      </c>
      <c r="BH49" s="4">
        <f t="shared" ca="1" si="84"/>
        <v>9.1578086672117642E-2</v>
      </c>
      <c r="BI49" s="4">
        <f t="shared" ca="1" si="85"/>
        <v>6.2172284644194775E-2</v>
      </c>
      <c r="BJ49" s="4">
        <f t="shared" ca="1" si="86"/>
        <v>6.4880112834978743E-2</v>
      </c>
      <c r="BK49" s="4">
        <f t="shared" ca="1" si="87"/>
        <v>3.8410596026489996E-2</v>
      </c>
      <c r="BL49" s="4">
        <f t="shared" ca="1" si="88"/>
        <v>9.2474489795918435E-2</v>
      </c>
      <c r="BM49" s="4">
        <f t="shared" ca="1" si="89"/>
        <v>8.3479276123759494E-2</v>
      </c>
      <c r="BN49" s="4">
        <f t="shared" ca="1" si="90"/>
        <v>8.6745689655172376E-2</v>
      </c>
      <c r="BO49" s="4">
        <f t="shared" ca="1" si="91"/>
        <v>8.5770946950917137E-2</v>
      </c>
      <c r="BP49" s="4">
        <f t="shared" ca="1" si="92"/>
        <v>7.5799086757990963E-2</v>
      </c>
      <c r="BQ49" s="5">
        <f t="shared" ca="1" si="94"/>
        <v>0.37460287389167907</v>
      </c>
    </row>
    <row r="50" spans="1:69" x14ac:dyDescent="0.25">
      <c r="A50" s="3" t="s">
        <v>42</v>
      </c>
      <c r="B50" s="3">
        <v>0</v>
      </c>
      <c r="C50" s="3">
        <v>0</v>
      </c>
      <c r="D50">
        <f>COUNTIF(countries_cumulative!D49:CP49,"0")</f>
        <v>16</v>
      </c>
      <c r="E50" s="3" t="s">
        <v>42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42</v>
      </c>
      <c r="AM50" s="4">
        <f t="shared" ca="1" si="93"/>
        <v>0</v>
      </c>
      <c r="AN50" s="4">
        <f t="shared" ca="1" si="64"/>
        <v>4.9180327868852514E-2</v>
      </c>
      <c r="AO50" s="4">
        <f t="shared" ca="1" si="65"/>
        <v>1.109375</v>
      </c>
      <c r="AP50" s="4">
        <f t="shared" ca="1" si="66"/>
        <v>0</v>
      </c>
      <c r="AQ50" s="4">
        <f t="shared" ca="1" si="67"/>
        <v>0.29629629629629628</v>
      </c>
      <c r="AR50" s="4">
        <f t="shared" ca="1" si="68"/>
        <v>0</v>
      </c>
      <c r="AS50" s="4">
        <f t="shared" ca="1" si="69"/>
        <v>0.24571428571428577</v>
      </c>
      <c r="AT50" s="4">
        <f t="shared" ca="1" si="70"/>
        <v>0.30733944954128445</v>
      </c>
      <c r="AU50" s="4">
        <f t="shared" ca="1" si="71"/>
        <v>0.2456140350877194</v>
      </c>
      <c r="AV50" s="4">
        <f t="shared" ca="1" si="72"/>
        <v>0.27887323943661979</v>
      </c>
      <c r="AW50" s="4">
        <f t="shared" ca="1" si="73"/>
        <v>0.19383259911894268</v>
      </c>
      <c r="AX50" s="4">
        <f t="shared" ca="1" si="74"/>
        <v>0.14575645756457556</v>
      </c>
      <c r="AY50" s="4">
        <f t="shared" ca="1" si="75"/>
        <v>2.0933977455716679E-2</v>
      </c>
      <c r="AZ50" s="4">
        <f t="shared" ca="1" si="76"/>
        <v>0</v>
      </c>
      <c r="BA50" s="4">
        <f t="shared" ca="1" si="77"/>
        <v>0</v>
      </c>
      <c r="BB50" s="4">
        <f t="shared" ca="1" si="78"/>
        <v>8.9905362776025344E-2</v>
      </c>
      <c r="BC50" s="4">
        <f t="shared" ca="1" si="79"/>
        <v>0</v>
      </c>
      <c r="BD50" s="4">
        <f t="shared" ca="1" si="80"/>
        <v>0</v>
      </c>
      <c r="BE50" s="4">
        <f t="shared" ca="1" si="81"/>
        <v>2.0260492040520939E-2</v>
      </c>
      <c r="BF50" s="4">
        <f t="shared" ca="1" si="82"/>
        <v>0</v>
      </c>
      <c r="BG50" s="4">
        <f t="shared" ca="1" si="83"/>
        <v>0</v>
      </c>
      <c r="BH50" s="4">
        <f t="shared" ca="1" si="84"/>
        <v>0</v>
      </c>
      <c r="BI50" s="4">
        <f t="shared" ca="1" si="85"/>
        <v>0</v>
      </c>
      <c r="BJ50" s="4">
        <f t="shared" ca="1" si="86"/>
        <v>0</v>
      </c>
      <c r="BK50" s="4">
        <f t="shared" ca="1" si="87"/>
        <v>1.4184397163119478E-3</v>
      </c>
      <c r="BL50" s="4">
        <f t="shared" ca="1" si="88"/>
        <v>0</v>
      </c>
      <c r="BM50" s="4">
        <f t="shared" ca="1" si="89"/>
        <v>0</v>
      </c>
      <c r="BN50" s="4">
        <f t="shared" ca="1" si="90"/>
        <v>0</v>
      </c>
      <c r="BO50" s="4">
        <f t="shared" ca="1" si="91"/>
        <v>0</v>
      </c>
      <c r="BP50" s="4">
        <f t="shared" ca="1" si="92"/>
        <v>0</v>
      </c>
      <c r="BQ50" s="5">
        <f t="shared" ca="1" si="94"/>
        <v>0.10014999875390503</v>
      </c>
    </row>
    <row r="51" spans="1:69" x14ac:dyDescent="0.25">
      <c r="A51" s="3" t="s">
        <v>49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49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49</v>
      </c>
      <c r="AM51" s="4">
        <f t="shared" ca="1" si="93"/>
        <v>0</v>
      </c>
      <c r="AN51" s="4">
        <f t="shared" ca="1" si="64"/>
        <v>0</v>
      </c>
      <c r="AO51" s="4">
        <f t="shared" ca="1" si="65"/>
        <v>0</v>
      </c>
      <c r="AP51" s="4">
        <f t="shared" ca="1" si="66"/>
        <v>0</v>
      </c>
      <c r="AQ51" s="4">
        <f t="shared" ca="1" si="67"/>
        <v>2</v>
      </c>
      <c r="AR51" s="4">
        <f t="shared" ca="1" si="68"/>
        <v>0</v>
      </c>
      <c r="AS51" s="4">
        <f t="shared" ca="1" si="69"/>
        <v>2.6666666666666665</v>
      </c>
      <c r="AT51" s="4">
        <f t="shared" ca="1" si="70"/>
        <v>0</v>
      </c>
      <c r="AU51" s="4">
        <f t="shared" ca="1" si="71"/>
        <v>9.0909090909090828E-2</v>
      </c>
      <c r="AV51" s="4">
        <f t="shared" ca="1" si="72"/>
        <v>0.16666666666666674</v>
      </c>
      <c r="AW51" s="4">
        <f t="shared" ca="1" si="73"/>
        <v>0.28571428571428581</v>
      </c>
      <c r="AX51" s="4">
        <f t="shared" ca="1" si="74"/>
        <v>0</v>
      </c>
      <c r="AY51" s="4">
        <f t="shared" ca="1" si="75"/>
        <v>0.66666666666666674</v>
      </c>
      <c r="AZ51" s="4">
        <f t="shared" ca="1" si="76"/>
        <v>0.10000000000000009</v>
      </c>
      <c r="BA51" s="4">
        <f t="shared" ca="1" si="77"/>
        <v>0.21212121212121215</v>
      </c>
      <c r="BB51" s="4">
        <f t="shared" ca="1" si="78"/>
        <v>0.22500000000000009</v>
      </c>
      <c r="BC51" s="4">
        <f t="shared" ca="1" si="79"/>
        <v>2.0408163265306145E-2</v>
      </c>
      <c r="BD51" s="4">
        <f t="shared" ca="1" si="80"/>
        <v>0.17999999999999994</v>
      </c>
      <c r="BE51" s="4">
        <f t="shared" ca="1" si="81"/>
        <v>0.52542372881355925</v>
      </c>
      <c r="BF51" s="4">
        <f t="shared" ca="1" si="82"/>
        <v>0</v>
      </c>
      <c r="BG51" s="4">
        <f t="shared" ca="1" si="83"/>
        <v>0.5</v>
      </c>
      <c r="BH51" s="4">
        <f t="shared" ca="1" si="84"/>
        <v>0</v>
      </c>
      <c r="BI51" s="4">
        <f t="shared" ca="1" si="85"/>
        <v>0.11111111111111116</v>
      </c>
      <c r="BJ51" s="4">
        <f t="shared" ca="1" si="86"/>
        <v>0.24666666666666659</v>
      </c>
      <c r="BK51" s="4">
        <f t="shared" ca="1" si="87"/>
        <v>0.14438502673796783</v>
      </c>
      <c r="BL51" s="4">
        <f t="shared" ca="1" si="88"/>
        <v>0.39252336448598135</v>
      </c>
      <c r="BM51" s="4">
        <f t="shared" ca="1" si="89"/>
        <v>0.21812080536912748</v>
      </c>
      <c r="BN51" s="4">
        <f t="shared" ca="1" si="90"/>
        <v>0.19834710743801653</v>
      </c>
      <c r="BO51" s="4">
        <f t="shared" ca="1" si="91"/>
        <v>0.35862068965517246</v>
      </c>
      <c r="BP51" s="4">
        <f t="shared" ca="1" si="92"/>
        <v>0.23857868020304562</v>
      </c>
      <c r="BQ51" s="5">
        <f t="shared" ca="1" si="94"/>
        <v>0.31826433108301805</v>
      </c>
    </row>
    <row r="52" spans="1:69" x14ac:dyDescent="0.25">
      <c r="A52" s="3" t="s">
        <v>178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178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178</v>
      </c>
      <c r="AM52" s="4">
        <f t="shared" ca="1" si="93"/>
        <v>1</v>
      </c>
      <c r="AN52" s="4">
        <f t="shared" ca="1" si="64"/>
        <v>0</v>
      </c>
      <c r="AO52" s="4">
        <f t="shared" ca="1" si="65"/>
        <v>2.5</v>
      </c>
      <c r="AP52" s="4">
        <f t="shared" ca="1" si="66"/>
        <v>0.5714285714285714</v>
      </c>
      <c r="AQ52" s="4">
        <f t="shared" ca="1" si="67"/>
        <v>0</v>
      </c>
      <c r="AR52" s="4">
        <f t="shared" ca="1" si="68"/>
        <v>0</v>
      </c>
      <c r="AS52" s="4">
        <f t="shared" ca="1" si="69"/>
        <v>0</v>
      </c>
      <c r="AT52" s="4">
        <f t="shared" ca="1" si="70"/>
        <v>0</v>
      </c>
      <c r="AU52" s="4">
        <f t="shared" ca="1" si="71"/>
        <v>9.0909090909090828E-2</v>
      </c>
      <c r="AV52" s="4">
        <f t="shared" ca="1" si="72"/>
        <v>0</v>
      </c>
      <c r="AW52" s="4">
        <f t="shared" ca="1" si="73"/>
        <v>0</v>
      </c>
      <c r="AX52" s="4">
        <f t="shared" ca="1" si="74"/>
        <v>0</v>
      </c>
      <c r="AY52" s="4">
        <f t="shared" ca="1" si="75"/>
        <v>0.16666666666666674</v>
      </c>
      <c r="AZ52" s="4">
        <f t="shared" ca="1" si="76"/>
        <v>0</v>
      </c>
      <c r="BA52" s="4">
        <f t="shared" ca="1" si="77"/>
        <v>7.1428571428571397E-2</v>
      </c>
      <c r="BB52" s="4">
        <f t="shared" ca="1" si="78"/>
        <v>0</v>
      </c>
      <c r="BC52" s="4">
        <f t="shared" ca="1" si="79"/>
        <v>0</v>
      </c>
      <c r="BD52" s="4">
        <f t="shared" ca="1" si="80"/>
        <v>0</v>
      </c>
      <c r="BE52" s="4">
        <f t="shared" ca="1" si="81"/>
        <v>6.6666666666666652E-2</v>
      </c>
      <c r="BF52" s="4">
        <f t="shared" ca="1" si="82"/>
        <v>0</v>
      </c>
      <c r="BG52" s="4">
        <f t="shared" ca="1" si="83"/>
        <v>0</v>
      </c>
      <c r="BH52" s="4">
        <f t="shared" ca="1" si="84"/>
        <v>0</v>
      </c>
      <c r="BI52" s="4">
        <f t="shared" ca="1" si="85"/>
        <v>0</v>
      </c>
      <c r="BJ52" s="4">
        <f t="shared" ca="1" si="86"/>
        <v>0</v>
      </c>
      <c r="BK52" s="4">
        <f t="shared" ca="1" si="87"/>
        <v>0</v>
      </c>
      <c r="BL52" s="4">
        <f t="shared" ca="1" si="88"/>
        <v>0</v>
      </c>
      <c r="BM52" s="4">
        <f t="shared" ca="1" si="89"/>
        <v>0</v>
      </c>
      <c r="BN52" s="4">
        <f t="shared" ca="1" si="90"/>
        <v>0</v>
      </c>
      <c r="BO52" s="4">
        <f t="shared" ca="1" si="91"/>
        <v>0</v>
      </c>
      <c r="BP52" s="4">
        <f t="shared" ca="1" si="92"/>
        <v>0</v>
      </c>
      <c r="BQ52" s="5">
        <f t="shared" ca="1" si="94"/>
        <v>0.1489033189033189</v>
      </c>
    </row>
    <row r="53" spans="1:69" x14ac:dyDescent="0.25">
      <c r="A53" s="3" t="s">
        <v>50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50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50</v>
      </c>
      <c r="AM53" s="4">
        <f t="shared" ca="1" si="93"/>
        <v>0</v>
      </c>
      <c r="AN53" s="4">
        <f t="shared" ca="1" si="64"/>
        <v>0</v>
      </c>
      <c r="AO53" s="4">
        <f t="shared" ca="1" si="65"/>
        <v>0</v>
      </c>
      <c r="AP53" s="4">
        <f t="shared" ca="1" si="66"/>
        <v>0</v>
      </c>
      <c r="AQ53" s="4">
        <f t="shared" ca="1" si="67"/>
        <v>1</v>
      </c>
      <c r="AR53" s="4">
        <f t="shared" ca="1" si="68"/>
        <v>0</v>
      </c>
      <c r="AS53" s="4">
        <f t="shared" ca="1" si="69"/>
        <v>1.5</v>
      </c>
      <c r="AT53" s="4">
        <f t="shared" ca="1" si="70"/>
        <v>0</v>
      </c>
      <c r="AU53" s="4">
        <f t="shared" ca="1" si="71"/>
        <v>0</v>
      </c>
      <c r="AV53" s="4">
        <f t="shared" ca="1" si="72"/>
        <v>0</v>
      </c>
      <c r="AW53" s="4">
        <f t="shared" ca="1" si="73"/>
        <v>0</v>
      </c>
      <c r="AX53" s="4">
        <f t="shared" ca="1" si="74"/>
        <v>0</v>
      </c>
      <c r="AY53" s="4">
        <f t="shared" ca="1" si="75"/>
        <v>1.2000000000000002</v>
      </c>
      <c r="AZ53" s="4">
        <f t="shared" ca="1" si="76"/>
        <v>0</v>
      </c>
      <c r="BA53" s="4">
        <f t="shared" ca="1" si="77"/>
        <v>0</v>
      </c>
      <c r="BB53" s="4">
        <f t="shared" ca="1" si="78"/>
        <v>0.90909090909090917</v>
      </c>
      <c r="BC53" s="4">
        <f t="shared" ca="1" si="79"/>
        <v>0</v>
      </c>
      <c r="BD53" s="4">
        <f t="shared" ca="1" si="80"/>
        <v>0.61904761904761907</v>
      </c>
      <c r="BE53" s="4">
        <f t="shared" ca="1" si="81"/>
        <v>1.1176470588235294</v>
      </c>
      <c r="BF53" s="4">
        <f t="shared" ca="1" si="82"/>
        <v>0.55555555555555558</v>
      </c>
      <c r="BG53" s="4">
        <f t="shared" ca="1" si="83"/>
        <v>0.8035714285714286</v>
      </c>
      <c r="BH53" s="4">
        <f t="shared" ca="1" si="84"/>
        <v>0.21287128712871284</v>
      </c>
      <c r="BI53" s="4">
        <f t="shared" ca="1" si="85"/>
        <v>0.27346938775510199</v>
      </c>
      <c r="BJ53" s="4">
        <f t="shared" ca="1" si="86"/>
        <v>0.25641025641025639</v>
      </c>
      <c r="BK53" s="4">
        <f t="shared" ca="1" si="87"/>
        <v>0.24489795918367352</v>
      </c>
      <c r="BL53" s="4">
        <f t="shared" ca="1" si="88"/>
        <v>0.19057377049180335</v>
      </c>
      <c r="BM53" s="4">
        <f t="shared" ca="1" si="89"/>
        <v>0.2375215146299483</v>
      </c>
      <c r="BN53" s="4">
        <f t="shared" ca="1" si="90"/>
        <v>0.19471488178025043</v>
      </c>
      <c r="BO53" s="4">
        <f t="shared" ca="1" si="91"/>
        <v>4.8894062863795051E-2</v>
      </c>
      <c r="BP53" s="4">
        <f t="shared" ca="1" si="92"/>
        <v>0.23085460599334073</v>
      </c>
      <c r="BQ53" s="5">
        <f t="shared" ca="1" si="94"/>
        <v>0.31983734324419744</v>
      </c>
    </row>
    <row r="54" spans="1:69" x14ac:dyDescent="0.25">
      <c r="A54" s="3" t="s">
        <v>51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51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51</v>
      </c>
      <c r="AM54" s="4">
        <f t="shared" ca="1" si="93"/>
        <v>0</v>
      </c>
      <c r="AN54" s="4">
        <f t="shared" ca="1" si="64"/>
        <v>0.16666666666666674</v>
      </c>
      <c r="AO54" s="4">
        <f t="shared" ca="1" si="65"/>
        <v>0.4285714285714286</v>
      </c>
      <c r="AP54" s="4">
        <f t="shared" ca="1" si="66"/>
        <v>0.30000000000000004</v>
      </c>
      <c r="AQ54" s="4">
        <f t="shared" ca="1" si="67"/>
        <v>0</v>
      </c>
      <c r="AR54" s="4">
        <f t="shared" ca="1" si="68"/>
        <v>0</v>
      </c>
      <c r="AS54" s="4">
        <f t="shared" ca="1" si="69"/>
        <v>7.6923076923076872E-2</v>
      </c>
      <c r="AT54" s="4">
        <f t="shared" ca="1" si="70"/>
        <v>7.1428571428571397E-2</v>
      </c>
      <c r="AU54" s="4">
        <f t="shared" ca="1" si="71"/>
        <v>0</v>
      </c>
      <c r="AV54" s="4">
        <f t="shared" ca="1" si="72"/>
        <v>0.1333333333333333</v>
      </c>
      <c r="AW54" s="4">
        <f t="shared" ca="1" si="73"/>
        <v>0</v>
      </c>
      <c r="AX54" s="4">
        <f t="shared" ca="1" si="74"/>
        <v>0</v>
      </c>
      <c r="AY54" s="4">
        <f t="shared" ca="1" si="75"/>
        <v>0.64705882352941169</v>
      </c>
      <c r="AZ54" s="4">
        <f t="shared" ca="1" si="76"/>
        <v>0</v>
      </c>
      <c r="BA54" s="4">
        <f t="shared" ca="1" si="77"/>
        <v>0.3214285714285714</v>
      </c>
      <c r="BB54" s="4">
        <f t="shared" ca="1" si="78"/>
        <v>0.56756756756756754</v>
      </c>
      <c r="BC54" s="4">
        <f t="shared" ca="1" si="79"/>
        <v>0.9137931034482758</v>
      </c>
      <c r="BD54" s="4">
        <f t="shared" ca="1" si="80"/>
        <v>0.79279279279279269</v>
      </c>
      <c r="BE54" s="4">
        <f t="shared" ca="1" si="81"/>
        <v>0.84422110552763829</v>
      </c>
      <c r="BF54" s="4">
        <f t="shared" ca="1" si="82"/>
        <v>0.37874659400544952</v>
      </c>
      <c r="BG54" s="4">
        <f t="shared" ca="1" si="83"/>
        <v>0.55928853754940722</v>
      </c>
      <c r="BH54" s="4">
        <f t="shared" ca="1" si="84"/>
        <v>0.24334600760456282</v>
      </c>
      <c r="BI54" s="4">
        <f t="shared" ca="1" si="85"/>
        <v>0.10295616717635059</v>
      </c>
      <c r="BJ54" s="4">
        <f t="shared" ca="1" si="86"/>
        <v>8.4103512014787496E-2</v>
      </c>
      <c r="BK54" s="4">
        <f t="shared" ca="1" si="87"/>
        <v>0.19607843137254899</v>
      </c>
      <c r="BL54" s="4">
        <f t="shared" ca="1" si="88"/>
        <v>0.13684960798289381</v>
      </c>
      <c r="BM54" s="4">
        <f t="shared" ca="1" si="89"/>
        <v>0.14294670846394975</v>
      </c>
      <c r="BN54" s="4">
        <f t="shared" ca="1" si="90"/>
        <v>5.5403181568842497E-2</v>
      </c>
      <c r="BO54" s="4">
        <f t="shared" ca="1" si="91"/>
        <v>1.9750519750519668E-2</v>
      </c>
      <c r="BP54" s="4">
        <f t="shared" ca="1" si="92"/>
        <v>0.14169215086646281</v>
      </c>
      <c r="BQ54" s="5">
        <f t="shared" ca="1" si="94"/>
        <v>0.24416488198577041</v>
      </c>
    </row>
    <row r="55" spans="1:69" x14ac:dyDescent="0.25">
      <c r="A55" s="3" t="s">
        <v>52</v>
      </c>
      <c r="B55" s="3">
        <v>26</v>
      </c>
      <c r="C55" s="3">
        <v>30</v>
      </c>
      <c r="D55">
        <f>COUNTIF(countries_cumulative!D54:CP54,"0")</f>
        <v>23</v>
      </c>
      <c r="E55" s="3" t="s">
        <v>52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52</v>
      </c>
      <c r="AM55" s="4">
        <f t="shared" ca="1" si="93"/>
        <v>0</v>
      </c>
      <c r="AN55" s="4">
        <f t="shared" ca="1" si="64"/>
        <v>0</v>
      </c>
      <c r="AO55" s="4">
        <f t="shared" ca="1" si="65"/>
        <v>0</v>
      </c>
      <c r="AP55" s="4">
        <f t="shared" ca="1" si="66"/>
        <v>0</v>
      </c>
      <c r="AQ55" s="4">
        <f t="shared" ca="1" si="67"/>
        <v>0</v>
      </c>
      <c r="AR55" s="4">
        <f t="shared" ca="1" si="68"/>
        <v>0</v>
      </c>
      <c r="AS55" s="4">
        <f t="shared" ca="1" si="69"/>
        <v>0</v>
      </c>
      <c r="AT55" s="4">
        <f t="shared" ca="1" si="70"/>
        <v>0</v>
      </c>
      <c r="AU55" s="4">
        <f t="shared" ca="1" si="71"/>
        <v>0</v>
      </c>
      <c r="AV55" s="4">
        <f t="shared" ca="1" si="72"/>
        <v>0</v>
      </c>
      <c r="AW55" s="4">
        <f t="shared" ca="1" si="73"/>
        <v>0</v>
      </c>
      <c r="AX55" s="4">
        <f t="shared" ca="1" si="74"/>
        <v>0</v>
      </c>
      <c r="AY55" s="4">
        <f t="shared" ca="1" si="75"/>
        <v>0</v>
      </c>
      <c r="AZ55" s="4">
        <f t="shared" ca="1" si="76"/>
        <v>0</v>
      </c>
      <c r="BA55" s="4">
        <f t="shared" ca="1" si="77"/>
        <v>0</v>
      </c>
      <c r="BB55" s="4">
        <f t="shared" ca="1" si="78"/>
        <v>1</v>
      </c>
      <c r="BC55" s="4">
        <f t="shared" ca="1" si="79"/>
        <v>0</v>
      </c>
      <c r="BD55" s="4">
        <f t="shared" ca="1" si="80"/>
        <v>0</v>
      </c>
      <c r="BE55" s="4">
        <f t="shared" ca="1" si="81"/>
        <v>0</v>
      </c>
      <c r="BF55" s="4">
        <f t="shared" ca="1" si="82"/>
        <v>0.5</v>
      </c>
      <c r="BG55" s="4">
        <f t="shared" ca="1" si="83"/>
        <v>4</v>
      </c>
      <c r="BH55" s="4">
        <f t="shared" ca="1" si="84"/>
        <v>0</v>
      </c>
      <c r="BI55" s="4">
        <f t="shared" ca="1" si="85"/>
        <v>2.2666666666666666</v>
      </c>
      <c r="BJ55" s="4">
        <f t="shared" ca="1" si="86"/>
        <v>0.12244897959183665</v>
      </c>
      <c r="BK55" s="4">
        <f t="shared" ca="1" si="87"/>
        <v>7.2727272727272751E-2</v>
      </c>
      <c r="BL55" s="4">
        <f t="shared" ca="1" si="88"/>
        <v>1.6949152542372836E-2</v>
      </c>
      <c r="BM55" s="4">
        <f t="shared" ca="1" si="89"/>
        <v>0.1166666666666667</v>
      </c>
      <c r="BN55" s="4">
        <f t="shared" ca="1" si="90"/>
        <v>0.19402985074626855</v>
      </c>
      <c r="BO55" s="4">
        <f t="shared" ca="1" si="91"/>
        <v>0.36250000000000004</v>
      </c>
      <c r="BP55" s="4">
        <f t="shared" ca="1" si="92"/>
        <v>9.1743119266054496E-3</v>
      </c>
      <c r="BQ55" s="5">
        <f t="shared" ca="1" si="94"/>
        <v>0.28870543002892296</v>
      </c>
    </row>
    <row r="56" spans="1:69" x14ac:dyDescent="0.25">
      <c r="A56" s="3" t="s">
        <v>53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53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53</v>
      </c>
      <c r="AM56" s="4">
        <f t="shared" ca="1" si="93"/>
        <v>0</v>
      </c>
      <c r="AN56" s="4">
        <f t="shared" ca="1" si="64"/>
        <v>2</v>
      </c>
      <c r="AO56" s="4">
        <f t="shared" ca="1" si="65"/>
        <v>0</v>
      </c>
      <c r="AP56" s="4">
        <f t="shared" ca="1" si="66"/>
        <v>0</v>
      </c>
      <c r="AQ56" s="4">
        <f t="shared" ca="1" si="67"/>
        <v>0.66666666666666674</v>
      </c>
      <c r="AR56" s="4">
        <f t="shared" ca="1" si="68"/>
        <v>0.8</v>
      </c>
      <c r="AS56" s="4">
        <f t="shared" ca="1" si="69"/>
        <v>0.44444444444444442</v>
      </c>
      <c r="AT56" s="4">
        <f t="shared" ca="1" si="70"/>
        <v>0</v>
      </c>
      <c r="AU56" s="4">
        <f t="shared" ca="1" si="71"/>
        <v>0.46153846153846145</v>
      </c>
      <c r="AV56" s="4">
        <f t="shared" ca="1" si="72"/>
        <v>0.26315789473684204</v>
      </c>
      <c r="AW56" s="4">
        <f t="shared" ca="1" si="73"/>
        <v>0.25</v>
      </c>
      <c r="AX56" s="4">
        <f t="shared" ca="1" si="74"/>
        <v>6.6666666666666652E-2</v>
      </c>
      <c r="AY56" s="4">
        <f t="shared" ca="1" si="75"/>
        <v>0</v>
      </c>
      <c r="AZ56" s="4">
        <f t="shared" ca="1" si="76"/>
        <v>0.28125</v>
      </c>
      <c r="BA56" s="4">
        <f t="shared" ca="1" si="77"/>
        <v>0.12195121951219523</v>
      </c>
      <c r="BB56" s="4">
        <f t="shared" ca="1" si="78"/>
        <v>0.21739130434782616</v>
      </c>
      <c r="BC56" s="4">
        <f t="shared" ca="1" si="79"/>
        <v>0.10714285714285721</v>
      </c>
      <c r="BD56" s="4">
        <f t="shared" ca="1" si="80"/>
        <v>0.11290322580645151</v>
      </c>
      <c r="BE56" s="4">
        <f t="shared" ca="1" si="81"/>
        <v>0.13043478260869557</v>
      </c>
      <c r="BF56" s="4">
        <f t="shared" ca="1" si="82"/>
        <v>0.19230769230769229</v>
      </c>
      <c r="BG56" s="4">
        <f t="shared" ca="1" si="83"/>
        <v>0.10752688172043001</v>
      </c>
      <c r="BH56" s="4">
        <f t="shared" ca="1" si="84"/>
        <v>0.13592233009708732</v>
      </c>
      <c r="BI56" s="4">
        <f t="shared" ca="1" si="85"/>
        <v>8.5470085470085166E-3</v>
      </c>
      <c r="BJ56" s="4">
        <f t="shared" ca="1" si="86"/>
        <v>5.9322033898305149E-2</v>
      </c>
      <c r="BK56" s="4">
        <f t="shared" ca="1" si="87"/>
        <v>9.6000000000000085E-2</v>
      </c>
      <c r="BL56" s="4">
        <f t="shared" ca="1" si="88"/>
        <v>8.7591240875912302E-2</v>
      </c>
      <c r="BM56" s="4">
        <f t="shared" ca="1" si="89"/>
        <v>6.7114093959731447E-2</v>
      </c>
      <c r="BN56" s="4">
        <f t="shared" ca="1" si="90"/>
        <v>3.1446540880503138E-2</v>
      </c>
      <c r="BO56" s="4">
        <f t="shared" ca="1" si="91"/>
        <v>7.92682926829269E-2</v>
      </c>
      <c r="BP56" s="4">
        <f t="shared" ca="1" si="92"/>
        <v>7.344632768361592E-2</v>
      </c>
      <c r="BQ56" s="5">
        <f t="shared" ca="1" si="94"/>
        <v>0.22873466553747734</v>
      </c>
    </row>
    <row r="57" spans="1:69" x14ac:dyDescent="0.25">
      <c r="A57" s="3" t="s">
        <v>54</v>
      </c>
      <c r="B57" s="3">
        <v>1.5</v>
      </c>
      <c r="C57" s="3">
        <v>10</v>
      </c>
      <c r="D57">
        <f>COUNTIF(countries_cumulative!D56:CP56,"0")</f>
        <v>53</v>
      </c>
      <c r="E57" s="3" t="s">
        <v>54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54</v>
      </c>
      <c r="AM57" s="4">
        <f t="shared" ca="1" si="93"/>
        <v>0</v>
      </c>
      <c r="AN57" s="4">
        <f t="shared" ca="1" si="64"/>
        <v>0</v>
      </c>
      <c r="AO57" s="4">
        <f t="shared" ca="1" si="65"/>
        <v>3</v>
      </c>
      <c r="AP57" s="4">
        <f t="shared" ca="1" si="66"/>
        <v>0.5</v>
      </c>
      <c r="AQ57" s="4">
        <f t="shared" ca="1" si="67"/>
        <v>0</v>
      </c>
      <c r="AR57" s="4">
        <f t="shared" ca="1" si="68"/>
        <v>0</v>
      </c>
      <c r="AS57" s="4">
        <f t="shared" ca="1" si="69"/>
        <v>0</v>
      </c>
      <c r="AT57" s="4">
        <f t="shared" ca="1" si="70"/>
        <v>0.5</v>
      </c>
      <c r="AU57" s="4">
        <f t="shared" ca="1" si="71"/>
        <v>0</v>
      </c>
      <c r="AV57" s="4">
        <f t="shared" ca="1" si="72"/>
        <v>0</v>
      </c>
      <c r="AW57" s="4">
        <f t="shared" ca="1" si="73"/>
        <v>0.33333333333333326</v>
      </c>
      <c r="AX57" s="4">
        <f t="shared" ca="1" si="74"/>
        <v>0</v>
      </c>
      <c r="AY57" s="4">
        <f t="shared" ca="1" si="75"/>
        <v>0</v>
      </c>
      <c r="AZ57" s="4">
        <f t="shared" ca="1" si="76"/>
        <v>0</v>
      </c>
      <c r="BA57" s="4">
        <f t="shared" ca="1" si="77"/>
        <v>0</v>
      </c>
      <c r="BB57" s="4">
        <f t="shared" ca="1" si="78"/>
        <v>0</v>
      </c>
      <c r="BC57" s="4">
        <f t="shared" ca="1" si="79"/>
        <v>0.25</v>
      </c>
      <c r="BD57" s="4">
        <f t="shared" ca="1" si="80"/>
        <v>0</v>
      </c>
      <c r="BE57" s="4">
        <f t="shared" ca="1" si="81"/>
        <v>6.6666666666666652E-2</v>
      </c>
      <c r="BF57" s="4">
        <f t="shared" ca="1" si="82"/>
        <v>0</v>
      </c>
      <c r="BG57" s="4">
        <f t="shared" ca="1" si="83"/>
        <v>0</v>
      </c>
      <c r="BH57" s="4">
        <f t="shared" ca="1" si="84"/>
        <v>0</v>
      </c>
      <c r="BI57" s="4">
        <f t="shared" ca="1" si="85"/>
        <v>0</v>
      </c>
      <c r="BJ57" s="4">
        <f t="shared" ca="1" si="86"/>
        <v>0.125</v>
      </c>
      <c r="BK57" s="4">
        <f t="shared" ca="1" si="87"/>
        <v>0</v>
      </c>
      <c r="BL57" s="4">
        <f t="shared" ca="1" si="88"/>
        <v>0</v>
      </c>
      <c r="BM57" s="4">
        <f t="shared" ca="1" si="89"/>
        <v>0</v>
      </c>
      <c r="BN57" s="4">
        <f t="shared" ca="1" si="90"/>
        <v>0.16666666666666674</v>
      </c>
      <c r="BO57" s="4">
        <f t="shared" ca="1" si="91"/>
        <v>0</v>
      </c>
      <c r="BP57" s="4">
        <f t="shared" ca="1" si="92"/>
        <v>0.95238095238095233</v>
      </c>
      <c r="BQ57" s="5">
        <f t="shared" ca="1" si="94"/>
        <v>0.19646825396825396</v>
      </c>
    </row>
    <row r="58" spans="1:69" x14ac:dyDescent="0.25">
      <c r="A58" s="3" t="s">
        <v>55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55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55</v>
      </c>
      <c r="AM58" s="4">
        <f t="shared" ca="1" si="93"/>
        <v>0</v>
      </c>
      <c r="AN58" s="4">
        <f t="shared" ca="1" si="64"/>
        <v>0</v>
      </c>
      <c r="AO58" s="4">
        <f t="shared" ca="1" si="65"/>
        <v>0</v>
      </c>
      <c r="AP58" s="4">
        <f t="shared" ca="1" si="66"/>
        <v>3</v>
      </c>
      <c r="AQ58" s="4">
        <f t="shared" ca="1" si="67"/>
        <v>0.5</v>
      </c>
      <c r="AR58" s="4">
        <f t="shared" ca="1" si="68"/>
        <v>0</v>
      </c>
      <c r="AS58" s="4">
        <f t="shared" ca="1" si="69"/>
        <v>0</v>
      </c>
      <c r="AT58" s="4">
        <f t="shared" ca="1" si="70"/>
        <v>1</v>
      </c>
      <c r="AU58" s="4">
        <f t="shared" ca="1" si="71"/>
        <v>0</v>
      </c>
      <c r="AV58" s="4">
        <f t="shared" ca="1" si="72"/>
        <v>0.25</v>
      </c>
      <c r="AW58" s="4">
        <f t="shared" ca="1" si="73"/>
        <v>0</v>
      </c>
      <c r="AX58" s="4">
        <f t="shared" ca="1" si="74"/>
        <v>0.46666666666666656</v>
      </c>
      <c r="AY58" s="4">
        <f t="shared" ca="1" si="75"/>
        <v>0</v>
      </c>
      <c r="AZ58" s="4">
        <f t="shared" ca="1" si="76"/>
        <v>0.31818181818181812</v>
      </c>
      <c r="BA58" s="4">
        <f t="shared" ca="1" si="77"/>
        <v>0</v>
      </c>
      <c r="BB58" s="4">
        <f t="shared" ca="1" si="78"/>
        <v>6.8965517241379226E-2</v>
      </c>
      <c r="BC58" s="4">
        <f t="shared" ca="1" si="79"/>
        <v>0</v>
      </c>
      <c r="BD58" s="4">
        <f t="shared" ca="1" si="80"/>
        <v>6.4516129032258007E-2</v>
      </c>
      <c r="BE58" s="4">
        <f t="shared" ca="1" si="81"/>
        <v>0</v>
      </c>
      <c r="BF58" s="4">
        <f t="shared" ca="1" si="82"/>
        <v>3.0303030303030276E-2</v>
      </c>
      <c r="BG58" s="4">
        <f t="shared" ca="1" si="83"/>
        <v>0</v>
      </c>
      <c r="BH58" s="4">
        <f t="shared" ca="1" si="84"/>
        <v>0</v>
      </c>
      <c r="BI58" s="4">
        <f t="shared" ca="1" si="85"/>
        <v>0</v>
      </c>
      <c r="BJ58" s="4">
        <f t="shared" ca="1" si="86"/>
        <v>0</v>
      </c>
      <c r="BK58" s="4">
        <f t="shared" ca="1" si="87"/>
        <v>2.9411764705882248E-2</v>
      </c>
      <c r="BL58" s="4">
        <f t="shared" ca="1" si="88"/>
        <v>0</v>
      </c>
      <c r="BM58" s="4">
        <f t="shared" ca="1" si="89"/>
        <v>0</v>
      </c>
      <c r="BN58" s="4">
        <f t="shared" ca="1" si="90"/>
        <v>0.11428571428571432</v>
      </c>
      <c r="BO58" s="4">
        <f t="shared" ca="1" si="91"/>
        <v>0</v>
      </c>
      <c r="BP58" s="4">
        <f t="shared" ca="1" si="92"/>
        <v>0</v>
      </c>
      <c r="BQ58" s="5">
        <f t="shared" ca="1" si="94"/>
        <v>0.19474435468055831</v>
      </c>
    </row>
    <row r="59" spans="1:69" x14ac:dyDescent="0.25">
      <c r="A59" s="3" t="s">
        <v>56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56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56</v>
      </c>
      <c r="AM59" s="4">
        <f t="shared" ca="1" si="93"/>
        <v>0</v>
      </c>
      <c r="AN59" s="4">
        <f t="shared" ca="1" si="64"/>
        <v>0</v>
      </c>
      <c r="AO59" s="4">
        <f t="shared" ca="1" si="65"/>
        <v>0</v>
      </c>
      <c r="AP59" s="4">
        <f t="shared" ca="1" si="66"/>
        <v>0</v>
      </c>
      <c r="AQ59" s="4">
        <f t="shared" ca="1" si="67"/>
        <v>1</v>
      </c>
      <c r="AR59" s="4">
        <f t="shared" ca="1" si="68"/>
        <v>0</v>
      </c>
      <c r="AS59" s="4">
        <f t="shared" ca="1" si="69"/>
        <v>0.5</v>
      </c>
      <c r="AT59" s="4">
        <f t="shared" ca="1" si="70"/>
        <v>2.3333333333333335</v>
      </c>
      <c r="AU59" s="4">
        <f t="shared" ca="1" si="71"/>
        <v>0</v>
      </c>
      <c r="AV59" s="4">
        <f t="shared" ca="1" si="72"/>
        <v>0</v>
      </c>
      <c r="AW59" s="4">
        <f t="shared" ca="1" si="73"/>
        <v>0</v>
      </c>
      <c r="AX59" s="4">
        <f t="shared" ca="1" si="74"/>
        <v>0.19999999999999996</v>
      </c>
      <c r="AY59" s="4">
        <f t="shared" ca="1" si="75"/>
        <v>0.33333333333333326</v>
      </c>
      <c r="AZ59" s="4">
        <f t="shared" ca="1" si="76"/>
        <v>0</v>
      </c>
      <c r="BA59" s="4">
        <f t="shared" ca="1" si="77"/>
        <v>3.9375</v>
      </c>
      <c r="BB59" s="4">
        <f t="shared" ca="1" si="78"/>
        <v>0.45569620253164556</v>
      </c>
      <c r="BC59" s="4">
        <f t="shared" ca="1" si="79"/>
        <v>0.48695652173913051</v>
      </c>
      <c r="BD59" s="4">
        <f t="shared" ca="1" si="80"/>
        <v>0.19883040935672525</v>
      </c>
      <c r="BE59" s="4">
        <f t="shared" ca="1" si="81"/>
        <v>9.7560975609756184E-2</v>
      </c>
      <c r="BF59" s="4">
        <f t="shared" ca="1" si="82"/>
        <v>0.14666666666666672</v>
      </c>
      <c r="BG59" s="4">
        <f t="shared" ca="1" si="83"/>
        <v>3.488372093023262E-2</v>
      </c>
      <c r="BH59" s="4">
        <f t="shared" ca="1" si="84"/>
        <v>5.9925093632958726E-2</v>
      </c>
      <c r="BI59" s="4">
        <f t="shared" ca="1" si="85"/>
        <v>8.1272084805653622E-2</v>
      </c>
      <c r="BJ59" s="4">
        <f t="shared" ca="1" si="86"/>
        <v>6.5359477124182996E-2</v>
      </c>
      <c r="BK59" s="4">
        <f t="shared" ca="1" si="87"/>
        <v>7.9754601226993849E-2</v>
      </c>
      <c r="BL59" s="4">
        <f t="shared" ca="1" si="88"/>
        <v>4.8295454545454586E-2</v>
      </c>
      <c r="BM59" s="4">
        <f t="shared" ca="1" si="89"/>
        <v>9.4850948509485056E-2</v>
      </c>
      <c r="BN59" s="4">
        <f t="shared" ca="1" si="90"/>
        <v>0.33168316831683176</v>
      </c>
      <c r="BO59" s="4">
        <f t="shared" ca="1" si="91"/>
        <v>6.8773234200743438E-2</v>
      </c>
      <c r="BP59" s="4">
        <f t="shared" ca="1" si="92"/>
        <v>0.12173913043478257</v>
      </c>
      <c r="BQ59" s="5">
        <f t="shared" ca="1" si="94"/>
        <v>0.35588047854326382</v>
      </c>
    </row>
    <row r="60" spans="1:69" x14ac:dyDescent="0.25">
      <c r="A60" s="3" t="s">
        <v>57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57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57</v>
      </c>
      <c r="AM60" s="4">
        <f t="shared" ca="1" si="93"/>
        <v>0</v>
      </c>
      <c r="AN60" s="4">
        <f t="shared" ca="1" si="64"/>
        <v>0</v>
      </c>
      <c r="AO60" s="4">
        <f t="shared" ca="1" si="65"/>
        <v>0</v>
      </c>
      <c r="AP60" s="4">
        <f t="shared" ca="1" si="66"/>
        <v>0</v>
      </c>
      <c r="AQ60" s="4">
        <f t="shared" ca="1" si="67"/>
        <v>0</v>
      </c>
      <c r="AR60" s="4">
        <f t="shared" ca="1" si="68"/>
        <v>0</v>
      </c>
      <c r="AS60" s="4">
        <f t="shared" ca="1" si="69"/>
        <v>0</v>
      </c>
      <c r="AT60" s="4">
        <f t="shared" ca="1" si="70"/>
        <v>3</v>
      </c>
      <c r="AU60" s="4">
        <f t="shared" ca="1" si="71"/>
        <v>0</v>
      </c>
      <c r="AV60" s="4">
        <f t="shared" ca="1" si="72"/>
        <v>0</v>
      </c>
      <c r="AW60" s="4">
        <f t="shared" ca="1" si="73"/>
        <v>0</v>
      </c>
      <c r="AX60" s="4">
        <f t="shared" ca="1" si="74"/>
        <v>0.5</v>
      </c>
      <c r="AY60" s="4">
        <f t="shared" ca="1" si="75"/>
        <v>0.5</v>
      </c>
      <c r="AZ60" s="4">
        <f t="shared" ca="1" si="76"/>
        <v>0</v>
      </c>
      <c r="BA60" s="4">
        <f t="shared" ca="1" si="77"/>
        <v>0</v>
      </c>
      <c r="BB60" s="4">
        <f t="shared" ca="1" si="78"/>
        <v>0</v>
      </c>
      <c r="BC60" s="4">
        <f t="shared" ca="1" si="79"/>
        <v>0</v>
      </c>
      <c r="BD60" s="4">
        <f t="shared" ca="1" si="80"/>
        <v>0</v>
      </c>
      <c r="BE60" s="4">
        <f t="shared" ca="1" si="81"/>
        <v>0</v>
      </c>
      <c r="BF60" s="4">
        <f t="shared" ca="1" si="82"/>
        <v>0</v>
      </c>
      <c r="BG60" s="4">
        <f t="shared" ca="1" si="83"/>
        <v>0</v>
      </c>
      <c r="BH60" s="4">
        <f t="shared" ca="1" si="84"/>
        <v>0</v>
      </c>
      <c r="BI60" s="4">
        <f t="shared" ca="1" si="85"/>
        <v>0.11111111111111116</v>
      </c>
      <c r="BJ60" s="4">
        <f t="shared" ca="1" si="86"/>
        <v>0</v>
      </c>
      <c r="BK60" s="4">
        <f t="shared" ca="1" si="87"/>
        <v>0.19999999999999996</v>
      </c>
      <c r="BL60" s="4">
        <f t="shared" ca="1" si="88"/>
        <v>0</v>
      </c>
      <c r="BM60" s="4">
        <f t="shared" ca="1" si="89"/>
        <v>0</v>
      </c>
      <c r="BN60" s="4">
        <f t="shared" ca="1" si="90"/>
        <v>0</v>
      </c>
      <c r="BO60" s="4">
        <f t="shared" ca="1" si="91"/>
        <v>0.16666666666666674</v>
      </c>
      <c r="BP60" s="4">
        <f t="shared" ca="1" si="92"/>
        <v>7.1428571428571397E-2</v>
      </c>
      <c r="BQ60" s="5">
        <f t="shared" ca="1" si="94"/>
        <v>0.15164021164021163</v>
      </c>
    </row>
    <row r="61" spans="1:69" x14ac:dyDescent="0.25">
      <c r="A61" s="3" t="s">
        <v>58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58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58</v>
      </c>
      <c r="AM61" s="4">
        <f t="shared" ca="1" si="93"/>
        <v>0</v>
      </c>
      <c r="AN61" s="4">
        <f t="shared" ca="1" si="64"/>
        <v>0</v>
      </c>
      <c r="AO61" s="4">
        <f t="shared" ca="1" si="65"/>
        <v>4</v>
      </c>
      <c r="AP61" s="4">
        <f t="shared" ca="1" si="66"/>
        <v>0</v>
      </c>
      <c r="AQ61" s="4">
        <f t="shared" ca="1" si="67"/>
        <v>0.19999999999999996</v>
      </c>
      <c r="AR61" s="4">
        <f t="shared" ca="1" si="68"/>
        <v>0</v>
      </c>
      <c r="AS61" s="4">
        <f t="shared" ca="1" si="69"/>
        <v>0.5</v>
      </c>
      <c r="AT61" s="4">
        <f t="shared" ca="1" si="70"/>
        <v>0</v>
      </c>
      <c r="AU61" s="4">
        <f t="shared" ca="1" si="71"/>
        <v>0.22222222222222232</v>
      </c>
      <c r="AV61" s="4">
        <f t="shared" ca="1" si="72"/>
        <v>0</v>
      </c>
      <c r="AW61" s="4">
        <f t="shared" ca="1" si="73"/>
        <v>9.0909090909090828E-2</v>
      </c>
      <c r="AX61" s="4">
        <f t="shared" ca="1" si="74"/>
        <v>0</v>
      </c>
      <c r="AY61" s="4">
        <f t="shared" ca="1" si="75"/>
        <v>0</v>
      </c>
      <c r="AZ61" s="4">
        <f t="shared" ca="1" si="76"/>
        <v>0.33333333333333326</v>
      </c>
      <c r="BA61" s="4">
        <f t="shared" ca="1" si="77"/>
        <v>0</v>
      </c>
      <c r="BB61" s="4">
        <f t="shared" ca="1" si="78"/>
        <v>0.3125</v>
      </c>
      <c r="BC61" s="4">
        <f t="shared" ca="1" si="79"/>
        <v>9.5238095238095344E-2</v>
      </c>
      <c r="BD61" s="4">
        <f t="shared" ca="1" si="80"/>
        <v>0.13043478260869557</v>
      </c>
      <c r="BE61" s="4">
        <f t="shared" ca="1" si="81"/>
        <v>0.11538461538461542</v>
      </c>
      <c r="BF61" s="4">
        <f t="shared" ca="1" si="82"/>
        <v>0</v>
      </c>
      <c r="BG61" s="4">
        <f t="shared" ca="1" si="83"/>
        <v>0.2068965517241379</v>
      </c>
      <c r="BH61" s="4">
        <f t="shared" ca="1" si="84"/>
        <v>8.5714285714285632E-2</v>
      </c>
      <c r="BI61" s="4">
        <f t="shared" ca="1" si="85"/>
        <v>0.13157894736842102</v>
      </c>
      <c r="BJ61" s="4">
        <f t="shared" ca="1" si="86"/>
        <v>2.3255813953488413E-2</v>
      </c>
      <c r="BK61" s="4">
        <f t="shared" ca="1" si="87"/>
        <v>0.18181818181818188</v>
      </c>
      <c r="BL61" s="4">
        <f t="shared" ca="1" si="88"/>
        <v>5.7692307692307709E-2</v>
      </c>
      <c r="BM61" s="4">
        <f t="shared" ca="1" si="89"/>
        <v>1.8181818181818077E-2</v>
      </c>
      <c r="BN61" s="4">
        <f t="shared" ca="1" si="90"/>
        <v>0.16071428571428581</v>
      </c>
      <c r="BO61" s="4">
        <f t="shared" ca="1" si="91"/>
        <v>6.1538461538461542E-2</v>
      </c>
      <c r="BP61" s="4">
        <f t="shared" ca="1" si="92"/>
        <v>2.8985507246376718E-2</v>
      </c>
      <c r="BQ61" s="5">
        <f t="shared" ca="1" si="94"/>
        <v>0.23187994335492718</v>
      </c>
    </row>
    <row r="62" spans="1:69" x14ac:dyDescent="0.25">
      <c r="A62" s="3" t="s">
        <v>59</v>
      </c>
      <c r="B62" s="3">
        <v>-17.7134</v>
      </c>
      <c r="C62" s="3">
        <v>178.065</v>
      </c>
      <c r="D62">
        <f>COUNTIF(countries_cumulative!D61:CP61,"0")</f>
        <v>57</v>
      </c>
      <c r="E62" s="3" t="s">
        <v>59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59</v>
      </c>
      <c r="AM62" s="4">
        <f t="shared" ca="1" si="93"/>
        <v>0</v>
      </c>
      <c r="AN62" s="4">
        <f t="shared" ca="1" si="64"/>
        <v>0</v>
      </c>
      <c r="AO62" s="4">
        <f t="shared" ca="1" si="65"/>
        <v>1</v>
      </c>
      <c r="AP62" s="4">
        <f t="shared" ca="1" si="66"/>
        <v>0.5</v>
      </c>
      <c r="AQ62" s="4">
        <f t="shared" ca="1" si="67"/>
        <v>0.33333333333333326</v>
      </c>
      <c r="AR62" s="4">
        <f t="shared" ca="1" si="68"/>
        <v>0.25</v>
      </c>
      <c r="AS62" s="4">
        <f t="shared" ca="1" si="69"/>
        <v>0</v>
      </c>
      <c r="AT62" s="4">
        <f t="shared" ca="1" si="70"/>
        <v>0</v>
      </c>
      <c r="AU62" s="4">
        <f t="shared" ca="1" si="71"/>
        <v>0</v>
      </c>
      <c r="AV62" s="4">
        <f t="shared" ca="1" si="72"/>
        <v>0</v>
      </c>
      <c r="AW62" s="4">
        <f t="shared" ca="1" si="73"/>
        <v>0</v>
      </c>
      <c r="AX62" s="4">
        <f t="shared" ca="1" si="74"/>
        <v>0</v>
      </c>
      <c r="AY62" s="4">
        <f t="shared" ca="1" si="75"/>
        <v>0</v>
      </c>
      <c r="AZ62" s="4">
        <f t="shared" ca="1" si="76"/>
        <v>0.39999999999999991</v>
      </c>
      <c r="BA62" s="4">
        <f t="shared" ca="1" si="77"/>
        <v>0</v>
      </c>
      <c r="BB62" s="4">
        <f t="shared" ca="1" si="78"/>
        <v>0.71428571428571419</v>
      </c>
      <c r="BC62" s="4">
        <f t="shared" ca="1" si="79"/>
        <v>0</v>
      </c>
      <c r="BD62" s="4">
        <f t="shared" ca="1" si="80"/>
        <v>0.16666666666666674</v>
      </c>
      <c r="BE62" s="4">
        <f t="shared" ca="1" si="81"/>
        <v>7.1428571428571397E-2</v>
      </c>
      <c r="BF62" s="4">
        <f t="shared" ca="1" si="82"/>
        <v>0</v>
      </c>
      <c r="BG62" s="4">
        <f t="shared" ca="1" si="83"/>
        <v>0</v>
      </c>
      <c r="BH62" s="4">
        <f t="shared" ca="1" si="84"/>
        <v>6.6666666666666652E-2</v>
      </c>
      <c r="BI62" s="4">
        <f t="shared" ca="1" si="85"/>
        <v>0</v>
      </c>
      <c r="BJ62" s="4">
        <f t="shared" ca="1" si="86"/>
        <v>0</v>
      </c>
      <c r="BK62" s="4">
        <f t="shared" ca="1" si="87"/>
        <v>0</v>
      </c>
      <c r="BL62" s="4">
        <f t="shared" ca="1" si="88"/>
        <v>0</v>
      </c>
      <c r="BM62" s="4">
        <f t="shared" ca="1" si="89"/>
        <v>0</v>
      </c>
      <c r="BN62" s="4">
        <f t="shared" ca="1" si="90"/>
        <v>6.25E-2</v>
      </c>
      <c r="BO62" s="4">
        <f t="shared" ca="1" si="91"/>
        <v>0</v>
      </c>
      <c r="BP62" s="4">
        <f t="shared" ca="1" si="92"/>
        <v>0</v>
      </c>
      <c r="BQ62" s="5">
        <f t="shared" ca="1" si="94"/>
        <v>0.11882936507936505</v>
      </c>
    </row>
    <row r="63" spans="1:69" x14ac:dyDescent="0.25">
      <c r="A63" s="3" t="s">
        <v>60</v>
      </c>
      <c r="B63" s="3">
        <v>64</v>
      </c>
      <c r="C63" s="3">
        <v>26</v>
      </c>
      <c r="D63">
        <f>COUNTIF(countries_cumulative!D62:CP62,"0")</f>
        <v>7</v>
      </c>
      <c r="E63" s="3" t="s">
        <v>60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60</v>
      </c>
      <c r="AM63" s="4">
        <f t="shared" ca="1" si="93"/>
        <v>0</v>
      </c>
      <c r="AN63" s="4">
        <f t="shared" ca="1" si="64"/>
        <v>0</v>
      </c>
      <c r="AO63" s="4">
        <f t="shared" ca="1" si="65"/>
        <v>0</v>
      </c>
      <c r="AP63" s="4">
        <f t="shared" ca="1" si="66"/>
        <v>0</v>
      </c>
      <c r="AQ63" s="4">
        <f t="shared" ca="1" si="67"/>
        <v>0</v>
      </c>
      <c r="AR63" s="4">
        <f t="shared" ca="1" si="68"/>
        <v>0</v>
      </c>
      <c r="AS63" s="4">
        <f t="shared" ca="1" si="69"/>
        <v>0</v>
      </c>
      <c r="AT63" s="4">
        <f t="shared" ca="1" si="70"/>
        <v>0</v>
      </c>
      <c r="AU63" s="4">
        <f t="shared" ca="1" si="71"/>
        <v>0</v>
      </c>
      <c r="AV63" s="4">
        <f t="shared" ca="1" si="72"/>
        <v>0</v>
      </c>
      <c r="AW63" s="4">
        <f t="shared" ca="1" si="73"/>
        <v>0</v>
      </c>
      <c r="AX63" s="4">
        <f t="shared" ca="1" si="74"/>
        <v>0</v>
      </c>
      <c r="AY63" s="4">
        <f t="shared" ca="1" si="75"/>
        <v>0</v>
      </c>
      <c r="AZ63" s="4">
        <f t="shared" ca="1" si="76"/>
        <v>0</v>
      </c>
      <c r="BA63" s="4">
        <f t="shared" ca="1" si="77"/>
        <v>0</v>
      </c>
      <c r="BB63" s="4">
        <f t="shared" ca="1" si="78"/>
        <v>0</v>
      </c>
      <c r="BC63" s="4">
        <f t="shared" ca="1" si="79"/>
        <v>0</v>
      </c>
      <c r="BD63" s="4">
        <f t="shared" ca="1" si="80"/>
        <v>0</v>
      </c>
      <c r="BE63" s="4">
        <f t="shared" ca="1" si="81"/>
        <v>0</v>
      </c>
      <c r="BF63" s="4">
        <f t="shared" ca="1" si="82"/>
        <v>0</v>
      </c>
      <c r="BG63" s="4">
        <f t="shared" ca="1" si="83"/>
        <v>0</v>
      </c>
      <c r="BH63" s="4">
        <f t="shared" ca="1" si="84"/>
        <v>0</v>
      </c>
      <c r="BI63" s="4">
        <f t="shared" ca="1" si="85"/>
        <v>0</v>
      </c>
      <c r="BJ63" s="4">
        <f t="shared" ca="1" si="86"/>
        <v>0</v>
      </c>
      <c r="BK63" s="4">
        <f t="shared" ca="1" si="87"/>
        <v>0</v>
      </c>
      <c r="BL63" s="4">
        <f t="shared" ca="1" si="88"/>
        <v>0</v>
      </c>
      <c r="BM63" s="4">
        <f t="shared" ca="1" si="89"/>
        <v>0</v>
      </c>
      <c r="BN63" s="4">
        <f t="shared" ca="1" si="90"/>
        <v>1</v>
      </c>
      <c r="BO63" s="4">
        <f t="shared" ca="1" si="91"/>
        <v>0</v>
      </c>
      <c r="BP63" s="4">
        <f t="shared" ca="1" si="92"/>
        <v>0</v>
      </c>
      <c r="BQ63" s="5">
        <f t="shared" ca="1" si="94"/>
        <v>3.3333333333333333E-2</v>
      </c>
    </row>
    <row r="64" spans="1:69" x14ac:dyDescent="0.25">
      <c r="A64" s="3" t="s">
        <v>62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62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62</v>
      </c>
      <c r="AM64" s="4">
        <f t="shared" ca="1" si="93"/>
        <v>0.5</v>
      </c>
      <c r="AN64" s="4">
        <f t="shared" ca="1" si="64"/>
        <v>0</v>
      </c>
      <c r="AO64" s="4">
        <f t="shared" ca="1" si="65"/>
        <v>0</v>
      </c>
      <c r="AP64" s="4">
        <f t="shared" ca="1" si="66"/>
        <v>0.33333333333333326</v>
      </c>
      <c r="AQ64" s="4">
        <f t="shared" ca="1" si="67"/>
        <v>0.25</v>
      </c>
      <c r="AR64" s="4">
        <f t="shared" ca="1" si="68"/>
        <v>0</v>
      </c>
      <c r="AS64" s="4">
        <f t="shared" ca="1" si="69"/>
        <v>0</v>
      </c>
      <c r="AT64" s="4">
        <f t="shared" ca="1" si="70"/>
        <v>0.19999999999999996</v>
      </c>
      <c r="AU64" s="4">
        <f t="shared" ca="1" si="71"/>
        <v>0</v>
      </c>
      <c r="AV64" s="4">
        <f t="shared" ca="1" si="72"/>
        <v>0</v>
      </c>
      <c r="AW64" s="4">
        <f t="shared" ca="1" si="73"/>
        <v>0</v>
      </c>
      <c r="AX64" s="4">
        <f t="shared" ca="1" si="74"/>
        <v>0</v>
      </c>
      <c r="AY64" s="4">
        <f t="shared" ca="1" si="75"/>
        <v>0</v>
      </c>
      <c r="AZ64" s="4">
        <f t="shared" ca="1" si="76"/>
        <v>0</v>
      </c>
      <c r="BA64" s="4">
        <f t="shared" ca="1" si="77"/>
        <v>0.83333333333333326</v>
      </c>
      <c r="BB64" s="4">
        <f t="shared" ca="1" si="78"/>
        <v>0</v>
      </c>
      <c r="BC64" s="4">
        <f t="shared" ca="1" si="79"/>
        <v>0</v>
      </c>
      <c r="BD64" s="4">
        <f t="shared" ca="1" si="80"/>
        <v>0</v>
      </c>
      <c r="BE64" s="4">
        <f t="shared" ca="1" si="81"/>
        <v>0</v>
      </c>
      <c r="BF64" s="4">
        <f t="shared" ca="1" si="82"/>
        <v>0</v>
      </c>
      <c r="BG64" s="4">
        <f t="shared" ca="1" si="83"/>
        <v>0</v>
      </c>
      <c r="BH64" s="4">
        <f t="shared" ca="1" si="84"/>
        <v>9.0909090909090828E-2</v>
      </c>
      <c r="BI64" s="4">
        <f t="shared" ca="1" si="85"/>
        <v>0</v>
      </c>
      <c r="BJ64" s="4">
        <f t="shared" ca="1" si="86"/>
        <v>0</v>
      </c>
      <c r="BK64" s="4">
        <f t="shared" ca="1" si="87"/>
        <v>0</v>
      </c>
      <c r="BL64" s="4">
        <f t="shared" ca="1" si="88"/>
        <v>0</v>
      </c>
      <c r="BM64" s="4">
        <f t="shared" ca="1" si="89"/>
        <v>0</v>
      </c>
      <c r="BN64" s="4">
        <f t="shared" ca="1" si="90"/>
        <v>0</v>
      </c>
      <c r="BO64" s="4">
        <f t="shared" ca="1" si="91"/>
        <v>0</v>
      </c>
      <c r="BP64" s="4">
        <f t="shared" ca="1" si="92"/>
        <v>0</v>
      </c>
      <c r="BQ64" s="5">
        <f t="shared" ca="1" si="94"/>
        <v>7.3585858585858574E-2</v>
      </c>
    </row>
    <row r="65" spans="1:69" x14ac:dyDescent="0.25">
      <c r="A65" s="3" t="s">
        <v>68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68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68</v>
      </c>
      <c r="AM65" s="4">
        <f t="shared" ca="1" si="93"/>
        <v>0</v>
      </c>
      <c r="AN65" s="4">
        <f t="shared" ca="1" si="64"/>
        <v>0</v>
      </c>
      <c r="AO65" s="4">
        <f t="shared" ca="1" si="65"/>
        <v>0</v>
      </c>
      <c r="AP65" s="4">
        <f t="shared" ca="1" si="66"/>
        <v>0</v>
      </c>
      <c r="AQ65" s="4">
        <f t="shared" ca="1" si="67"/>
        <v>0</v>
      </c>
      <c r="AR65" s="4">
        <f t="shared" ca="1" si="68"/>
        <v>2</v>
      </c>
      <c r="AS65" s="4">
        <f t="shared" ca="1" si="69"/>
        <v>0.33333333333333326</v>
      </c>
      <c r="AT65" s="4">
        <f t="shared" ca="1" si="70"/>
        <v>0.25</v>
      </c>
      <c r="AU65" s="4">
        <f t="shared" ca="1" si="71"/>
        <v>0</v>
      </c>
      <c r="AV65" s="4">
        <f t="shared" ca="1" si="72"/>
        <v>0.19999999999999996</v>
      </c>
      <c r="AW65" s="4">
        <f t="shared" ca="1" si="73"/>
        <v>0</v>
      </c>
      <c r="AX65" s="4">
        <f t="shared" ca="1" si="74"/>
        <v>0.16666666666666674</v>
      </c>
      <c r="AY65" s="4">
        <f t="shared" ca="1" si="75"/>
        <v>0</v>
      </c>
      <c r="AZ65" s="4">
        <f t="shared" ca="1" si="76"/>
        <v>0</v>
      </c>
      <c r="BA65" s="4">
        <f t="shared" ca="1" si="77"/>
        <v>0</v>
      </c>
      <c r="BB65" s="4">
        <f t="shared" ca="1" si="78"/>
        <v>0</v>
      </c>
      <c r="BC65" s="4">
        <f t="shared" ca="1" si="79"/>
        <v>1.2857142857142856</v>
      </c>
      <c r="BD65" s="4">
        <f t="shared" ca="1" si="80"/>
        <v>0.125</v>
      </c>
      <c r="BE65" s="4">
        <f t="shared" ca="1" si="81"/>
        <v>0.16666666666666674</v>
      </c>
      <c r="BF65" s="4">
        <f t="shared" ca="1" si="82"/>
        <v>0</v>
      </c>
      <c r="BG65" s="4">
        <f t="shared" ca="1" si="83"/>
        <v>0</v>
      </c>
      <c r="BH65" s="4">
        <f t="shared" ca="1" si="84"/>
        <v>0</v>
      </c>
      <c r="BI65" s="4">
        <f t="shared" ca="1" si="85"/>
        <v>0.14285714285714279</v>
      </c>
      <c r="BJ65" s="4">
        <f t="shared" ca="1" si="86"/>
        <v>0.25</v>
      </c>
      <c r="BK65" s="4">
        <f t="shared" ca="1" si="87"/>
        <v>0.1333333333333333</v>
      </c>
      <c r="BL65" s="4">
        <f t="shared" ca="1" si="88"/>
        <v>0.29411764705882359</v>
      </c>
      <c r="BM65" s="4">
        <f t="shared" ca="1" si="89"/>
        <v>0</v>
      </c>
      <c r="BN65" s="4">
        <f t="shared" ca="1" si="90"/>
        <v>4.5454545454545414E-2</v>
      </c>
      <c r="BO65" s="4">
        <f t="shared" ca="1" si="91"/>
        <v>6.5217391304347894E-2</v>
      </c>
      <c r="BP65" s="4">
        <f t="shared" ca="1" si="92"/>
        <v>0.16326530612244894</v>
      </c>
      <c r="BQ65" s="5">
        <f t="shared" ca="1" si="94"/>
        <v>0.18738754395038651</v>
      </c>
    </row>
    <row r="66" spans="1:69" x14ac:dyDescent="0.25">
      <c r="A66" s="3" t="s">
        <v>69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69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69</v>
      </c>
      <c r="AM66" s="4">
        <f t="shared" ca="1" si="93"/>
        <v>0</v>
      </c>
      <c r="AN66" s="4">
        <f t="shared" ca="1" si="64"/>
        <v>0</v>
      </c>
      <c r="AO66" s="4">
        <f t="shared" ca="1" si="65"/>
        <v>0</v>
      </c>
      <c r="AP66" s="4">
        <f t="shared" ca="1" si="66"/>
        <v>0</v>
      </c>
      <c r="AQ66" s="4">
        <f t="shared" ca="1" si="67"/>
        <v>0</v>
      </c>
      <c r="AR66" s="4">
        <f t="shared" ca="1" si="68"/>
        <v>1</v>
      </c>
      <c r="AS66" s="4">
        <f t="shared" ca="1" si="69"/>
        <v>0.5</v>
      </c>
      <c r="AT66" s="4">
        <f t="shared" ca="1" si="70"/>
        <v>0</v>
      </c>
      <c r="AU66" s="4">
        <f t="shared" ca="1" si="71"/>
        <v>0</v>
      </c>
      <c r="AV66" s="4">
        <f t="shared" ca="1" si="72"/>
        <v>0</v>
      </c>
      <c r="AW66" s="4">
        <f t="shared" ca="1" si="73"/>
        <v>0</v>
      </c>
      <c r="AX66" s="4">
        <f t="shared" ca="1" si="74"/>
        <v>0.33333333333333326</v>
      </c>
      <c r="AY66" s="4">
        <f t="shared" ca="1" si="75"/>
        <v>0</v>
      </c>
      <c r="AZ66" s="4">
        <f t="shared" ca="1" si="76"/>
        <v>0</v>
      </c>
      <c r="BA66" s="4">
        <f t="shared" ca="1" si="77"/>
        <v>0</v>
      </c>
      <c r="BB66" s="4">
        <f t="shared" ca="1" si="78"/>
        <v>0</v>
      </c>
      <c r="BC66" s="4">
        <f t="shared" ca="1" si="79"/>
        <v>0</v>
      </c>
      <c r="BD66" s="4">
        <f t="shared" ca="1" si="80"/>
        <v>0</v>
      </c>
      <c r="BE66" s="4">
        <f t="shared" ca="1" si="81"/>
        <v>0</v>
      </c>
      <c r="BF66" s="4">
        <f t="shared" ca="1" si="82"/>
        <v>0</v>
      </c>
      <c r="BG66" s="4">
        <f t="shared" ca="1" si="83"/>
        <v>0</v>
      </c>
      <c r="BH66" s="4">
        <f t="shared" ca="1" si="84"/>
        <v>0</v>
      </c>
      <c r="BI66" s="4">
        <f t="shared" ca="1" si="85"/>
        <v>0</v>
      </c>
      <c r="BJ66" s="4">
        <f t="shared" ca="1" si="86"/>
        <v>0</v>
      </c>
      <c r="BK66" s="4">
        <f t="shared" ca="1" si="87"/>
        <v>1.25</v>
      </c>
      <c r="BL66" s="4">
        <f t="shared" ca="1" si="88"/>
        <v>0</v>
      </c>
      <c r="BM66" s="4">
        <f t="shared" ca="1" si="89"/>
        <v>0</v>
      </c>
      <c r="BN66" s="4">
        <f t="shared" ca="1" si="90"/>
        <v>0</v>
      </c>
      <c r="BO66" s="4">
        <f t="shared" ca="1" si="91"/>
        <v>0</v>
      </c>
      <c r="BP66" s="4">
        <f t="shared" ca="1" si="92"/>
        <v>0</v>
      </c>
      <c r="BQ66" s="5">
        <f t="shared" ca="1" si="94"/>
        <v>0.10277777777777777</v>
      </c>
    </row>
    <row r="67" spans="1:69" x14ac:dyDescent="0.25">
      <c r="A67" s="3" t="s">
        <v>70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70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70</v>
      </c>
      <c r="AM67" s="4">
        <f t="shared" ca="1" si="93"/>
        <v>0</v>
      </c>
      <c r="AN67" s="4">
        <f t="shared" ref="AN67:AN130" ca="1" si="95">IF(IFERROR(H67/G67-1,"")=-1,"",IFERROR(H67/G67-1,""))</f>
        <v>0</v>
      </c>
      <c r="AO67" s="4">
        <f t="shared" ref="AO67:AO130" ca="1" si="96">IF(IFERROR(I67/H67-1,"")=-1,"",IFERROR(I67/H67-1,""))</f>
        <v>0</v>
      </c>
      <c r="AP67" s="4">
        <f t="shared" ref="AP67:AP130" ca="1" si="97">IF(IFERROR(J67/I67-1,"")=-1,"",IFERROR(J67/I67-1,""))</f>
        <v>2</v>
      </c>
      <c r="AQ67" s="4">
        <f t="shared" ref="AQ67:AQ130" ca="1" si="98">IF(IFERROR(K67/J67-1,"")=-1,"",IFERROR(K67/J67-1,""))</f>
        <v>0</v>
      </c>
      <c r="AR67" s="4">
        <f t="shared" ref="AR67:AR130" ca="1" si="99">IF(IFERROR(L67/K67-1,"")=-1,"",IFERROR(L67/K67-1,""))</f>
        <v>0</v>
      </c>
      <c r="AS67" s="4">
        <f t="shared" ref="AS67:AS130" ca="1" si="100">IF(IFERROR(M67/L67-1,"")=-1,"",IFERROR(M67/L67-1,""))</f>
        <v>0</v>
      </c>
      <c r="AT67" s="4">
        <f t="shared" ref="AT67:AT130" ca="1" si="101">IF(IFERROR(N67/M67-1,"")=-1,"",IFERROR(N67/M67-1,""))</f>
        <v>0.33333333333333326</v>
      </c>
      <c r="AU67" s="4">
        <f t="shared" ref="AU67:AU130" ca="1" si="102">IF(IFERROR(O67/N67-1,"")=-1,"",IFERROR(O67/N67-1,""))</f>
        <v>0</v>
      </c>
      <c r="AV67" s="4">
        <f t="shared" ref="AV67:AV130" ca="1" si="103">IF(IFERROR(P67/O67-1,"")=-1,"",IFERROR(P67/O67-1,""))</f>
        <v>0</v>
      </c>
      <c r="AW67" s="4">
        <f t="shared" ref="AW67:AW130" ca="1" si="104">IF(IFERROR(Q67/P67-1,"")=-1,"",IFERROR(Q67/P67-1,""))</f>
        <v>2.25</v>
      </c>
      <c r="AX67" s="4">
        <f t="shared" ref="AX67:AX130" ca="1" si="105">IF(IFERROR(R67/Q67-1,"")=-1,"",IFERROR(R67/Q67-1,""))</f>
        <v>0.15384615384615374</v>
      </c>
      <c r="AY67" s="4">
        <f t="shared" ref="AY67:AY130" ca="1" si="106">IF(IFERROR(S67/R67-1,"")=-1,"",IFERROR(S67/R67-1,""))</f>
        <v>0</v>
      </c>
      <c r="AZ67" s="4">
        <f t="shared" ref="AZ67:AZ130" ca="1" si="107">IF(IFERROR(T67/S67-1,"")=-1,"",IFERROR(T67/S67-1,""))</f>
        <v>0.60000000000000009</v>
      </c>
      <c r="BA67" s="4">
        <f t="shared" ref="BA67:BA130" ca="1" si="108">IF(IFERROR(U67/T67-1,"")=-1,"",IFERROR(U67/T67-1,""))</f>
        <v>0</v>
      </c>
      <c r="BB67" s="4">
        <f t="shared" ref="BB67:BB130" ca="1" si="109">IF(IFERROR(V67/U67-1,"")=-1,"",IFERROR(V67/U67-1,""))</f>
        <v>4.1666666666666741E-2</v>
      </c>
      <c r="BC67" s="4">
        <f t="shared" ref="BC67:BC130" ca="1" si="110">IF(IFERROR(W67/V67-1,"")=-1,"",IFERROR(W67/V67-1,""))</f>
        <v>0.19999999999999996</v>
      </c>
      <c r="BD67" s="4">
        <f t="shared" ref="BD67:BD130" ca="1" si="111">IF(IFERROR(X67/W67-1,"")=-1,"",IFERROR(X67/W67-1,""))</f>
        <v>0.10000000000000009</v>
      </c>
      <c r="BE67" s="4">
        <f t="shared" ref="BE67:BE130" ca="1" si="112">IF(IFERROR(Y67/X67-1,"")=-1,"",IFERROR(Y67/X67-1,""))</f>
        <v>0</v>
      </c>
      <c r="BF67" s="4">
        <f t="shared" ref="BF67:BF130" ca="1" si="113">IF(IFERROR(Z67/Y67-1,"")=-1,"",IFERROR(Z67/Y67-1,""))</f>
        <v>3.0303030303030276E-2</v>
      </c>
      <c r="BG67" s="4">
        <f t="shared" ref="BG67:BG130" ca="1" si="114">IF(IFERROR(AA67/Z67-1,"")=-1,"",IFERROR(AA67/Z67-1,""))</f>
        <v>0.11764705882352944</v>
      </c>
      <c r="BH67" s="4">
        <f t="shared" ref="BH67:BH130" ca="1" si="115">IF(IFERROR(AB67/AA67-1,"")=-1,"",IFERROR(AB67/AA67-1,""))</f>
        <v>5.2631578947368363E-2</v>
      </c>
      <c r="BI67" s="4">
        <f t="shared" ref="BI67:BI130" ca="1" si="116">IF(IFERROR(AC67/AB67-1,"")=-1,"",IFERROR(AC67/AB67-1,""))</f>
        <v>7.4999999999999956E-2</v>
      </c>
      <c r="BJ67" s="4">
        <f t="shared" ref="BJ67:BJ130" ca="1" si="117">IF(IFERROR(AD67/AC67-1,"")=-1,"",IFERROR(AD67/AC67-1,""))</f>
        <v>0.13953488372093026</v>
      </c>
      <c r="BK67" s="4">
        <f t="shared" ref="BK67:BK130" ca="1" si="118">IF(IFERROR(AE67/AD67-1,"")=-1,"",IFERROR(AE67/AD67-1,""))</f>
        <v>0.1020408163265305</v>
      </c>
      <c r="BL67" s="4">
        <f t="shared" ref="BL67:BL130" ca="1" si="119">IF(IFERROR(AF67/AE67-1,"")=-1,"",IFERROR(AF67/AE67-1,""))</f>
        <v>0.12962962962962954</v>
      </c>
      <c r="BM67" s="4">
        <f t="shared" ref="BM67:BM130" ca="1" si="120">IF(IFERROR(AG67/AF67-1,"")=-1,"",IFERROR(AG67/AF67-1,""))</f>
        <v>0.14754098360655732</v>
      </c>
      <c r="BN67" s="4">
        <f t="shared" ref="BN67:BN130" ca="1" si="121">IF(IFERROR(AH67/AG67-1,"")=-1,"",IFERROR(AH67/AG67-1,""))</f>
        <v>7.1428571428571397E-2</v>
      </c>
      <c r="BO67" s="4">
        <f t="shared" ref="BO67:BO130" ca="1" si="122">IF(IFERROR(AI67/AH67-1,"")=-1,"",IFERROR(AI67/AH67-1,""))</f>
        <v>5.3333333333333233E-2</v>
      </c>
      <c r="BP67" s="4">
        <f t="shared" ref="BP67:BP130" ca="1" si="123">IF(IFERROR(AJ67/AI67-1,"")=-1,"",IFERROR(AJ67/AI67-1,""))</f>
        <v>5.0632911392405111E-2</v>
      </c>
      <c r="BQ67" s="5">
        <f t="shared" ca="1" si="94"/>
        <v>0.22161896504526801</v>
      </c>
    </row>
    <row r="68" spans="1:69" x14ac:dyDescent="0.25">
      <c r="A68" s="3" t="s">
        <v>71</v>
      </c>
      <c r="B68" s="3">
        <v>51</v>
      </c>
      <c r="C68" s="3">
        <v>9</v>
      </c>
      <c r="D68">
        <f>COUNTIF(countries_cumulative!D67:CP67,"0")</f>
        <v>5</v>
      </c>
      <c r="E68" s="3" t="s">
        <v>71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71</v>
      </c>
      <c r="AM68" s="4">
        <f t="shared" ref="AM68:AM131" ca="1" si="124">IF(IFERROR(G68/F68-1,"")=-1,"",IFERROR(G68/F68-1,""))</f>
        <v>3</v>
      </c>
      <c r="AN68" s="4">
        <f t="shared" ca="1" si="95"/>
        <v>0</v>
      </c>
      <c r="AO68" s="4">
        <f t="shared" ca="1" si="96"/>
        <v>0</v>
      </c>
      <c r="AP68" s="4">
        <f t="shared" ca="1" si="97"/>
        <v>0.25</v>
      </c>
      <c r="AQ68" s="4">
        <f t="shared" ca="1" si="98"/>
        <v>0.60000000000000009</v>
      </c>
      <c r="AR68" s="4">
        <f t="shared" ca="1" si="99"/>
        <v>0.25</v>
      </c>
      <c r="AS68" s="4">
        <f t="shared" ca="1" si="100"/>
        <v>0.19999999999999996</v>
      </c>
      <c r="AT68" s="4">
        <f t="shared" ca="1" si="101"/>
        <v>0</v>
      </c>
      <c r="AU68" s="4">
        <f t="shared" ca="1" si="102"/>
        <v>0</v>
      </c>
      <c r="AV68" s="4">
        <f t="shared" ca="1" si="103"/>
        <v>0</v>
      </c>
      <c r="AW68" s="4">
        <f t="shared" ca="1" si="104"/>
        <v>8.3333333333333259E-2</v>
      </c>
      <c r="AX68" s="4">
        <f t="shared" ca="1" si="105"/>
        <v>0</v>
      </c>
      <c r="AY68" s="4">
        <f t="shared" ca="1" si="106"/>
        <v>7.6923076923076872E-2</v>
      </c>
      <c r="AZ68" s="4">
        <f t="shared" ca="1" si="107"/>
        <v>0</v>
      </c>
      <c r="BA68" s="4">
        <f t="shared" ca="1" si="108"/>
        <v>0.14285714285714279</v>
      </c>
      <c r="BB68" s="4">
        <f t="shared" ca="1" si="109"/>
        <v>0</v>
      </c>
      <c r="BC68" s="4">
        <f t="shared" ca="1" si="110"/>
        <v>0</v>
      </c>
      <c r="BD68" s="4">
        <f t="shared" ca="1" si="111"/>
        <v>0</v>
      </c>
      <c r="BE68" s="4">
        <f t="shared" ca="1" si="112"/>
        <v>0</v>
      </c>
      <c r="BF68" s="4">
        <f t="shared" ca="1" si="113"/>
        <v>0</v>
      </c>
      <c r="BG68" s="4">
        <f t="shared" ca="1" si="114"/>
        <v>0</v>
      </c>
      <c r="BH68" s="4">
        <f t="shared" ca="1" si="115"/>
        <v>0</v>
      </c>
      <c r="BI68" s="4">
        <f t="shared" ca="1" si="116"/>
        <v>0</v>
      </c>
      <c r="BJ68" s="4">
        <f t="shared" ca="1" si="117"/>
        <v>0</v>
      </c>
      <c r="BK68" s="4">
        <f t="shared" ca="1" si="118"/>
        <v>0</v>
      </c>
      <c r="BL68" s="4">
        <f t="shared" ca="1" si="119"/>
        <v>0</v>
      </c>
      <c r="BM68" s="4">
        <f t="shared" ca="1" si="120"/>
        <v>0</v>
      </c>
      <c r="BN68" s="4">
        <f t="shared" ca="1" si="121"/>
        <v>0</v>
      </c>
      <c r="BO68" s="4">
        <f t="shared" ca="1" si="122"/>
        <v>6.25E-2</v>
      </c>
      <c r="BP68" s="4">
        <f t="shared" ca="1" si="123"/>
        <v>0.58823529411764697</v>
      </c>
      <c r="BQ68" s="5">
        <f t="shared" ref="BQ68:BQ131" ca="1" si="125">AVERAGE(AM68:BP68)</f>
        <v>0.17512829490770662</v>
      </c>
    </row>
    <row r="69" spans="1:69" x14ac:dyDescent="0.25">
      <c r="A69" s="3" t="s">
        <v>72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72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72</v>
      </c>
      <c r="AM69" s="4">
        <f t="shared" ca="1" si="124"/>
        <v>1</v>
      </c>
      <c r="AN69" s="4">
        <f t="shared" ca="1" si="95"/>
        <v>0</v>
      </c>
      <c r="AO69" s="4">
        <f t="shared" ca="1" si="96"/>
        <v>0.16666666666666674</v>
      </c>
      <c r="AP69" s="4">
        <f t="shared" ca="1" si="97"/>
        <v>0</v>
      </c>
      <c r="AQ69" s="4">
        <f t="shared" ca="1" si="98"/>
        <v>0.5714285714285714</v>
      </c>
      <c r="AR69" s="4">
        <f t="shared" ca="1" si="99"/>
        <v>0.45454545454545459</v>
      </c>
      <c r="AS69" s="4">
        <f t="shared" ca="1" si="100"/>
        <v>0.1875</v>
      </c>
      <c r="AT69" s="4">
        <f t="shared" ca="1" si="101"/>
        <v>0.21052631578947367</v>
      </c>
      <c r="AU69" s="4">
        <f t="shared" ca="1" si="102"/>
        <v>0.17391304347826098</v>
      </c>
      <c r="AV69" s="4">
        <f t="shared" ca="1" si="103"/>
        <v>0.96296296296296302</v>
      </c>
      <c r="AW69" s="4">
        <f t="shared" ca="1" si="104"/>
        <v>0.75471698113207553</v>
      </c>
      <c r="AX69" s="4">
        <f t="shared" ca="1" si="105"/>
        <v>0.41935483870967749</v>
      </c>
      <c r="AY69" s="4">
        <f t="shared" ca="1" si="106"/>
        <v>3.7878787878787845E-2</v>
      </c>
      <c r="AZ69" s="4">
        <f t="shared" ca="1" si="107"/>
        <v>2.9197080291970767E-2</v>
      </c>
      <c r="BA69" s="4">
        <f t="shared" ca="1" si="108"/>
        <v>7.8014184397163122E-2</v>
      </c>
      <c r="BB69" s="4">
        <f t="shared" ca="1" si="109"/>
        <v>0</v>
      </c>
      <c r="BC69" s="4">
        <f t="shared" ca="1" si="110"/>
        <v>5.921052631578938E-2</v>
      </c>
      <c r="BD69" s="4">
        <f t="shared" ca="1" si="111"/>
        <v>0.21118012422360244</v>
      </c>
      <c r="BE69" s="4">
        <f t="shared" ca="1" si="112"/>
        <v>4.6153846153846212E-2</v>
      </c>
      <c r="BF69" s="4">
        <f t="shared" ca="1" si="113"/>
        <v>4.9019607843137081E-3</v>
      </c>
      <c r="BG69" s="4">
        <f t="shared" ca="1" si="114"/>
        <v>0</v>
      </c>
      <c r="BH69" s="4">
        <f t="shared" ca="1" si="115"/>
        <v>4.3902439024390283E-2</v>
      </c>
      <c r="BI69" s="4">
        <f t="shared" ca="1" si="116"/>
        <v>0</v>
      </c>
      <c r="BJ69" s="4">
        <f t="shared" ca="1" si="117"/>
        <v>0.3411214953271029</v>
      </c>
      <c r="BK69" s="4">
        <f t="shared" ca="1" si="118"/>
        <v>9.0592334494773441E-2</v>
      </c>
      <c r="BL69" s="4">
        <f t="shared" ca="1" si="119"/>
        <v>0.20766773162939289</v>
      </c>
      <c r="BM69" s="4">
        <f t="shared" ca="1" si="120"/>
        <v>0</v>
      </c>
      <c r="BN69" s="4">
        <f t="shared" ca="1" si="121"/>
        <v>7.9365079365079305E-2</v>
      </c>
      <c r="BO69" s="4">
        <f t="shared" ca="1" si="122"/>
        <v>0.38725490196078427</v>
      </c>
      <c r="BP69" s="4">
        <f t="shared" ca="1" si="123"/>
        <v>0</v>
      </c>
      <c r="BQ69" s="5">
        <f t="shared" ca="1" si="125"/>
        <v>0.21726851088533797</v>
      </c>
    </row>
    <row r="70" spans="1:69" x14ac:dyDescent="0.25">
      <c r="A70" s="3" t="s">
        <v>73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73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73</v>
      </c>
      <c r="AM70" s="4">
        <f t="shared" ca="1" si="124"/>
        <v>2</v>
      </c>
      <c r="AN70" s="4">
        <f t="shared" ca="1" si="95"/>
        <v>0.33333333333333326</v>
      </c>
      <c r="AO70" s="4">
        <f t="shared" ca="1" si="96"/>
        <v>0</v>
      </c>
      <c r="AP70" s="4">
        <f t="shared" ca="1" si="97"/>
        <v>0.75</v>
      </c>
      <c r="AQ70" s="4">
        <f t="shared" ca="1" si="98"/>
        <v>0</v>
      </c>
      <c r="AR70" s="4">
        <f t="shared" ca="1" si="99"/>
        <v>0</v>
      </c>
      <c r="AS70" s="4">
        <f t="shared" ca="1" si="100"/>
        <v>0.28571428571428581</v>
      </c>
      <c r="AT70" s="4">
        <f t="shared" ca="1" si="101"/>
        <v>2.4444444444444446</v>
      </c>
      <c r="AU70" s="4">
        <f t="shared" ca="1" si="102"/>
        <v>0.45161290322580649</v>
      </c>
      <c r="AV70" s="4">
        <f t="shared" ca="1" si="103"/>
        <v>2.2222222222222143E-2</v>
      </c>
      <c r="AW70" s="4">
        <f t="shared" ca="1" si="104"/>
        <v>0.58695652173913038</v>
      </c>
      <c r="AX70" s="4">
        <f t="shared" ca="1" si="105"/>
        <v>0</v>
      </c>
      <c r="AY70" s="4">
        <f t="shared" ca="1" si="106"/>
        <v>0.21917808219178081</v>
      </c>
      <c r="AZ70" s="4">
        <f t="shared" ca="1" si="107"/>
        <v>0.11235955056179781</v>
      </c>
      <c r="BA70" s="4">
        <f t="shared" ca="1" si="108"/>
        <v>0</v>
      </c>
      <c r="BB70" s="4">
        <f t="shared" ca="1" si="109"/>
        <v>0.91919191919191912</v>
      </c>
      <c r="BC70" s="4">
        <f t="shared" ca="1" si="110"/>
        <v>0.19999999999999996</v>
      </c>
      <c r="BD70" s="4">
        <f t="shared" ca="1" si="111"/>
        <v>0.45175438596491224</v>
      </c>
      <c r="BE70" s="4">
        <f t="shared" ca="1" si="112"/>
        <v>0</v>
      </c>
      <c r="BF70" s="4">
        <f t="shared" ca="1" si="113"/>
        <v>0.1691842900302114</v>
      </c>
      <c r="BG70" s="4">
        <f t="shared" ca="1" si="114"/>
        <v>8.0103359173126609E-2</v>
      </c>
      <c r="BH70" s="4">
        <f t="shared" ca="1" si="115"/>
        <v>0</v>
      </c>
      <c r="BI70" s="4">
        <f t="shared" ca="1" si="116"/>
        <v>0.18421052631578938</v>
      </c>
      <c r="BJ70" s="4">
        <f t="shared" ca="1" si="117"/>
        <v>7.0707070707070718E-2</v>
      </c>
      <c r="BK70" s="4">
        <f t="shared" ca="1" si="118"/>
        <v>0.1773584905660377</v>
      </c>
      <c r="BL70" s="4">
        <f t="shared" ca="1" si="119"/>
        <v>0.11378205128205132</v>
      </c>
      <c r="BM70" s="4">
        <f t="shared" ca="1" si="120"/>
        <v>6.9064748201438819E-2</v>
      </c>
      <c r="BN70" s="4">
        <f t="shared" ca="1" si="121"/>
        <v>0.10497981157469716</v>
      </c>
      <c r="BO70" s="4">
        <f t="shared" ca="1" si="122"/>
        <v>8.6479902557856203E-2</v>
      </c>
      <c r="BP70" s="4">
        <f t="shared" ca="1" si="123"/>
        <v>8.2959641255605288E-2</v>
      </c>
      <c r="BQ70" s="5">
        <f t="shared" ca="1" si="125"/>
        <v>0.33051991800845054</v>
      </c>
    </row>
    <row r="71" spans="1:69" x14ac:dyDescent="0.25">
      <c r="A71" s="3" t="s">
        <v>48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48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48</v>
      </c>
      <c r="AM71" s="4">
        <f t="shared" ca="1" si="124"/>
        <v>0</v>
      </c>
      <c r="AN71" s="4">
        <f t="shared" ca="1" si="95"/>
        <v>0</v>
      </c>
      <c r="AO71" s="4">
        <f t="shared" ca="1" si="96"/>
        <v>1</v>
      </c>
      <c r="AP71" s="4">
        <f t="shared" ca="1" si="97"/>
        <v>0</v>
      </c>
      <c r="AQ71" s="4">
        <f t="shared" ca="1" si="98"/>
        <v>0</v>
      </c>
      <c r="AR71" s="4">
        <f t="shared" ca="1" si="99"/>
        <v>1</v>
      </c>
      <c r="AS71" s="4">
        <f t="shared" ca="1" si="100"/>
        <v>0</v>
      </c>
      <c r="AT71" s="4">
        <f t="shared" ca="1" si="101"/>
        <v>0.25</v>
      </c>
      <c r="AU71" s="4">
        <f t="shared" ca="1" si="102"/>
        <v>0.19999999999999996</v>
      </c>
      <c r="AV71" s="4">
        <f t="shared" ca="1" si="103"/>
        <v>0</v>
      </c>
      <c r="AW71" s="4">
        <f t="shared" ca="1" si="104"/>
        <v>0.66666666666666674</v>
      </c>
      <c r="AX71" s="4">
        <f t="shared" ca="1" si="105"/>
        <v>0</v>
      </c>
      <c r="AY71" s="4">
        <f t="shared" ca="1" si="106"/>
        <v>0</v>
      </c>
      <c r="AZ71" s="4">
        <f t="shared" ca="1" si="107"/>
        <v>0</v>
      </c>
      <c r="BA71" s="4">
        <f t="shared" ca="1" si="108"/>
        <v>0</v>
      </c>
      <c r="BB71" s="4">
        <f t="shared" ca="1" si="109"/>
        <v>0</v>
      </c>
      <c r="BC71" s="4">
        <f t="shared" ca="1" si="110"/>
        <v>0</v>
      </c>
      <c r="BD71" s="4">
        <f t="shared" ca="1" si="111"/>
        <v>0</v>
      </c>
      <c r="BE71" s="4">
        <f t="shared" ca="1" si="112"/>
        <v>0.10000000000000009</v>
      </c>
      <c r="BF71" s="4">
        <f t="shared" ca="1" si="113"/>
        <v>0</v>
      </c>
      <c r="BG71" s="4">
        <f t="shared" ca="1" si="114"/>
        <v>0</v>
      </c>
      <c r="BH71" s="4">
        <f t="shared" ca="1" si="115"/>
        <v>0</v>
      </c>
      <c r="BI71" s="4">
        <f t="shared" ca="1" si="116"/>
        <v>0</v>
      </c>
      <c r="BJ71" s="4">
        <f t="shared" ca="1" si="117"/>
        <v>0</v>
      </c>
      <c r="BK71" s="4">
        <f t="shared" ca="1" si="118"/>
        <v>0</v>
      </c>
      <c r="BL71" s="4">
        <f t="shared" ca="1" si="119"/>
        <v>0</v>
      </c>
      <c r="BM71" s="4">
        <f t="shared" ca="1" si="120"/>
        <v>0</v>
      </c>
      <c r="BN71" s="4">
        <f t="shared" ca="1" si="121"/>
        <v>0</v>
      </c>
      <c r="BO71" s="4">
        <f t="shared" ca="1" si="122"/>
        <v>0</v>
      </c>
      <c r="BP71" s="4">
        <f t="shared" ca="1" si="123"/>
        <v>0</v>
      </c>
      <c r="BQ71" s="5">
        <f t="shared" ca="1" si="125"/>
        <v>0.10722222222222225</v>
      </c>
    </row>
    <row r="72" spans="1:69" x14ac:dyDescent="0.25">
      <c r="A72" s="3" t="s">
        <v>179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179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179</v>
      </c>
      <c r="AM72" s="4">
        <f t="shared" ca="1" si="124"/>
        <v>0</v>
      </c>
      <c r="AN72" s="4">
        <f t="shared" ca="1" si="95"/>
        <v>0</v>
      </c>
      <c r="AO72" s="4">
        <f t="shared" ca="1" si="96"/>
        <v>0</v>
      </c>
      <c r="AP72" s="4">
        <f t="shared" ca="1" si="97"/>
        <v>6</v>
      </c>
      <c r="AQ72" s="4">
        <f t="shared" ca="1" si="98"/>
        <v>0</v>
      </c>
      <c r="AR72" s="4">
        <f t="shared" ca="1" si="99"/>
        <v>0</v>
      </c>
      <c r="AS72" s="4">
        <f t="shared" ca="1" si="100"/>
        <v>0.28571428571428581</v>
      </c>
      <c r="AT72" s="4">
        <f t="shared" ca="1" si="101"/>
        <v>0</v>
      </c>
      <c r="AU72" s="4">
        <f t="shared" ca="1" si="102"/>
        <v>0</v>
      </c>
      <c r="AV72" s="4">
        <f t="shared" ca="1" si="103"/>
        <v>0</v>
      </c>
      <c r="AW72" s="4">
        <f t="shared" ca="1" si="104"/>
        <v>0.11111111111111116</v>
      </c>
      <c r="AX72" s="4">
        <f t="shared" ca="1" si="105"/>
        <v>0.19999999999999996</v>
      </c>
      <c r="AY72" s="4">
        <f t="shared" ca="1" si="106"/>
        <v>0</v>
      </c>
      <c r="AZ72" s="4">
        <f t="shared" ca="1" si="107"/>
        <v>0</v>
      </c>
      <c r="BA72" s="4">
        <f t="shared" ca="1" si="108"/>
        <v>0</v>
      </c>
      <c r="BB72" s="4">
        <f t="shared" ca="1" si="109"/>
        <v>0</v>
      </c>
      <c r="BC72" s="4">
        <f t="shared" ca="1" si="110"/>
        <v>0</v>
      </c>
      <c r="BD72" s="4">
        <f t="shared" ca="1" si="111"/>
        <v>0</v>
      </c>
      <c r="BE72" s="4">
        <f t="shared" ca="1" si="112"/>
        <v>0.16666666666666674</v>
      </c>
      <c r="BF72" s="4">
        <f t="shared" ca="1" si="113"/>
        <v>0</v>
      </c>
      <c r="BG72" s="4">
        <f t="shared" ca="1" si="114"/>
        <v>0</v>
      </c>
      <c r="BH72" s="4">
        <f t="shared" ca="1" si="115"/>
        <v>0</v>
      </c>
      <c r="BI72" s="4">
        <f t="shared" ca="1" si="116"/>
        <v>0</v>
      </c>
      <c r="BJ72" s="4">
        <f t="shared" ca="1" si="117"/>
        <v>0</v>
      </c>
      <c r="BK72" s="4">
        <f t="shared" ca="1" si="118"/>
        <v>0</v>
      </c>
      <c r="BL72" s="4">
        <f t="shared" ca="1" si="119"/>
        <v>0</v>
      </c>
      <c r="BM72" s="4">
        <f t="shared" ca="1" si="120"/>
        <v>0</v>
      </c>
      <c r="BN72" s="4">
        <f t="shared" ca="1" si="121"/>
        <v>0</v>
      </c>
      <c r="BO72" s="4">
        <f t="shared" ca="1" si="122"/>
        <v>0</v>
      </c>
      <c r="BP72" s="4">
        <f t="shared" ca="1" si="123"/>
        <v>0</v>
      </c>
      <c r="BQ72" s="5">
        <f t="shared" ca="1" si="125"/>
        <v>0.22544973544973548</v>
      </c>
    </row>
    <row r="73" spans="1:69" x14ac:dyDescent="0.25">
      <c r="A73" s="3" t="s">
        <v>74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74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74</v>
      </c>
      <c r="AM73" s="4">
        <f t="shared" ca="1" si="124"/>
        <v>0</v>
      </c>
      <c r="AN73" s="4">
        <f t="shared" ca="1" si="95"/>
        <v>1</v>
      </c>
      <c r="AO73" s="4">
        <f t="shared" ca="1" si="96"/>
        <v>2</v>
      </c>
      <c r="AP73" s="4">
        <f t="shared" ca="1" si="97"/>
        <v>0</v>
      </c>
      <c r="AQ73" s="4">
        <f t="shared" ca="1" si="98"/>
        <v>0.5</v>
      </c>
      <c r="AR73" s="4">
        <f t="shared" ca="1" si="99"/>
        <v>0.33333333333333326</v>
      </c>
      <c r="AS73" s="4">
        <f t="shared" ca="1" si="100"/>
        <v>0.41666666666666674</v>
      </c>
      <c r="AT73" s="4">
        <f t="shared" ca="1" si="101"/>
        <v>0.11764705882352944</v>
      </c>
      <c r="AU73" s="4">
        <f t="shared" ca="1" si="102"/>
        <v>5.2631578947368363E-2</v>
      </c>
      <c r="AV73" s="4">
        <f t="shared" ca="1" si="103"/>
        <v>5.0000000000000044E-2</v>
      </c>
      <c r="AW73" s="4">
        <f t="shared" ca="1" si="104"/>
        <v>0.14285714285714279</v>
      </c>
      <c r="AX73" s="4">
        <f t="shared" ca="1" si="105"/>
        <v>4.1666666666666741E-2</v>
      </c>
      <c r="AY73" s="4">
        <f t="shared" ca="1" si="106"/>
        <v>0.12000000000000011</v>
      </c>
      <c r="AZ73" s="4">
        <f t="shared" ca="1" si="107"/>
        <v>0.21428571428571419</v>
      </c>
      <c r="BA73" s="4">
        <f t="shared" ca="1" si="108"/>
        <v>0</v>
      </c>
      <c r="BB73" s="4">
        <f t="shared" ca="1" si="109"/>
        <v>5.8823529411764719E-2</v>
      </c>
      <c r="BC73" s="4">
        <f t="shared" ca="1" si="110"/>
        <v>5.555555555555558E-2</v>
      </c>
      <c r="BD73" s="4">
        <f t="shared" ca="1" si="111"/>
        <v>2.6315789473684292E-2</v>
      </c>
      <c r="BE73" s="4">
        <f t="shared" ca="1" si="112"/>
        <v>0.20512820512820507</v>
      </c>
      <c r="BF73" s="4">
        <f t="shared" ca="1" si="113"/>
        <v>6.3829787234042534E-2</v>
      </c>
      <c r="BG73" s="4">
        <f t="shared" ca="1" si="114"/>
        <v>0.21999999999999997</v>
      </c>
      <c r="BH73" s="4">
        <f t="shared" ca="1" si="115"/>
        <v>0</v>
      </c>
      <c r="BI73" s="4">
        <f t="shared" ca="1" si="116"/>
        <v>0.14754098360655732</v>
      </c>
      <c r="BJ73" s="4">
        <f t="shared" ca="1" si="117"/>
        <v>0.10000000000000009</v>
      </c>
      <c r="BK73" s="4">
        <f t="shared" ca="1" si="118"/>
        <v>0.12987012987012991</v>
      </c>
      <c r="BL73" s="4">
        <f t="shared" ca="1" si="119"/>
        <v>9.1954022988505857E-2</v>
      </c>
      <c r="BM73" s="4">
        <f t="shared" ca="1" si="120"/>
        <v>0.32631578947368411</v>
      </c>
      <c r="BN73" s="4">
        <f t="shared" ca="1" si="121"/>
        <v>8.7301587301587213E-2</v>
      </c>
      <c r="BO73" s="4">
        <f t="shared" ca="1" si="122"/>
        <v>0.13138686131386867</v>
      </c>
      <c r="BP73" s="4">
        <f t="shared" ca="1" si="123"/>
        <v>6.4516129032257119E-3</v>
      </c>
      <c r="BQ73" s="5">
        <f t="shared" ca="1" si="125"/>
        <v>0.22131873386137441</v>
      </c>
    </row>
    <row r="74" spans="1:69" x14ac:dyDescent="0.25">
      <c r="A74" s="3" t="s">
        <v>75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75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75</v>
      </c>
      <c r="AM74" s="4">
        <f t="shared" ca="1" si="124"/>
        <v>0</v>
      </c>
      <c r="AN74" s="4">
        <f t="shared" ca="1" si="95"/>
        <v>0</v>
      </c>
      <c r="AO74" s="4">
        <f t="shared" ca="1" si="96"/>
        <v>0</v>
      </c>
      <c r="AP74" s="4">
        <f t="shared" ca="1" si="97"/>
        <v>0</v>
      </c>
      <c r="AQ74" s="4">
        <f t="shared" ca="1" si="98"/>
        <v>0</v>
      </c>
      <c r="AR74" s="4">
        <f t="shared" ca="1" si="99"/>
        <v>0</v>
      </c>
      <c r="AS74" s="4">
        <f t="shared" ca="1" si="100"/>
        <v>0</v>
      </c>
      <c r="AT74" s="4">
        <f t="shared" ca="1" si="101"/>
        <v>1</v>
      </c>
      <c r="AU74" s="4">
        <f t="shared" ca="1" si="102"/>
        <v>0</v>
      </c>
      <c r="AV74" s="4">
        <f t="shared" ca="1" si="103"/>
        <v>1</v>
      </c>
      <c r="AW74" s="4">
        <f t="shared" ca="1" si="104"/>
        <v>0</v>
      </c>
      <c r="AX74" s="4">
        <f t="shared" ca="1" si="105"/>
        <v>0</v>
      </c>
      <c r="AY74" s="4">
        <f t="shared" ca="1" si="106"/>
        <v>0</v>
      </c>
      <c r="AZ74" s="4">
        <f t="shared" ca="1" si="107"/>
        <v>1</v>
      </c>
      <c r="BA74" s="4">
        <f t="shared" ca="1" si="108"/>
        <v>0</v>
      </c>
      <c r="BB74" s="4">
        <f t="shared" ca="1" si="109"/>
        <v>1</v>
      </c>
      <c r="BC74" s="4">
        <f t="shared" ca="1" si="110"/>
        <v>0.375</v>
      </c>
      <c r="BD74" s="4">
        <f t="shared" ca="1" si="111"/>
        <v>0</v>
      </c>
      <c r="BE74" s="4">
        <f t="shared" ca="1" si="112"/>
        <v>0.36363636363636354</v>
      </c>
      <c r="BF74" s="4">
        <f t="shared" ca="1" si="113"/>
        <v>0.73333333333333339</v>
      </c>
      <c r="BG74" s="4">
        <f t="shared" ca="1" si="114"/>
        <v>0.40384615384615374</v>
      </c>
      <c r="BH74" s="4">
        <f t="shared" ca="1" si="115"/>
        <v>0.52054794520547953</v>
      </c>
      <c r="BI74" s="4">
        <f t="shared" ca="1" si="116"/>
        <v>9.0090090090090058E-2</v>
      </c>
      <c r="BJ74" s="4">
        <f t="shared" ca="1" si="117"/>
        <v>5.7851239669421517E-2</v>
      </c>
      <c r="BK74" s="4">
        <f t="shared" ca="1" si="118"/>
        <v>0.125</v>
      </c>
      <c r="BL74" s="4">
        <f t="shared" ca="1" si="119"/>
        <v>0.13888888888888884</v>
      </c>
      <c r="BM74" s="4">
        <f t="shared" ca="1" si="120"/>
        <v>0.18292682926829262</v>
      </c>
      <c r="BN74" s="4">
        <f t="shared" ca="1" si="121"/>
        <v>9.2783505154639068E-2</v>
      </c>
      <c r="BO74" s="4">
        <f t="shared" ca="1" si="122"/>
        <v>0.179245283018868</v>
      </c>
      <c r="BP74" s="4">
        <f t="shared" ca="1" si="123"/>
        <v>0</v>
      </c>
      <c r="BQ74" s="5">
        <f t="shared" ca="1" si="125"/>
        <v>0.242104987737051</v>
      </c>
    </row>
    <row r="75" spans="1:69" x14ac:dyDescent="0.25">
      <c r="A75" s="3" t="s">
        <v>187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187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187</v>
      </c>
      <c r="AM75" s="4">
        <f t="shared" ca="1" si="124"/>
        <v>0</v>
      </c>
      <c r="AN75" s="4">
        <f t="shared" ca="1" si="95"/>
        <v>0</v>
      </c>
      <c r="AO75" s="4">
        <f t="shared" ca="1" si="96"/>
        <v>0</v>
      </c>
      <c r="AP75" s="4">
        <f t="shared" ca="1" si="97"/>
        <v>0</v>
      </c>
      <c r="AQ75" s="4">
        <f t="shared" ca="1" si="98"/>
        <v>3</v>
      </c>
      <c r="AR75" s="4">
        <f t="shared" ca="1" si="99"/>
        <v>0</v>
      </c>
      <c r="AS75" s="4">
        <f t="shared" ca="1" si="100"/>
        <v>0.125</v>
      </c>
      <c r="AT75" s="4">
        <f t="shared" ca="1" si="101"/>
        <v>0</v>
      </c>
      <c r="AU75" s="4">
        <f t="shared" ca="1" si="102"/>
        <v>0.66666666666666674</v>
      </c>
      <c r="AV75" s="4">
        <f t="shared" ca="1" si="103"/>
        <v>0.19999999999999996</v>
      </c>
      <c r="AW75" s="4">
        <f t="shared" ca="1" si="104"/>
        <v>0</v>
      </c>
      <c r="AX75" s="4">
        <f t="shared" ca="1" si="105"/>
        <v>0</v>
      </c>
      <c r="AY75" s="4">
        <f t="shared" ca="1" si="106"/>
        <v>0.83333333333333326</v>
      </c>
      <c r="AZ75" s="4">
        <f t="shared" ca="1" si="107"/>
        <v>0</v>
      </c>
      <c r="BA75" s="4">
        <f t="shared" ca="1" si="108"/>
        <v>9.0909090909090828E-2</v>
      </c>
      <c r="BB75" s="4">
        <f t="shared" ca="1" si="109"/>
        <v>0</v>
      </c>
      <c r="BC75" s="4">
        <f t="shared" ca="1" si="110"/>
        <v>5.555555555555558E-2</v>
      </c>
      <c r="BD75" s="4">
        <f t="shared" ca="1" si="111"/>
        <v>0</v>
      </c>
      <c r="BE75" s="4">
        <f t="shared" ca="1" si="112"/>
        <v>0</v>
      </c>
      <c r="BF75" s="4">
        <f t="shared" ca="1" si="113"/>
        <v>0</v>
      </c>
      <c r="BG75" s="4">
        <f t="shared" ca="1" si="114"/>
        <v>0.13157894736842102</v>
      </c>
      <c r="BH75" s="4">
        <f t="shared" ca="1" si="115"/>
        <v>0</v>
      </c>
      <c r="BI75" s="4">
        <f t="shared" ca="1" si="116"/>
        <v>0</v>
      </c>
      <c r="BJ75" s="4">
        <f t="shared" ca="1" si="117"/>
        <v>6.9767441860465018E-2</v>
      </c>
      <c r="BK75" s="4">
        <f t="shared" ca="1" si="118"/>
        <v>8.6956521739130377E-2</v>
      </c>
      <c r="BL75" s="4">
        <f t="shared" ca="1" si="119"/>
        <v>0</v>
      </c>
      <c r="BM75" s="4">
        <f t="shared" ca="1" si="120"/>
        <v>0</v>
      </c>
      <c r="BN75" s="4" t="str">
        <f t="shared" ca="1" si="121"/>
        <v/>
      </c>
      <c r="BO75" s="4" t="str">
        <f t="shared" ca="1" si="122"/>
        <v/>
      </c>
      <c r="BP75" s="4" t="str">
        <f t="shared" ca="1" si="123"/>
        <v/>
      </c>
      <c r="BQ75" s="5">
        <f t="shared" ca="1" si="125"/>
        <v>0.19480620583083941</v>
      </c>
    </row>
    <row r="76" spans="1:69" x14ac:dyDescent="0.25">
      <c r="A76" s="3" t="s">
        <v>76</v>
      </c>
      <c r="B76" s="3">
        <v>5</v>
      </c>
      <c r="C76" s="3">
        <v>-58.75</v>
      </c>
      <c r="D76">
        <f>COUNTIF(countries_cumulative!D75:CP75,"0")</f>
        <v>50</v>
      </c>
      <c r="E76" s="3" t="s">
        <v>76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76</v>
      </c>
      <c r="AM76" s="4">
        <f t="shared" ca="1" si="124"/>
        <v>0</v>
      </c>
      <c r="AN76" s="4">
        <f t="shared" ca="1" si="95"/>
        <v>0</v>
      </c>
      <c r="AO76" s="4">
        <f t="shared" ca="1" si="96"/>
        <v>3</v>
      </c>
      <c r="AP76" s="4">
        <f t="shared" ca="1" si="97"/>
        <v>0</v>
      </c>
      <c r="AQ76" s="4">
        <f t="shared" ca="1" si="98"/>
        <v>0.75</v>
      </c>
      <c r="AR76" s="4">
        <f t="shared" ca="1" si="99"/>
        <v>0</v>
      </c>
      <c r="AS76" s="4">
        <f t="shared" ca="1" si="100"/>
        <v>0</v>
      </c>
      <c r="AT76" s="4">
        <f t="shared" ca="1" si="101"/>
        <v>0</v>
      </c>
      <c r="AU76" s="4">
        <f t="shared" ca="1" si="102"/>
        <v>0</v>
      </c>
      <c r="AV76" s="4">
        <f t="shared" ca="1" si="103"/>
        <v>1.7142857142857144</v>
      </c>
      <c r="AW76" s="4">
        <f t="shared" ca="1" si="104"/>
        <v>5.2631578947368363E-2</v>
      </c>
      <c r="AX76" s="4">
        <f t="shared" ca="1" si="105"/>
        <v>-0.75</v>
      </c>
      <c r="AY76" s="4">
        <f t="shared" ca="1" si="106"/>
        <v>0</v>
      </c>
      <c r="AZ76" s="4">
        <f t="shared" ca="1" si="107"/>
        <v>0</v>
      </c>
      <c r="BA76" s="4">
        <f t="shared" ca="1" si="108"/>
        <v>0</v>
      </c>
      <c r="BB76" s="4">
        <f t="shared" ca="1" si="109"/>
        <v>0.60000000000000009</v>
      </c>
      <c r="BC76" s="4">
        <f t="shared" ca="1" si="110"/>
        <v>0</v>
      </c>
      <c r="BD76" s="4">
        <f t="shared" ca="1" si="111"/>
        <v>0</v>
      </c>
      <c r="BE76" s="4">
        <f t="shared" ca="1" si="112"/>
        <v>0.5</v>
      </c>
      <c r="BF76" s="4">
        <f t="shared" ca="1" si="113"/>
        <v>0.58333333333333326</v>
      </c>
      <c r="BG76" s="4">
        <f t="shared" ca="1" si="114"/>
        <v>0</v>
      </c>
      <c r="BH76" s="4">
        <f t="shared" ca="1" si="115"/>
        <v>0.21052631578947367</v>
      </c>
      <c r="BI76" s="4">
        <f t="shared" ca="1" si="116"/>
        <v>0</v>
      </c>
      <c r="BJ76" s="4">
        <f t="shared" ca="1" si="117"/>
        <v>4.3478260869565188E-2</v>
      </c>
      <c r="BK76" s="4">
        <f t="shared" ca="1" si="118"/>
        <v>0.29166666666666674</v>
      </c>
      <c r="BL76" s="4">
        <f t="shared" ca="1" si="119"/>
        <v>6.4516129032258007E-2</v>
      </c>
      <c r="BM76" s="4">
        <f t="shared" ca="1" si="120"/>
        <v>0.1212121212121211</v>
      </c>
      <c r="BN76" s="4">
        <f t="shared" ca="1" si="121"/>
        <v>0</v>
      </c>
      <c r="BO76" s="4">
        <f t="shared" ca="1" si="122"/>
        <v>0</v>
      </c>
      <c r="BP76" s="4">
        <f t="shared" ca="1" si="123"/>
        <v>0.21621621621621623</v>
      </c>
      <c r="BQ76" s="5">
        <f t="shared" ca="1" si="125"/>
        <v>0.24659554454509056</v>
      </c>
    </row>
    <row r="77" spans="1:69" x14ac:dyDescent="0.25">
      <c r="A77" s="3" t="s">
        <v>77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77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77</v>
      </c>
      <c r="AM77" s="4">
        <f t="shared" ca="1" si="124"/>
        <v>0</v>
      </c>
      <c r="AN77" s="4">
        <f t="shared" ca="1" si="95"/>
        <v>0</v>
      </c>
      <c r="AO77" s="4">
        <f t="shared" ca="1" si="96"/>
        <v>2</v>
      </c>
      <c r="AP77" s="4">
        <f t="shared" ca="1" si="97"/>
        <v>0.16666666666666674</v>
      </c>
      <c r="AQ77" s="4">
        <f t="shared" ca="1" si="98"/>
        <v>0.14285714285714279</v>
      </c>
      <c r="AR77" s="4">
        <f t="shared" ca="1" si="99"/>
        <v>0</v>
      </c>
      <c r="AS77" s="4">
        <f t="shared" ca="1" si="100"/>
        <v>0</v>
      </c>
      <c r="AT77" s="4">
        <f t="shared" ca="1" si="101"/>
        <v>0</v>
      </c>
      <c r="AU77" s="4">
        <f t="shared" ca="1" si="102"/>
        <v>0.875</v>
      </c>
      <c r="AV77" s="4">
        <f t="shared" ca="1" si="103"/>
        <v>0</v>
      </c>
      <c r="AW77" s="4">
        <f t="shared" ca="1" si="104"/>
        <v>0</v>
      </c>
      <c r="AX77" s="4">
        <f t="shared" ca="1" si="105"/>
        <v>6.6666666666666652E-2</v>
      </c>
      <c r="AY77" s="4">
        <f t="shared" ca="1" si="106"/>
        <v>0</v>
      </c>
      <c r="AZ77" s="4">
        <f t="shared" ca="1" si="107"/>
        <v>0.125</v>
      </c>
      <c r="BA77" s="4">
        <f t="shared" ca="1" si="108"/>
        <v>0.11111111111111116</v>
      </c>
      <c r="BB77" s="4">
        <f t="shared" ca="1" si="109"/>
        <v>5.0000000000000044E-2</v>
      </c>
      <c r="BC77" s="4">
        <f t="shared" ca="1" si="110"/>
        <v>0.14285714285714279</v>
      </c>
      <c r="BD77" s="4">
        <f t="shared" ca="1" si="111"/>
        <v>4.1666666666666741E-2</v>
      </c>
      <c r="BE77" s="4">
        <f t="shared" ca="1" si="112"/>
        <v>8.0000000000000071E-2</v>
      </c>
      <c r="BF77" s="4">
        <f t="shared" ca="1" si="113"/>
        <v>0.11111111111111116</v>
      </c>
      <c r="BG77" s="4">
        <f t="shared" ca="1" si="114"/>
        <v>3.3333333333333437E-2</v>
      </c>
      <c r="BH77" s="4">
        <f t="shared" ca="1" si="115"/>
        <v>6.4516129032258007E-2</v>
      </c>
      <c r="BI77" s="4">
        <f t="shared" ca="1" si="116"/>
        <v>0</v>
      </c>
      <c r="BJ77" s="4">
        <f t="shared" ca="1" si="117"/>
        <v>0.21212121212121215</v>
      </c>
      <c r="BK77" s="4">
        <f t="shared" ca="1" si="118"/>
        <v>0</v>
      </c>
      <c r="BL77" s="4">
        <f t="shared" ca="1" si="119"/>
        <v>2.4999999999999911E-2</v>
      </c>
      <c r="BM77" s="4">
        <f t="shared" ca="1" si="120"/>
        <v>0</v>
      </c>
      <c r="BN77" s="4">
        <f t="shared" ca="1" si="121"/>
        <v>4.8780487804878092E-2</v>
      </c>
      <c r="BO77" s="4">
        <f t="shared" ca="1" si="122"/>
        <v>2.3255813953488413E-2</v>
      </c>
      <c r="BP77" s="4">
        <f t="shared" ca="1" si="123"/>
        <v>6.8181818181818121E-2</v>
      </c>
      <c r="BQ77" s="5">
        <f t="shared" ca="1" si="125"/>
        <v>0.14627084341211655</v>
      </c>
    </row>
    <row r="78" spans="1:69" x14ac:dyDescent="0.25">
      <c r="A78" s="3" t="s">
        <v>78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78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78</v>
      </c>
      <c r="AM78" s="4">
        <f t="shared" ca="1" si="124"/>
        <v>0</v>
      </c>
      <c r="AN78" s="4">
        <f t="shared" ca="1" si="95"/>
        <v>0</v>
      </c>
      <c r="AO78" s="4">
        <f t="shared" ca="1" si="96"/>
        <v>0</v>
      </c>
      <c r="AP78" s="4">
        <f t="shared" ca="1" si="97"/>
        <v>0</v>
      </c>
      <c r="AQ78" s="4">
        <f t="shared" ca="1" si="98"/>
        <v>0</v>
      </c>
      <c r="AR78" s="4">
        <f t="shared" ca="1" si="99"/>
        <v>0</v>
      </c>
      <c r="AS78" s="4">
        <f t="shared" ca="1" si="100"/>
        <v>0</v>
      </c>
      <c r="AT78" s="4">
        <f t="shared" ca="1" si="101"/>
        <v>0</v>
      </c>
      <c r="AU78" s="4">
        <f t="shared" ca="1" si="102"/>
        <v>0</v>
      </c>
      <c r="AV78" s="4">
        <f t="shared" ca="1" si="103"/>
        <v>0</v>
      </c>
      <c r="AW78" s="4">
        <f t="shared" ca="1" si="104"/>
        <v>0</v>
      </c>
      <c r="AX78" s="4">
        <f t="shared" ca="1" si="105"/>
        <v>0</v>
      </c>
      <c r="AY78" s="4">
        <f t="shared" ca="1" si="106"/>
        <v>0</v>
      </c>
      <c r="AZ78" s="4">
        <f t="shared" ca="1" si="107"/>
        <v>0</v>
      </c>
      <c r="BA78" s="4">
        <f t="shared" ca="1" si="108"/>
        <v>0</v>
      </c>
      <c r="BB78" s="4">
        <f t="shared" ca="1" si="109"/>
        <v>0</v>
      </c>
      <c r="BC78" s="4">
        <f t="shared" ca="1" si="110"/>
        <v>0</v>
      </c>
      <c r="BD78" s="4">
        <f t="shared" ca="1" si="111"/>
        <v>3</v>
      </c>
      <c r="BE78" s="4">
        <f t="shared" ca="1" si="112"/>
        <v>0</v>
      </c>
      <c r="BF78" s="4">
        <f t="shared" ca="1" si="113"/>
        <v>0</v>
      </c>
      <c r="BG78" s="4">
        <f t="shared" ca="1" si="114"/>
        <v>0</v>
      </c>
      <c r="BH78" s="4">
        <f t="shared" ca="1" si="115"/>
        <v>0.5</v>
      </c>
      <c r="BI78" s="4">
        <f t="shared" ca="1" si="116"/>
        <v>0</v>
      </c>
      <c r="BJ78" s="4">
        <f t="shared" ca="1" si="117"/>
        <v>0</v>
      </c>
      <c r="BK78" s="4">
        <f t="shared" ca="1" si="118"/>
        <v>0</v>
      </c>
      <c r="BL78" s="4">
        <f t="shared" ca="1" si="119"/>
        <v>0</v>
      </c>
      <c r="BM78" s="4">
        <f t="shared" ca="1" si="120"/>
        <v>0.16666666666666674</v>
      </c>
      <c r="BN78" s="4">
        <f t="shared" ca="1" si="121"/>
        <v>0</v>
      </c>
      <c r="BO78" s="4">
        <f t="shared" ca="1" si="122"/>
        <v>0</v>
      </c>
      <c r="BP78" s="4">
        <f t="shared" ca="1" si="123"/>
        <v>0</v>
      </c>
      <c r="BQ78" s="5">
        <f t="shared" ca="1" si="125"/>
        <v>0.12222222222222223</v>
      </c>
    </row>
    <row r="79" spans="1:69" x14ac:dyDescent="0.25">
      <c r="A79" s="3" t="s">
        <v>79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79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79</v>
      </c>
      <c r="AM79" s="4">
        <f t="shared" ca="1" si="124"/>
        <v>0</v>
      </c>
      <c r="AN79" s="4">
        <f t="shared" ca="1" si="95"/>
        <v>0</v>
      </c>
      <c r="AO79" s="4">
        <f t="shared" ca="1" si="96"/>
        <v>0</v>
      </c>
      <c r="AP79" s="4">
        <f t="shared" ca="1" si="97"/>
        <v>0.5</v>
      </c>
      <c r="AQ79" s="4">
        <f t="shared" ca="1" si="98"/>
        <v>1</v>
      </c>
      <c r="AR79" s="4">
        <f t="shared" ca="1" si="99"/>
        <v>0.33333333333333326</v>
      </c>
      <c r="AS79" s="4">
        <f t="shared" ca="1" si="100"/>
        <v>0.125</v>
      </c>
      <c r="AT79" s="4">
        <f t="shared" ca="1" si="101"/>
        <v>0.33333333333333326</v>
      </c>
      <c r="AU79" s="4">
        <f t="shared" ca="1" si="102"/>
        <v>1</v>
      </c>
      <c r="AV79" s="4">
        <f t="shared" ca="1" si="103"/>
        <v>0</v>
      </c>
      <c r="AW79" s="4">
        <f t="shared" ca="1" si="104"/>
        <v>8.3333333333333259E-2</v>
      </c>
      <c r="AX79" s="4">
        <f t="shared" ca="1" si="105"/>
        <v>0.15384615384615374</v>
      </c>
      <c r="AY79" s="4">
        <f t="shared" ca="1" si="106"/>
        <v>0</v>
      </c>
      <c r="AZ79" s="4">
        <f t="shared" ca="1" si="107"/>
        <v>0.19999999999999996</v>
      </c>
      <c r="BA79" s="4">
        <f t="shared" ca="1" si="108"/>
        <v>0.44444444444444442</v>
      </c>
      <c r="BB79" s="4">
        <f t="shared" ca="1" si="109"/>
        <v>0.30769230769230771</v>
      </c>
      <c r="BC79" s="4">
        <f t="shared" ca="1" si="110"/>
        <v>0.39705882352941169</v>
      </c>
      <c r="BD79" s="4">
        <f t="shared" ca="1" si="111"/>
        <v>0.15789473684210531</v>
      </c>
      <c r="BE79" s="4">
        <f t="shared" ca="1" si="112"/>
        <v>0.26363636363636367</v>
      </c>
      <c r="BF79" s="4">
        <f t="shared" ca="1" si="113"/>
        <v>1.4388489208633004E-2</v>
      </c>
      <c r="BG79" s="4">
        <f t="shared" ca="1" si="114"/>
        <v>0.21985815602836878</v>
      </c>
      <c r="BH79" s="4">
        <f t="shared" ca="1" si="115"/>
        <v>0.27325581395348841</v>
      </c>
      <c r="BI79" s="4">
        <f t="shared" ca="1" si="116"/>
        <v>1.3698630136986356E-2</v>
      </c>
      <c r="BJ79" s="4">
        <f t="shared" ca="1" si="117"/>
        <v>0.18918918918918926</v>
      </c>
      <c r="BK79" s="4">
        <f t="shared" ca="1" si="118"/>
        <v>1.5151515151515138E-2</v>
      </c>
      <c r="BL79" s="4">
        <f t="shared" ca="1" si="119"/>
        <v>0.11194029850746268</v>
      </c>
      <c r="BM79" s="4">
        <f t="shared" ca="1" si="120"/>
        <v>2.3489932885905951E-2</v>
      </c>
      <c r="BN79" s="4">
        <f t="shared" ca="1" si="121"/>
        <v>2.2950819672131084E-2</v>
      </c>
      <c r="BO79" s="4">
        <f t="shared" ca="1" si="122"/>
        <v>9.935897435897445E-2</v>
      </c>
      <c r="BP79" s="4">
        <f t="shared" ca="1" si="123"/>
        <v>0.1137026239067056</v>
      </c>
      <c r="BQ79" s="5">
        <f t="shared" ca="1" si="125"/>
        <v>0.21321857576633821</v>
      </c>
    </row>
    <row r="80" spans="1:69" x14ac:dyDescent="0.25">
      <c r="A80" s="3" t="s">
        <v>80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80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80</v>
      </c>
      <c r="AM80" s="4">
        <f t="shared" ca="1" si="124"/>
        <v>0</v>
      </c>
      <c r="AN80" s="4">
        <f t="shared" ca="1" si="95"/>
        <v>0</v>
      </c>
      <c r="AO80" s="4">
        <f t="shared" ca="1" si="96"/>
        <v>1</v>
      </c>
      <c r="AP80" s="4">
        <f t="shared" ca="1" si="97"/>
        <v>0.75</v>
      </c>
      <c r="AQ80" s="4">
        <f t="shared" ca="1" si="98"/>
        <v>0.28571428571428581</v>
      </c>
      <c r="AR80" s="4">
        <f t="shared" ca="1" si="99"/>
        <v>0</v>
      </c>
      <c r="AS80" s="4">
        <f t="shared" ca="1" si="100"/>
        <v>0.44444444444444442</v>
      </c>
      <c r="AT80" s="4">
        <f t="shared" ca="1" si="101"/>
        <v>0</v>
      </c>
      <c r="AU80" s="4">
        <f t="shared" ca="1" si="102"/>
        <v>0.46153846153846145</v>
      </c>
      <c r="AV80" s="4">
        <f t="shared" ca="1" si="103"/>
        <v>0.57894736842105265</v>
      </c>
      <c r="AW80" s="4">
        <f t="shared" ca="1" si="104"/>
        <v>6.6666666666666652E-2</v>
      </c>
      <c r="AX80" s="4">
        <f t="shared" ca="1" si="105"/>
        <v>0.21875</v>
      </c>
      <c r="AY80" s="4">
        <f t="shared" ca="1" si="106"/>
        <v>0.28205128205128216</v>
      </c>
      <c r="AZ80" s="4">
        <f t="shared" ca="1" si="107"/>
        <v>0.15999999999999992</v>
      </c>
      <c r="BA80" s="4">
        <f t="shared" ca="1" si="108"/>
        <v>0.25862068965517238</v>
      </c>
      <c r="BB80" s="4">
        <f t="shared" ca="1" si="109"/>
        <v>0.16438356164383561</v>
      </c>
      <c r="BC80" s="4">
        <f t="shared" ca="1" si="110"/>
        <v>0.21176470588235285</v>
      </c>
      <c r="BD80" s="4">
        <f t="shared" ca="1" si="111"/>
        <v>0.27184466019417486</v>
      </c>
      <c r="BE80" s="4">
        <f t="shared" ca="1" si="112"/>
        <v>0.27480916030534353</v>
      </c>
      <c r="BF80" s="4">
        <f t="shared" ca="1" si="113"/>
        <v>0.11976047904191622</v>
      </c>
      <c r="BG80" s="4">
        <f t="shared" ca="1" si="114"/>
        <v>0.20855614973262027</v>
      </c>
      <c r="BH80" s="4">
        <f t="shared" ca="1" si="115"/>
        <v>0.15486725663716805</v>
      </c>
      <c r="BI80" s="4">
        <f t="shared" ca="1" si="116"/>
        <v>0.14942528735632177</v>
      </c>
      <c r="BJ80" s="4">
        <f t="shared" ca="1" si="117"/>
        <v>0.14333333333333331</v>
      </c>
      <c r="BK80" s="4">
        <f t="shared" ca="1" si="118"/>
        <v>0.18950437317784252</v>
      </c>
      <c r="BL80" s="4">
        <f t="shared" ca="1" si="119"/>
        <v>9.5588235294117752E-2</v>
      </c>
      <c r="BM80" s="4">
        <f t="shared" ca="1" si="120"/>
        <v>0.10067114093959728</v>
      </c>
      <c r="BN80" s="4">
        <f t="shared" ca="1" si="121"/>
        <v>6.7073170731707377E-2</v>
      </c>
      <c r="BO80" s="4">
        <f t="shared" ca="1" si="122"/>
        <v>0.11428571428571432</v>
      </c>
      <c r="BP80" s="4">
        <f t="shared" ca="1" si="123"/>
        <v>6.4957264957264949E-2</v>
      </c>
      <c r="BQ80" s="5">
        <f t="shared" ca="1" si="125"/>
        <v>0.22791858973348927</v>
      </c>
    </row>
    <row r="81" spans="1:69" x14ac:dyDescent="0.25">
      <c r="A81" s="3" t="s">
        <v>81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81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81</v>
      </c>
      <c r="AM81" s="4">
        <f t="shared" ca="1" si="124"/>
        <v>0</v>
      </c>
      <c r="AN81" s="4">
        <f t="shared" ca="1" si="95"/>
        <v>2</v>
      </c>
      <c r="AO81" s="4">
        <f t="shared" ca="1" si="96"/>
        <v>1</v>
      </c>
      <c r="AP81" s="4">
        <f t="shared" ca="1" si="97"/>
        <v>0.83333333333333326</v>
      </c>
      <c r="AQ81" s="4">
        <f t="shared" ca="1" si="98"/>
        <v>1.3636363636363638</v>
      </c>
      <c r="AR81" s="4">
        <f t="shared" ca="1" si="99"/>
        <v>0.30769230769230771</v>
      </c>
      <c r="AS81" s="4">
        <f t="shared" ca="1" si="100"/>
        <v>0.26470588235294112</v>
      </c>
      <c r="AT81" s="4">
        <f t="shared" ca="1" si="101"/>
        <v>0.16279069767441867</v>
      </c>
      <c r="AU81" s="4">
        <f t="shared" ca="1" si="102"/>
        <v>0</v>
      </c>
      <c r="AV81" s="4">
        <f t="shared" ca="1" si="103"/>
        <v>0.15999999999999992</v>
      </c>
      <c r="AW81" s="4">
        <f t="shared" ca="1" si="104"/>
        <v>0.18965517241379315</v>
      </c>
      <c r="AX81" s="4">
        <f t="shared" ca="1" si="105"/>
        <v>0.23188405797101441</v>
      </c>
      <c r="AY81" s="4">
        <f t="shared" ca="1" si="106"/>
        <v>0.21176470588235285</v>
      </c>
      <c r="AZ81" s="4">
        <f t="shared" ca="1" si="107"/>
        <v>0.30097087378640786</v>
      </c>
      <c r="BA81" s="4">
        <f t="shared" ca="1" si="108"/>
        <v>0.16417910447761197</v>
      </c>
      <c r="BB81" s="4">
        <f t="shared" ca="1" si="109"/>
        <v>9.6153846153846256E-2</v>
      </c>
      <c r="BC81" s="4">
        <f t="shared" ca="1" si="110"/>
        <v>5.2631578947368363E-2</v>
      </c>
      <c r="BD81" s="4">
        <f t="shared" ca="1" si="111"/>
        <v>0.22222222222222232</v>
      </c>
      <c r="BE81" s="4">
        <f t="shared" ca="1" si="112"/>
        <v>0.13636363636363646</v>
      </c>
      <c r="BF81" s="4">
        <f t="shared" ca="1" si="113"/>
        <v>0.32000000000000006</v>
      </c>
      <c r="BG81" s="4">
        <f t="shared" ca="1" si="114"/>
        <v>0.23939393939393949</v>
      </c>
      <c r="BH81" s="4">
        <f t="shared" ca="1" si="115"/>
        <v>0.15647921760391204</v>
      </c>
      <c r="BI81" s="4">
        <f t="shared" ca="1" si="116"/>
        <v>0.20084566596194509</v>
      </c>
      <c r="BJ81" s="4">
        <f t="shared" ca="1" si="117"/>
        <v>3.5211267605633756E-2</v>
      </c>
      <c r="BK81" s="4">
        <f t="shared" ca="1" si="118"/>
        <v>0.1020408163265305</v>
      </c>
      <c r="BL81" s="4">
        <f t="shared" ca="1" si="119"/>
        <v>0.13734567901234573</v>
      </c>
      <c r="BM81" s="4">
        <f t="shared" ca="1" si="120"/>
        <v>8.8195386702849321E-2</v>
      </c>
      <c r="BN81" s="4">
        <f t="shared" ca="1" si="121"/>
        <v>0.10972568578553621</v>
      </c>
      <c r="BO81" s="4">
        <f t="shared" ca="1" si="122"/>
        <v>8.202247191011236E-2</v>
      </c>
      <c r="BP81" s="4">
        <f t="shared" ca="1" si="123"/>
        <v>5.9190031152647871E-2</v>
      </c>
      <c r="BQ81" s="5">
        <f t="shared" ca="1" si="125"/>
        <v>0.30761446481210247</v>
      </c>
    </row>
    <row r="82" spans="1:69" x14ac:dyDescent="0.25">
      <c r="A82" s="3" t="s">
        <v>82</v>
      </c>
      <c r="B82" s="3">
        <v>21</v>
      </c>
      <c r="C82" s="3">
        <v>78</v>
      </c>
      <c r="D82">
        <f>COUNTIF(countries_cumulative!D81:CP81,"0")</f>
        <v>8</v>
      </c>
      <c r="E82" s="3" t="s">
        <v>82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82</v>
      </c>
      <c r="AM82" s="4">
        <f t="shared" ca="1" si="124"/>
        <v>0</v>
      </c>
      <c r="AN82" s="4">
        <f t="shared" ca="1" si="95"/>
        <v>0</v>
      </c>
      <c r="AO82" s="4">
        <f t="shared" ca="1" si="96"/>
        <v>1</v>
      </c>
      <c r="AP82" s="4">
        <f t="shared" ca="1" si="97"/>
        <v>0.5</v>
      </c>
      <c r="AQ82" s="4">
        <f t="shared" ca="1" si="98"/>
        <v>0</v>
      </c>
      <c r="AR82" s="4">
        <f t="shared" ca="1" si="99"/>
        <v>0</v>
      </c>
      <c r="AS82" s="4">
        <f t="shared" ca="1" si="100"/>
        <v>0</v>
      </c>
      <c r="AT82" s="4">
        <f t="shared" ca="1" si="101"/>
        <v>0</v>
      </c>
      <c r="AU82" s="4">
        <f t="shared" ca="1" si="102"/>
        <v>0</v>
      </c>
      <c r="AV82" s="4">
        <f t="shared" ca="1" si="103"/>
        <v>0</v>
      </c>
      <c r="AW82" s="4">
        <f t="shared" ca="1" si="104"/>
        <v>0</v>
      </c>
      <c r="AX82" s="4">
        <f t="shared" ca="1" si="105"/>
        <v>0</v>
      </c>
      <c r="AY82" s="4">
        <f t="shared" ca="1" si="106"/>
        <v>0</v>
      </c>
      <c r="AZ82" s="4">
        <f t="shared" ca="1" si="107"/>
        <v>0</v>
      </c>
      <c r="BA82" s="4">
        <f t="shared" ca="1" si="108"/>
        <v>0</v>
      </c>
      <c r="BB82" s="4">
        <f t="shared" ca="1" si="109"/>
        <v>0</v>
      </c>
      <c r="BC82" s="4">
        <f t="shared" ca="1" si="110"/>
        <v>0</v>
      </c>
      <c r="BD82" s="4">
        <f t="shared" ca="1" si="111"/>
        <v>0</v>
      </c>
      <c r="BE82" s="4">
        <f t="shared" ca="1" si="112"/>
        <v>0</v>
      </c>
      <c r="BF82" s="4">
        <f t="shared" ca="1" si="113"/>
        <v>0</v>
      </c>
      <c r="BG82" s="4">
        <f t="shared" ca="1" si="114"/>
        <v>0</v>
      </c>
      <c r="BH82" s="4">
        <f t="shared" ca="1" si="115"/>
        <v>0</v>
      </c>
      <c r="BI82" s="4">
        <f t="shared" ca="1" si="116"/>
        <v>0</v>
      </c>
      <c r="BJ82" s="4">
        <f t="shared" ca="1" si="117"/>
        <v>0</v>
      </c>
      <c r="BK82" s="4">
        <f t="shared" ca="1" si="118"/>
        <v>0</v>
      </c>
      <c r="BL82" s="4">
        <f t="shared" ca="1" si="119"/>
        <v>0</v>
      </c>
      <c r="BM82" s="4">
        <f t="shared" ca="1" si="120"/>
        <v>0</v>
      </c>
      <c r="BN82" s="4">
        <f t="shared" ca="1" si="121"/>
        <v>0</v>
      </c>
      <c r="BO82" s="4">
        <f t="shared" ca="1" si="122"/>
        <v>0</v>
      </c>
      <c r="BP82" s="4">
        <f t="shared" ca="1" si="123"/>
        <v>0</v>
      </c>
      <c r="BQ82" s="5">
        <f t="shared" ca="1" si="125"/>
        <v>0.05</v>
      </c>
    </row>
    <row r="83" spans="1:69" x14ac:dyDescent="0.25">
      <c r="A83" s="3" t="s">
        <v>83</v>
      </c>
      <c r="B83" s="3">
        <v>-0.7893</v>
      </c>
      <c r="C83" s="3">
        <v>113.9213</v>
      </c>
      <c r="D83">
        <f>COUNTIF(countries_cumulative!D82:CP82,"0")</f>
        <v>40</v>
      </c>
      <c r="E83" s="3" t="s">
        <v>83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83</v>
      </c>
      <c r="AM83" s="4">
        <f t="shared" ca="1" si="124"/>
        <v>0</v>
      </c>
      <c r="AN83" s="4">
        <f t="shared" ca="1" si="95"/>
        <v>0</v>
      </c>
      <c r="AO83" s="4">
        <f t="shared" ca="1" si="96"/>
        <v>0</v>
      </c>
      <c r="AP83" s="4">
        <f t="shared" ca="1" si="97"/>
        <v>1</v>
      </c>
      <c r="AQ83" s="4">
        <f t="shared" ca="1" si="98"/>
        <v>0</v>
      </c>
      <c r="AR83" s="4">
        <f t="shared" ca="1" si="99"/>
        <v>0.5</v>
      </c>
      <c r="AS83" s="4">
        <f t="shared" ca="1" si="100"/>
        <v>2.1666666666666665</v>
      </c>
      <c r="AT83" s="4">
        <f t="shared" ca="1" si="101"/>
        <v>0.42105263157894735</v>
      </c>
      <c r="AU83" s="4">
        <f t="shared" ca="1" si="102"/>
        <v>0.2592592592592593</v>
      </c>
      <c r="AV83" s="4">
        <f t="shared" ca="1" si="103"/>
        <v>0</v>
      </c>
      <c r="AW83" s="4">
        <f t="shared" ca="1" si="104"/>
        <v>1.0294117647058822</v>
      </c>
      <c r="AX83" s="4">
        <f t="shared" ca="1" si="105"/>
        <v>0.39130434782608692</v>
      </c>
      <c r="AY83" s="4">
        <f t="shared" ca="1" si="106"/>
        <v>0.21875</v>
      </c>
      <c r="AZ83" s="4">
        <f t="shared" ca="1" si="107"/>
        <v>0.14529914529914523</v>
      </c>
      <c r="BA83" s="4">
        <f t="shared" ca="1" si="108"/>
        <v>0.28358208955223874</v>
      </c>
      <c r="BB83" s="4">
        <f t="shared" ca="1" si="109"/>
        <v>0.31976744186046502</v>
      </c>
      <c r="BC83" s="4">
        <f t="shared" ca="1" si="110"/>
        <v>0.37004405286343611</v>
      </c>
      <c r="BD83" s="4">
        <f t="shared" ca="1" si="111"/>
        <v>0.18649517684887451</v>
      </c>
      <c r="BE83" s="4">
        <f t="shared" ca="1" si="112"/>
        <v>0.21951219512195119</v>
      </c>
      <c r="BF83" s="4">
        <f t="shared" ca="1" si="113"/>
        <v>0.14222222222222225</v>
      </c>
      <c r="BG83" s="4">
        <f t="shared" ca="1" si="114"/>
        <v>0.12645914396887159</v>
      </c>
      <c r="BH83" s="4">
        <f t="shared" ca="1" si="115"/>
        <v>0.18480138169257332</v>
      </c>
      <c r="BI83" s="4">
        <f t="shared" ca="1" si="116"/>
        <v>0.15160349854227406</v>
      </c>
      <c r="BJ83" s="4">
        <f t="shared" ca="1" si="117"/>
        <v>0.13037974683544307</v>
      </c>
      <c r="BK83" s="4">
        <f t="shared" ca="1" si="118"/>
        <v>0.17133258678611418</v>
      </c>
      <c r="BL83" s="4">
        <f t="shared" ca="1" si="119"/>
        <v>0.10420650095602291</v>
      </c>
      <c r="BM83" s="4">
        <f t="shared" ca="1" si="120"/>
        <v>0.11255411255411252</v>
      </c>
      <c r="BN83" s="4">
        <f t="shared" ca="1" si="121"/>
        <v>0.10038910505836585</v>
      </c>
      <c r="BO83" s="4">
        <f t="shared" ca="1" si="122"/>
        <v>8.0622347949080631E-2</v>
      </c>
      <c r="BP83" s="4">
        <f t="shared" ca="1" si="123"/>
        <v>9.7513089005235587E-2</v>
      </c>
      <c r="BQ83" s="5">
        <f t="shared" ca="1" si="125"/>
        <v>0.29710761690510895</v>
      </c>
    </row>
    <row r="84" spans="1:69" x14ac:dyDescent="0.25">
      <c r="A84" s="3" t="s">
        <v>84</v>
      </c>
      <c r="B84" s="3">
        <v>32</v>
      </c>
      <c r="C84" s="3">
        <v>53</v>
      </c>
      <c r="D84">
        <f>COUNTIF(countries_cumulative!D83:CP83,"0")</f>
        <v>28</v>
      </c>
      <c r="E84" s="3" t="s">
        <v>84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84</v>
      </c>
      <c r="AM84" s="4">
        <f t="shared" ca="1" si="124"/>
        <v>1.5</v>
      </c>
      <c r="AN84" s="4">
        <f t="shared" ca="1" si="95"/>
        <v>2.6</v>
      </c>
      <c r="AO84" s="4">
        <f t="shared" ca="1" si="96"/>
        <v>0.55555555555555558</v>
      </c>
      <c r="AP84" s="4">
        <f t="shared" ca="1" si="97"/>
        <v>0.53571428571428581</v>
      </c>
      <c r="AQ84" s="4">
        <f t="shared" ca="1" si="98"/>
        <v>0.41860465116279078</v>
      </c>
      <c r="AR84" s="4">
        <f t="shared" ca="1" si="99"/>
        <v>0.55737704918032782</v>
      </c>
      <c r="AS84" s="4">
        <f t="shared" ca="1" si="100"/>
        <v>0.46315789473684221</v>
      </c>
      <c r="AT84" s="4">
        <f t="shared" ca="1" si="101"/>
        <v>0.76258992805755388</v>
      </c>
      <c r="AU84" s="4">
        <f t="shared" ca="1" si="102"/>
        <v>0.583673469387755</v>
      </c>
      <c r="AV84" s="4">
        <f t="shared" ca="1" si="103"/>
        <v>0.52835051546391743</v>
      </c>
      <c r="AW84" s="4">
        <f t="shared" ca="1" si="104"/>
        <v>0.64924114671163569</v>
      </c>
      <c r="AX84" s="4">
        <f t="shared" ca="1" si="105"/>
        <v>0.53476482617586907</v>
      </c>
      <c r="AY84" s="4">
        <f t="shared" ca="1" si="106"/>
        <v>0.55629580279813462</v>
      </c>
      <c r="AZ84" s="4">
        <f t="shared" ca="1" si="107"/>
        <v>0.25085616438356162</v>
      </c>
      <c r="BA84" s="4">
        <f t="shared" ca="1" si="108"/>
        <v>0.20225872689938407</v>
      </c>
      <c r="BB84" s="4">
        <f t="shared" ca="1" si="109"/>
        <v>0.35126672359806443</v>
      </c>
      <c r="BC84" s="4">
        <f t="shared" ca="1" si="110"/>
        <v>0.22666947545818417</v>
      </c>
      <c r="BD84" s="4">
        <f t="shared" ca="1" si="111"/>
        <v>0.12759745835479985</v>
      </c>
      <c r="BE84" s="4">
        <f t="shared" ca="1" si="112"/>
        <v>9.06183368869935E-2</v>
      </c>
      <c r="BF84" s="4">
        <f t="shared" ca="1" si="113"/>
        <v>0.12302751012428437</v>
      </c>
      <c r="BG84" s="4">
        <f t="shared" ca="1" si="114"/>
        <v>0.11912459587167379</v>
      </c>
      <c r="BH84" s="4">
        <f t="shared" ca="1" si="115"/>
        <v>0.11944444444444446</v>
      </c>
      <c r="BI84" s="4">
        <f t="shared" ca="1" si="116"/>
        <v>0.12794044665012416</v>
      </c>
      <c r="BJ84" s="4">
        <f t="shared" ca="1" si="117"/>
        <v>0.12011615628299888</v>
      </c>
      <c r="BK84" s="4">
        <f t="shared" ca="1" si="118"/>
        <v>9.4979967004477972E-2</v>
      </c>
      <c r="BL84" s="4">
        <f t="shared" ca="1" si="119"/>
        <v>7.5548859233749432E-2</v>
      </c>
      <c r="BM84" s="4">
        <f t="shared" ca="1" si="120"/>
        <v>7.8580481622306797E-2</v>
      </c>
      <c r="BN84" s="4">
        <f t="shared" ca="1" si="121"/>
        <v>7.3721318572577132E-2</v>
      </c>
      <c r="BO84" s="4">
        <f t="shared" ca="1" si="122"/>
        <v>6.0249985599907907E-2</v>
      </c>
      <c r="BP84" s="4">
        <f t="shared" ca="1" si="123"/>
        <v>6.7202694627044091E-2</v>
      </c>
      <c r="BQ84" s="5">
        <f t="shared" ca="1" si="125"/>
        <v>0.41848428235197471</v>
      </c>
    </row>
    <row r="85" spans="1:69" x14ac:dyDescent="0.25">
      <c r="A85" s="3" t="s">
        <v>85</v>
      </c>
      <c r="B85" s="3">
        <v>33</v>
      </c>
      <c r="C85" s="3">
        <v>44</v>
      </c>
      <c r="D85">
        <f>COUNTIF(countries_cumulative!D84:CP84,"0")</f>
        <v>33</v>
      </c>
      <c r="E85" s="3" t="s">
        <v>85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85</v>
      </c>
      <c r="AM85" s="4">
        <f t="shared" ca="1" si="124"/>
        <v>0</v>
      </c>
      <c r="AN85" s="4">
        <f t="shared" ca="1" si="95"/>
        <v>4</v>
      </c>
      <c r="AO85" s="4">
        <f t="shared" ca="1" si="96"/>
        <v>0.39999999999999991</v>
      </c>
      <c r="AP85" s="4">
        <f t="shared" ca="1" si="97"/>
        <v>0</v>
      </c>
      <c r="AQ85" s="4">
        <f t="shared" ca="1" si="98"/>
        <v>0.85714285714285721</v>
      </c>
      <c r="AR85" s="4">
        <f t="shared" ca="1" si="99"/>
        <v>0.46153846153846145</v>
      </c>
      <c r="AS85" s="4">
        <f t="shared" ca="1" si="100"/>
        <v>0.36842105263157898</v>
      </c>
      <c r="AT85" s="4">
        <f t="shared" ca="1" si="101"/>
        <v>0.23076923076923084</v>
      </c>
      <c r="AU85" s="4">
        <f t="shared" ca="1" si="102"/>
        <v>9.375E-2</v>
      </c>
      <c r="AV85" s="4">
        <f t="shared" ca="1" si="103"/>
        <v>0</v>
      </c>
      <c r="AW85" s="4">
        <f t="shared" ca="1" si="104"/>
        <v>0.14285714285714279</v>
      </c>
      <c r="AX85" s="4">
        <f t="shared" ca="1" si="105"/>
        <v>0.35000000000000009</v>
      </c>
      <c r="AY85" s="4">
        <f t="shared" ca="1" si="106"/>
        <v>0.11111111111111116</v>
      </c>
      <c r="AZ85" s="4">
        <f t="shared" ca="1" si="107"/>
        <v>0</v>
      </c>
      <c r="BA85" s="4">
        <f t="shared" ca="1" si="108"/>
        <v>0.18333333333333335</v>
      </c>
      <c r="BB85" s="4">
        <f t="shared" ca="1" si="109"/>
        <v>0</v>
      </c>
      <c r="BC85" s="4">
        <f t="shared" ca="1" si="110"/>
        <v>0</v>
      </c>
      <c r="BD85" s="4">
        <f t="shared" ca="1" si="111"/>
        <v>0.42253521126760574</v>
      </c>
      <c r="BE85" s="4">
        <f t="shared" ca="1" si="112"/>
        <v>8.9108910891089188E-2</v>
      </c>
      <c r="BF85" s="4">
        <f t="shared" ca="1" si="113"/>
        <v>5.4545454545454453E-2</v>
      </c>
      <c r="BG85" s="4">
        <f t="shared" ca="1" si="114"/>
        <v>6.8965517241379226E-2</v>
      </c>
      <c r="BH85" s="4">
        <f t="shared" ca="1" si="115"/>
        <v>0.24193548387096775</v>
      </c>
      <c r="BI85" s="4">
        <f t="shared" ca="1" si="116"/>
        <v>6.4935064935064846E-2</v>
      </c>
      <c r="BJ85" s="4">
        <f t="shared" ca="1" si="117"/>
        <v>0.1707317073170731</v>
      </c>
      <c r="BK85" s="4">
        <f t="shared" ca="1" si="118"/>
        <v>8.3333333333333259E-2</v>
      </c>
      <c r="BL85" s="4">
        <f t="shared" ca="1" si="119"/>
        <v>2.8846153846153744E-2</v>
      </c>
      <c r="BM85" s="4">
        <f t="shared" ca="1" si="120"/>
        <v>8.8785046728971917E-2</v>
      </c>
      <c r="BN85" s="4">
        <f t="shared" ca="1" si="121"/>
        <v>0.14163090128755362</v>
      </c>
      <c r="BO85" s="4">
        <f t="shared" ca="1" si="122"/>
        <v>0.18796992481203012</v>
      </c>
      <c r="BP85" s="4">
        <f t="shared" ca="1" si="123"/>
        <v>9.4936708860759556E-2</v>
      </c>
      <c r="BQ85" s="5">
        <f t="shared" ca="1" si="125"/>
        <v>0.29790608694403847</v>
      </c>
    </row>
    <row r="86" spans="1:69" x14ac:dyDescent="0.25">
      <c r="A86" s="3" t="s">
        <v>86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86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86</v>
      </c>
      <c r="AM86" s="4">
        <f t="shared" ca="1" si="124"/>
        <v>0</v>
      </c>
      <c r="AN86" s="4">
        <f t="shared" ca="1" si="95"/>
        <v>0</v>
      </c>
      <c r="AO86" s="4">
        <f t="shared" ca="1" si="96"/>
        <v>1</v>
      </c>
      <c r="AP86" s="4">
        <f t="shared" ca="1" si="97"/>
        <v>2</v>
      </c>
      <c r="AQ86" s="4">
        <f t="shared" ca="1" si="98"/>
        <v>0</v>
      </c>
      <c r="AR86" s="4">
        <f t="shared" ca="1" si="99"/>
        <v>2</v>
      </c>
      <c r="AS86" s="4">
        <f t="shared" ca="1" si="100"/>
        <v>0</v>
      </c>
      <c r="AT86" s="4">
        <f t="shared" ca="1" si="101"/>
        <v>5.555555555555558E-2</v>
      </c>
      <c r="AU86" s="4">
        <f t="shared" ca="1" si="102"/>
        <v>0.10526315789473695</v>
      </c>
      <c r="AV86" s="4">
        <f t="shared" ca="1" si="103"/>
        <v>0.61904761904761907</v>
      </c>
      <c r="AW86" s="4">
        <f t="shared" ca="1" si="104"/>
        <v>0.26470588235294112</v>
      </c>
      <c r="AX86" s="4">
        <f t="shared" ca="1" si="105"/>
        <v>0</v>
      </c>
      <c r="AY86" s="4">
        <f t="shared" ca="1" si="106"/>
        <v>1.0930232558139537</v>
      </c>
      <c r="AZ86" s="4">
        <f t="shared" ca="1" si="107"/>
        <v>0.43333333333333335</v>
      </c>
      <c r="BA86" s="4">
        <f t="shared" ca="1" si="108"/>
        <v>0</v>
      </c>
      <c r="BB86" s="4">
        <f t="shared" ca="1" si="109"/>
        <v>0.31007751937984507</v>
      </c>
      <c r="BC86" s="4">
        <f t="shared" ca="1" si="110"/>
        <v>0.31952662721893499</v>
      </c>
      <c r="BD86" s="4">
        <f t="shared" ca="1" si="111"/>
        <v>0.3094170403587444</v>
      </c>
      <c r="BE86" s="4">
        <f t="shared" ca="1" si="112"/>
        <v>0.90753424657534243</v>
      </c>
      <c r="BF86" s="4">
        <f t="shared" ca="1" si="113"/>
        <v>0.22621184919210058</v>
      </c>
      <c r="BG86" s="4">
        <f t="shared" ca="1" si="114"/>
        <v>0.14934114202049775</v>
      </c>
      <c r="BH86" s="4">
        <f t="shared" ca="1" si="115"/>
        <v>0.154140127388535</v>
      </c>
      <c r="BI86" s="4">
        <f t="shared" ca="1" si="116"/>
        <v>0.24172185430463577</v>
      </c>
      <c r="BJ86" s="4">
        <f t="shared" ca="1" si="117"/>
        <v>0.18133333333333335</v>
      </c>
      <c r="BK86" s="4">
        <f t="shared" ca="1" si="118"/>
        <v>0.17682468021068476</v>
      </c>
      <c r="BL86" s="4">
        <f t="shared" ca="1" si="119"/>
        <v>0.16304347826086962</v>
      </c>
      <c r="BM86" s="4">
        <f t="shared" ca="1" si="120"/>
        <v>0.166025288620121</v>
      </c>
      <c r="BN86" s="4">
        <f t="shared" ca="1" si="121"/>
        <v>0.13861386138613851</v>
      </c>
      <c r="BO86" s="4">
        <f t="shared" ca="1" si="122"/>
        <v>8.2815734989648115E-2</v>
      </c>
      <c r="BP86" s="4">
        <f t="shared" ca="1" si="123"/>
        <v>0.11281070745697908</v>
      </c>
      <c r="BQ86" s="5">
        <f t="shared" ca="1" si="125"/>
        <v>0.37367887648981835</v>
      </c>
    </row>
    <row r="87" spans="1:69" x14ac:dyDescent="0.25">
      <c r="A87" s="3" t="s">
        <v>87</v>
      </c>
      <c r="B87" s="3">
        <v>31</v>
      </c>
      <c r="C87" s="3">
        <v>35</v>
      </c>
      <c r="D87">
        <f>COUNTIF(countries_cumulative!D86:CP86,"0")</f>
        <v>30</v>
      </c>
      <c r="E87" s="3" t="s">
        <v>87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87</v>
      </c>
      <c r="AM87" s="4">
        <f t="shared" ca="1" si="124"/>
        <v>0</v>
      </c>
      <c r="AN87" s="4">
        <f t="shared" ca="1" si="95"/>
        <v>0</v>
      </c>
      <c r="AO87" s="4">
        <f t="shared" ca="1" si="96"/>
        <v>0</v>
      </c>
      <c r="AP87" s="4">
        <f t="shared" ca="1" si="97"/>
        <v>0</v>
      </c>
      <c r="AQ87" s="4">
        <f t="shared" ca="1" si="98"/>
        <v>1</v>
      </c>
      <c r="AR87" s="4">
        <f t="shared" ca="1" si="99"/>
        <v>0.5</v>
      </c>
      <c r="AS87" s="4">
        <f t="shared" ca="1" si="100"/>
        <v>0.33333333333333326</v>
      </c>
      <c r="AT87" s="4">
        <f t="shared" ca="1" si="101"/>
        <v>0.75</v>
      </c>
      <c r="AU87" s="4">
        <f t="shared" ca="1" si="102"/>
        <v>0.4285714285714286</v>
      </c>
      <c r="AV87" s="4">
        <f t="shared" ca="1" si="103"/>
        <v>0</v>
      </c>
      <c r="AW87" s="4">
        <f t="shared" ca="1" si="104"/>
        <v>0.19999999999999996</v>
      </c>
      <c r="AX87" s="4">
        <f t="shared" ca="1" si="105"/>
        <v>0.25</v>
      </c>
      <c r="AY87" s="4">
        <f t="shared" ca="1" si="106"/>
        <v>0.33333333333333326</v>
      </c>
      <c r="AZ87" s="4">
        <f t="shared" ca="1" si="107"/>
        <v>0.85000000000000009</v>
      </c>
      <c r="BA87" s="4">
        <f t="shared" ca="1" si="108"/>
        <v>0.16216216216216206</v>
      </c>
      <c r="BB87" s="4">
        <f t="shared" ca="1" si="109"/>
        <v>0.41860465116279078</v>
      </c>
      <c r="BC87" s="4">
        <f t="shared" ca="1" si="110"/>
        <v>0</v>
      </c>
      <c r="BD87" s="4">
        <f t="shared" ca="1" si="111"/>
        <v>0.22950819672131151</v>
      </c>
      <c r="BE87" s="4">
        <f t="shared" ca="1" si="112"/>
        <v>5.3333333333333233E-2</v>
      </c>
      <c r="BF87" s="4">
        <f t="shared" ca="1" si="113"/>
        <v>0.26582278481012667</v>
      </c>
      <c r="BG87" s="4">
        <f t="shared" ca="1" si="114"/>
        <v>0.26</v>
      </c>
      <c r="BH87" s="4">
        <f t="shared" ca="1" si="115"/>
        <v>0.23015873015873023</v>
      </c>
      <c r="BI87" s="4">
        <f t="shared" ca="1" si="116"/>
        <v>0.37419354838709684</v>
      </c>
      <c r="BJ87" s="4">
        <f t="shared" ca="1" si="117"/>
        <v>2.3474178403755763E-2</v>
      </c>
      <c r="BK87" s="4">
        <f t="shared" ca="1" si="118"/>
        <v>0.14678899082568808</v>
      </c>
      <c r="BL87" s="4">
        <f t="shared" ca="1" si="119"/>
        <v>0.21599999999999997</v>
      </c>
      <c r="BM87" s="4">
        <f t="shared" ca="1" si="120"/>
        <v>0.40460526315789469</v>
      </c>
      <c r="BN87" s="4">
        <f t="shared" ca="1" si="121"/>
        <v>0.23887587822014056</v>
      </c>
      <c r="BO87" s="4">
        <f t="shared" ca="1" si="122"/>
        <v>0.34593572778827975</v>
      </c>
      <c r="BP87" s="4">
        <f t="shared" ca="1" si="123"/>
        <v>0.24016853932584259</v>
      </c>
      <c r="BQ87" s="5">
        <f t="shared" ca="1" si="125"/>
        <v>0.27516233598984158</v>
      </c>
    </row>
    <row r="88" spans="1:69" x14ac:dyDescent="0.25">
      <c r="A88" s="3" t="s">
        <v>88</v>
      </c>
      <c r="B88" s="3">
        <v>43</v>
      </c>
      <c r="C88" s="3">
        <v>12</v>
      </c>
      <c r="D88">
        <f>COUNTIF(countries_cumulative!D87:CP87,"0")</f>
        <v>9</v>
      </c>
      <c r="E88" s="3" t="s">
        <v>88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88</v>
      </c>
      <c r="AM88" s="4">
        <f t="shared" ca="1" si="124"/>
        <v>0</v>
      </c>
      <c r="AN88" s="4">
        <f t="shared" ca="1" si="95"/>
        <v>0</v>
      </c>
      <c r="AO88" s="4">
        <f t="shared" ca="1" si="96"/>
        <v>0</v>
      </c>
      <c r="AP88" s="4">
        <f t="shared" ca="1" si="97"/>
        <v>0</v>
      </c>
      <c r="AQ88" s="4">
        <f t="shared" ca="1" si="98"/>
        <v>0</v>
      </c>
      <c r="AR88" s="4">
        <f t="shared" ca="1" si="99"/>
        <v>0</v>
      </c>
      <c r="AS88" s="4">
        <f t="shared" ca="1" si="100"/>
        <v>0.5</v>
      </c>
      <c r="AT88" s="4">
        <f t="shared" ca="1" si="101"/>
        <v>0</v>
      </c>
      <c r="AU88" s="4">
        <f t="shared" ca="1" si="102"/>
        <v>0</v>
      </c>
      <c r="AV88" s="4">
        <f t="shared" ca="1" si="103"/>
        <v>0</v>
      </c>
      <c r="AW88" s="4">
        <f t="shared" ca="1" si="104"/>
        <v>0</v>
      </c>
      <c r="AX88" s="4">
        <f t="shared" ca="1" si="105"/>
        <v>0</v>
      </c>
      <c r="AY88" s="4">
        <f t="shared" ca="1" si="106"/>
        <v>0</v>
      </c>
      <c r="AZ88" s="4">
        <f t="shared" ca="1" si="107"/>
        <v>0</v>
      </c>
      <c r="BA88" s="4">
        <f t="shared" ca="1" si="108"/>
        <v>0</v>
      </c>
      <c r="BB88" s="4">
        <f t="shared" ca="1" si="109"/>
        <v>0</v>
      </c>
      <c r="BC88" s="4">
        <f t="shared" ca="1" si="110"/>
        <v>0</v>
      </c>
      <c r="BD88" s="4">
        <f t="shared" ca="1" si="111"/>
        <v>0</v>
      </c>
      <c r="BE88" s="4">
        <f t="shared" ca="1" si="112"/>
        <v>0</v>
      </c>
      <c r="BF88" s="4">
        <f t="shared" ca="1" si="113"/>
        <v>0</v>
      </c>
      <c r="BG88" s="4">
        <f t="shared" ca="1" si="114"/>
        <v>5.666666666666667</v>
      </c>
      <c r="BH88" s="4">
        <f t="shared" ca="1" si="115"/>
        <v>2.1</v>
      </c>
      <c r="BI88" s="4">
        <f t="shared" ca="1" si="116"/>
        <v>1.5</v>
      </c>
      <c r="BJ88" s="4">
        <f t="shared" ca="1" si="117"/>
        <v>0.47741935483870979</v>
      </c>
      <c r="BK88" s="4">
        <f t="shared" ca="1" si="118"/>
        <v>0.40611353711790388</v>
      </c>
      <c r="BL88" s="4">
        <f t="shared" ca="1" si="119"/>
        <v>0.4068322981366459</v>
      </c>
      <c r="BM88" s="4">
        <f t="shared" ca="1" si="120"/>
        <v>0.44591611479028703</v>
      </c>
      <c r="BN88" s="4">
        <f t="shared" ca="1" si="121"/>
        <v>0.35572519083969456</v>
      </c>
      <c r="BO88" s="4">
        <f t="shared" ca="1" si="122"/>
        <v>0.27027027027027017</v>
      </c>
      <c r="BP88" s="4">
        <f t="shared" ca="1" si="123"/>
        <v>0.50177304964539005</v>
      </c>
      <c r="BQ88" s="5">
        <f t="shared" ca="1" si="125"/>
        <v>0.42102388274351893</v>
      </c>
    </row>
    <row r="89" spans="1:69" x14ac:dyDescent="0.25">
      <c r="A89" s="3" t="s">
        <v>89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89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89</v>
      </c>
      <c r="AM89" s="4">
        <f t="shared" ca="1" si="124"/>
        <v>1</v>
      </c>
      <c r="AN89" s="4">
        <f t="shared" ca="1" si="95"/>
        <v>3</v>
      </c>
      <c r="AO89" s="4">
        <f t="shared" ca="1" si="96"/>
        <v>0</v>
      </c>
      <c r="AP89" s="4">
        <f t="shared" ca="1" si="97"/>
        <v>0.25</v>
      </c>
      <c r="AQ89" s="4">
        <f t="shared" ca="1" si="98"/>
        <v>0</v>
      </c>
      <c r="AR89" s="4">
        <f t="shared" ca="1" si="99"/>
        <v>0.19999999999999996</v>
      </c>
      <c r="AS89" s="4">
        <f t="shared" ca="1" si="100"/>
        <v>8.3333333333333259E-2</v>
      </c>
      <c r="AT89" s="4">
        <f t="shared" ca="1" si="101"/>
        <v>0.15384615384615374</v>
      </c>
      <c r="AU89" s="4">
        <f t="shared" ca="1" si="102"/>
        <v>6.6666666666666652E-2</v>
      </c>
      <c r="AV89" s="4">
        <f t="shared" ca="1" si="103"/>
        <v>0</v>
      </c>
      <c r="AW89" s="4">
        <f t="shared" ca="1" si="104"/>
        <v>0.1875</v>
      </c>
      <c r="AX89" s="4">
        <f t="shared" ca="1" si="105"/>
        <v>0</v>
      </c>
      <c r="AY89" s="4">
        <f t="shared" ca="1" si="106"/>
        <v>0.10526315789473695</v>
      </c>
      <c r="AZ89" s="4">
        <f t="shared" ca="1" si="107"/>
        <v>0.23809523809523814</v>
      </c>
      <c r="BA89" s="4">
        <f t="shared" ca="1" si="108"/>
        <v>0</v>
      </c>
      <c r="BB89" s="4">
        <f t="shared" ca="1" si="109"/>
        <v>0</v>
      </c>
      <c r="BC89" s="4">
        <f t="shared" ca="1" si="110"/>
        <v>0.15384615384615374</v>
      </c>
      <c r="BD89" s="4">
        <f t="shared" ca="1" si="111"/>
        <v>6.6666666666666652E-2</v>
      </c>
      <c r="BE89" s="4">
        <f t="shared" ca="1" si="112"/>
        <v>0.125</v>
      </c>
      <c r="BF89" s="4">
        <f t="shared" ca="1" si="113"/>
        <v>0</v>
      </c>
      <c r="BG89" s="4">
        <f t="shared" ca="1" si="114"/>
        <v>0.22222222222222232</v>
      </c>
      <c r="BH89" s="4">
        <f t="shared" ca="1" si="115"/>
        <v>6.8181818181818121E-2</v>
      </c>
      <c r="BI89" s="4">
        <f t="shared" ca="1" si="116"/>
        <v>0</v>
      </c>
      <c r="BJ89" s="4">
        <f t="shared" ca="1" si="117"/>
        <v>0.12765957446808507</v>
      </c>
      <c r="BK89" s="4">
        <f t="shared" ca="1" si="118"/>
        <v>9.4339622641509413E-2</v>
      </c>
      <c r="BL89" s="4">
        <f t="shared" ca="1" si="119"/>
        <v>0</v>
      </c>
      <c r="BM89" s="4">
        <f t="shared" ca="1" si="120"/>
        <v>8.6206896551724199E-2</v>
      </c>
      <c r="BN89" s="4">
        <f t="shared" ca="1" si="121"/>
        <v>0</v>
      </c>
      <c r="BO89" s="4">
        <f t="shared" ca="1" si="122"/>
        <v>0</v>
      </c>
      <c r="BP89" s="4">
        <f t="shared" ca="1" si="123"/>
        <v>0</v>
      </c>
      <c r="BQ89" s="5">
        <f t="shared" ca="1" si="125"/>
        <v>0.20762758348047691</v>
      </c>
    </row>
    <row r="90" spans="1:69" x14ac:dyDescent="0.25">
      <c r="A90" s="3" t="s">
        <v>90</v>
      </c>
      <c r="B90" s="3">
        <v>36</v>
      </c>
      <c r="C90" s="3">
        <v>138</v>
      </c>
      <c r="D90">
        <f>COUNTIF(countries_cumulative!D89:CP89,"0")</f>
        <v>0</v>
      </c>
      <c r="E90" s="3" t="s">
        <v>90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90</v>
      </c>
      <c r="AM90" s="4">
        <f t="shared" ca="1" si="124"/>
        <v>0</v>
      </c>
      <c r="AN90" s="4">
        <f t="shared" ca="1" si="95"/>
        <v>0</v>
      </c>
      <c r="AO90" s="4">
        <f t="shared" ca="1" si="96"/>
        <v>0</v>
      </c>
      <c r="AP90" s="4">
        <f t="shared" ca="1" si="97"/>
        <v>1</v>
      </c>
      <c r="AQ90" s="4">
        <f t="shared" ca="1" si="98"/>
        <v>0</v>
      </c>
      <c r="AR90" s="4">
        <f t="shared" ca="1" si="99"/>
        <v>0.75</v>
      </c>
      <c r="AS90" s="4">
        <f t="shared" ca="1" si="100"/>
        <v>0</v>
      </c>
      <c r="AT90" s="4">
        <f t="shared" ca="1" si="101"/>
        <v>0.5714285714285714</v>
      </c>
      <c r="AU90" s="4">
        <f t="shared" ca="1" si="102"/>
        <v>0.36363636363636354</v>
      </c>
      <c r="AV90" s="4">
        <f t="shared" ca="1" si="103"/>
        <v>0.33333333333333326</v>
      </c>
      <c r="AW90" s="4">
        <f t="shared" ca="1" si="104"/>
        <v>0</v>
      </c>
      <c r="AX90" s="4">
        <f t="shared" ca="1" si="105"/>
        <v>0</v>
      </c>
      <c r="AY90" s="4">
        <f t="shared" ca="1" si="106"/>
        <v>0.10000000000000009</v>
      </c>
      <c r="AZ90" s="4">
        <f t="shared" ca="1" si="107"/>
        <v>0</v>
      </c>
      <c r="BA90" s="4">
        <f t="shared" ca="1" si="108"/>
        <v>0</v>
      </c>
      <c r="BB90" s="4">
        <f t="shared" ca="1" si="109"/>
        <v>0.13636363636363646</v>
      </c>
      <c r="BC90" s="4">
        <f t="shared" ca="1" si="110"/>
        <v>0</v>
      </c>
      <c r="BD90" s="4">
        <f t="shared" ca="1" si="111"/>
        <v>4.0000000000000036E-2</v>
      </c>
      <c r="BE90" s="4">
        <f t="shared" ca="1" si="112"/>
        <v>0</v>
      </c>
      <c r="BF90" s="4">
        <f t="shared" ca="1" si="113"/>
        <v>0</v>
      </c>
      <c r="BG90" s="4">
        <f t="shared" ca="1" si="114"/>
        <v>7.6923076923076872E-2</v>
      </c>
      <c r="BH90" s="4">
        <f t="shared" ca="1" si="115"/>
        <v>0</v>
      </c>
      <c r="BI90" s="4">
        <f t="shared" ca="1" si="116"/>
        <v>3.5714285714285809E-2</v>
      </c>
      <c r="BJ90" s="4">
        <f t="shared" ca="1" si="117"/>
        <v>0.48275862068965525</v>
      </c>
      <c r="BK90" s="4">
        <f t="shared" ca="1" si="118"/>
        <v>0.37209302325581395</v>
      </c>
      <c r="BL90" s="4">
        <f t="shared" ca="1" si="119"/>
        <v>0.11864406779661008</v>
      </c>
      <c r="BM90" s="4">
        <f t="shared" ca="1" si="120"/>
        <v>0.1212121212121211</v>
      </c>
      <c r="BN90" s="4">
        <f t="shared" ca="1" si="121"/>
        <v>0.13513513513513509</v>
      </c>
      <c r="BO90" s="4">
        <f t="shared" ca="1" si="122"/>
        <v>0.11904761904761907</v>
      </c>
      <c r="BP90" s="4">
        <f t="shared" ca="1" si="123"/>
        <v>0.11702127659574457</v>
      </c>
      <c r="BQ90" s="5">
        <f t="shared" ca="1" si="125"/>
        <v>0.16244370437106551</v>
      </c>
    </row>
    <row r="91" spans="1:69" x14ac:dyDescent="0.25">
      <c r="A91" s="3" t="s">
        <v>91</v>
      </c>
      <c r="B91" s="3">
        <v>31.24</v>
      </c>
      <c r="C91" s="3">
        <v>36.51</v>
      </c>
      <c r="D91">
        <f>COUNTIF(countries_cumulative!D90:CP90,"0")</f>
        <v>41</v>
      </c>
      <c r="E91" s="3" t="s">
        <v>91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91</v>
      </c>
      <c r="AM91" s="4">
        <f t="shared" ca="1" si="124"/>
        <v>0</v>
      </c>
      <c r="AN91" s="4">
        <f t="shared" ca="1" si="95"/>
        <v>0</v>
      </c>
      <c r="AO91" s="4">
        <f t="shared" ca="1" si="96"/>
        <v>0</v>
      </c>
      <c r="AP91" s="4">
        <f t="shared" ca="1" si="97"/>
        <v>0</v>
      </c>
      <c r="AQ91" s="4">
        <f t="shared" ca="1" si="98"/>
        <v>0</v>
      </c>
      <c r="AR91" s="4">
        <f t="shared" ca="1" si="99"/>
        <v>0</v>
      </c>
      <c r="AS91" s="4">
        <f t="shared" ca="1" si="100"/>
        <v>0</v>
      </c>
      <c r="AT91" s="4">
        <f t="shared" ca="1" si="101"/>
        <v>0</v>
      </c>
      <c r="AU91" s="4">
        <f t="shared" ca="1" si="102"/>
        <v>0</v>
      </c>
      <c r="AV91" s="4">
        <f t="shared" ca="1" si="103"/>
        <v>0</v>
      </c>
      <c r="AW91" s="4">
        <f t="shared" ca="1" si="104"/>
        <v>0</v>
      </c>
      <c r="AX91" s="4">
        <f t="shared" ca="1" si="105"/>
        <v>7</v>
      </c>
      <c r="AY91" s="4">
        <f t="shared" ca="1" si="106"/>
        <v>1.125</v>
      </c>
      <c r="AZ91" s="4">
        <f t="shared" ca="1" si="107"/>
        <v>1</v>
      </c>
      <c r="BA91" s="4">
        <f t="shared" ca="1" si="108"/>
        <v>0.52941176470588225</v>
      </c>
      <c r="BB91" s="4">
        <f t="shared" ca="1" si="109"/>
        <v>0.32692307692307687</v>
      </c>
      <c r="BC91" s="4">
        <f t="shared" ca="1" si="110"/>
        <v>0.23188405797101441</v>
      </c>
      <c r="BD91" s="4">
        <f t="shared" ca="1" si="111"/>
        <v>0</v>
      </c>
      <c r="BE91" s="4">
        <f t="shared" ca="1" si="112"/>
        <v>0.31764705882352939</v>
      </c>
      <c r="BF91" s="4">
        <f t="shared" ca="1" si="113"/>
        <v>0.1339285714285714</v>
      </c>
      <c r="BG91" s="4">
        <f t="shared" ca="1" si="114"/>
        <v>0.21259842519685046</v>
      </c>
      <c r="BH91" s="4">
        <f t="shared" ca="1" si="115"/>
        <v>0.11688311688311681</v>
      </c>
      <c r="BI91" s="4">
        <f t="shared" ca="1" si="116"/>
        <v>0.23255813953488369</v>
      </c>
      <c r="BJ91" s="4">
        <f t="shared" ca="1" si="117"/>
        <v>0.10849056603773577</v>
      </c>
      <c r="BK91" s="4">
        <f t="shared" ca="1" si="118"/>
        <v>4.6808510638297829E-2</v>
      </c>
      <c r="BL91" s="4">
        <f t="shared" ca="1" si="119"/>
        <v>5.2845528455284452E-2</v>
      </c>
      <c r="BM91" s="4">
        <f t="shared" ca="1" si="120"/>
        <v>3.474903474903468E-2</v>
      </c>
      <c r="BN91" s="4">
        <f t="shared" ca="1" si="121"/>
        <v>2.2388059701492491E-2</v>
      </c>
      <c r="BO91" s="4">
        <f t="shared" ca="1" si="122"/>
        <v>1.4598540145985384E-2</v>
      </c>
      <c r="BP91" s="4">
        <f t="shared" ca="1" si="123"/>
        <v>7.5539568345323715E-2</v>
      </c>
      <c r="BQ91" s="5">
        <f t="shared" ca="1" si="125"/>
        <v>0.38607513398466936</v>
      </c>
    </row>
    <row r="92" spans="1:69" x14ac:dyDescent="0.25">
      <c r="A92" s="3" t="s">
        <v>92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92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92</v>
      </c>
      <c r="AM92" s="4">
        <f t="shared" ca="1" si="124"/>
        <v>0.5</v>
      </c>
      <c r="AN92" s="4">
        <f t="shared" ca="1" si="95"/>
        <v>0.5</v>
      </c>
      <c r="AO92" s="4">
        <f t="shared" ca="1" si="96"/>
        <v>0.11111111111111116</v>
      </c>
      <c r="AP92" s="4">
        <f t="shared" ca="1" si="97"/>
        <v>2.2999999999999998</v>
      </c>
      <c r="AQ92" s="4">
        <f t="shared" ca="1" si="98"/>
        <v>6.0606060606060552E-2</v>
      </c>
      <c r="AR92" s="4">
        <f t="shared" ca="1" si="99"/>
        <v>0.25714285714285712</v>
      </c>
      <c r="AS92" s="4">
        <f t="shared" ca="1" si="100"/>
        <v>0.11363636363636354</v>
      </c>
      <c r="AT92" s="4">
        <f t="shared" ca="1" si="101"/>
        <v>8.163265306122458E-2</v>
      </c>
      <c r="AU92" s="4">
        <f t="shared" ca="1" si="102"/>
        <v>0.13207547169811318</v>
      </c>
      <c r="AV92" s="4">
        <f t="shared" ca="1" si="103"/>
        <v>3.3333333333333437E-2</v>
      </c>
      <c r="AW92" s="4">
        <f t="shared" ca="1" si="104"/>
        <v>0.16129032258064524</v>
      </c>
      <c r="AX92" s="4">
        <f t="shared" ca="1" si="105"/>
        <v>0.125</v>
      </c>
      <c r="AY92" s="4">
        <f t="shared" ca="1" si="106"/>
        <v>0.37037037037037046</v>
      </c>
      <c r="AZ92" s="4">
        <f t="shared" ca="1" si="107"/>
        <v>0.35135135135135132</v>
      </c>
      <c r="BA92" s="4">
        <f t="shared" ca="1" si="108"/>
        <v>0.52</v>
      </c>
      <c r="BB92" s="4">
        <f t="shared" ca="1" si="109"/>
        <v>0.2456140350877194</v>
      </c>
      <c r="BC92" s="4">
        <f t="shared" ca="1" si="110"/>
        <v>6.3380281690140761E-2</v>
      </c>
      <c r="BD92" s="4">
        <f t="shared" ca="1" si="111"/>
        <v>0.13576158940397343</v>
      </c>
      <c r="BE92" s="4">
        <f t="shared" ca="1" si="112"/>
        <v>0.10787172011661816</v>
      </c>
      <c r="BF92" s="4">
        <f t="shared" ca="1" si="113"/>
        <v>0.14473684210526305</v>
      </c>
      <c r="BG92" s="4">
        <f t="shared" ca="1" si="114"/>
        <v>6.6666666666666652E-2</v>
      </c>
      <c r="BH92" s="4">
        <f t="shared" ca="1" si="115"/>
        <v>0.1443965517241379</v>
      </c>
      <c r="BI92" s="4">
        <f t="shared" ca="1" si="116"/>
        <v>9.9811676082862455E-2</v>
      </c>
      <c r="BJ92" s="4">
        <f t="shared" ca="1" si="117"/>
        <v>0.13356164383561642</v>
      </c>
      <c r="BK92" s="4">
        <f t="shared" ca="1" si="118"/>
        <v>5.2870090634441036E-2</v>
      </c>
      <c r="BL92" s="4">
        <f t="shared" ca="1" si="119"/>
        <v>4.3041606886657036E-2</v>
      </c>
      <c r="BM92" s="4">
        <f t="shared" ca="1" si="120"/>
        <v>7.427785419532329E-2</v>
      </c>
      <c r="BN92" s="4">
        <f t="shared" ca="1" si="121"/>
        <v>3.9692701664532759E-2</v>
      </c>
      <c r="BO92" s="4">
        <f t="shared" ca="1" si="122"/>
        <v>6.5270935960591192E-2</v>
      </c>
      <c r="BP92" s="4">
        <f t="shared" ca="1" si="123"/>
        <v>9.9421965317919136E-2</v>
      </c>
      <c r="BQ92" s="5">
        <f t="shared" ca="1" si="125"/>
        <v>0.23779753520879635</v>
      </c>
    </row>
    <row r="93" spans="1:69" x14ac:dyDescent="0.25">
      <c r="A93" s="3" t="s">
        <v>93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93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93</v>
      </c>
      <c r="AM93" s="4">
        <f t="shared" ca="1" si="124"/>
        <v>0</v>
      </c>
      <c r="AN93" s="4">
        <f t="shared" ca="1" si="95"/>
        <v>2</v>
      </c>
      <c r="AO93" s="4">
        <f t="shared" ca="1" si="96"/>
        <v>0</v>
      </c>
      <c r="AP93" s="4">
        <f t="shared" ca="1" si="97"/>
        <v>0</v>
      </c>
      <c r="AQ93" s="4">
        <f t="shared" ca="1" si="98"/>
        <v>0</v>
      </c>
      <c r="AR93" s="4">
        <f t="shared" ca="1" si="99"/>
        <v>1.3333333333333335</v>
      </c>
      <c r="AS93" s="4">
        <f t="shared" ca="1" si="100"/>
        <v>0</v>
      </c>
      <c r="AT93" s="4">
        <f t="shared" ca="1" si="101"/>
        <v>0</v>
      </c>
      <c r="AU93" s="4">
        <f t="shared" ca="1" si="102"/>
        <v>1.1428571428571428</v>
      </c>
      <c r="AV93" s="4">
        <f t="shared" ca="1" si="103"/>
        <v>6.6666666666666652E-2</v>
      </c>
      <c r="AW93" s="4">
        <f t="shared" ca="1" si="104"/>
        <v>0.5625</v>
      </c>
      <c r="AX93" s="4">
        <f t="shared" ca="1" si="105"/>
        <v>0.12000000000000011</v>
      </c>
      <c r="AY93" s="4">
        <f t="shared" ca="1" si="106"/>
        <v>0.10714285714285721</v>
      </c>
      <c r="AZ93" s="4">
        <f t="shared" ca="1" si="107"/>
        <v>0</v>
      </c>
      <c r="BA93" s="4">
        <f t="shared" ca="1" si="108"/>
        <v>0.22580645161290325</v>
      </c>
      <c r="BB93" s="4">
        <f t="shared" ca="1" si="109"/>
        <v>0.10526315789473695</v>
      </c>
      <c r="BC93" s="4">
        <f t="shared" ca="1" si="110"/>
        <v>0.19047619047619047</v>
      </c>
      <c r="BD93" s="4">
        <f t="shared" ca="1" si="111"/>
        <v>0.17999999999999994</v>
      </c>
      <c r="BE93" s="4">
        <f t="shared" ca="1" si="112"/>
        <v>0.37288135593220328</v>
      </c>
      <c r="BF93" s="4">
        <f t="shared" ca="1" si="113"/>
        <v>0.35802469135802473</v>
      </c>
      <c r="BG93" s="4">
        <f t="shared" ca="1" si="114"/>
        <v>0.10909090909090913</v>
      </c>
      <c r="BH93" s="4">
        <f t="shared" ca="1" si="115"/>
        <v>3.2786885245901676E-2</v>
      </c>
      <c r="BI93" s="4">
        <f t="shared" ca="1" si="116"/>
        <v>0.12698412698412698</v>
      </c>
      <c r="BJ93" s="4">
        <f t="shared" ca="1" si="117"/>
        <v>0.11267605633802824</v>
      </c>
      <c r="BK93" s="4">
        <f t="shared" ca="1" si="118"/>
        <v>8.8607594936708889E-2</v>
      </c>
      <c r="BL93" s="4">
        <f t="shared" ca="1" si="119"/>
        <v>4.0697674418604723E-2</v>
      </c>
      <c r="BM93" s="4">
        <f t="shared" ca="1" si="120"/>
        <v>2.7932960893854775E-2</v>
      </c>
      <c r="BN93" s="4">
        <f t="shared" ca="1" si="121"/>
        <v>2.7173913043478271E-2</v>
      </c>
      <c r="BO93" s="4">
        <f t="shared" ca="1" si="122"/>
        <v>1.0582010582010692E-2</v>
      </c>
      <c r="BP93" s="4">
        <f t="shared" ca="1" si="123"/>
        <v>3.1413612565444948E-2</v>
      </c>
      <c r="BQ93" s="5">
        <f t="shared" ca="1" si="125"/>
        <v>0.2457632530457709</v>
      </c>
    </row>
    <row r="94" spans="1:69" x14ac:dyDescent="0.25">
      <c r="A94" s="3" t="s">
        <v>94</v>
      </c>
      <c r="B94" s="3">
        <v>36</v>
      </c>
      <c r="C94" s="3">
        <v>128</v>
      </c>
      <c r="D94">
        <f>COUNTIF(countries_cumulative!D93:CP93,"0")</f>
        <v>0</v>
      </c>
      <c r="E94" s="3" t="s">
        <v>94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94</v>
      </c>
      <c r="AM94" s="4">
        <f t="shared" ca="1" si="124"/>
        <v>0</v>
      </c>
      <c r="AN94" s="4">
        <f t="shared" ca="1" si="95"/>
        <v>1</v>
      </c>
      <c r="AO94" s="4">
        <f t="shared" ca="1" si="96"/>
        <v>0</v>
      </c>
      <c r="AP94" s="4">
        <f t="shared" ca="1" si="97"/>
        <v>0.5</v>
      </c>
      <c r="AQ94" s="4">
        <f t="shared" ca="1" si="98"/>
        <v>0.33333333333333326</v>
      </c>
      <c r="AR94" s="4">
        <f t="shared" ca="1" si="99"/>
        <v>0</v>
      </c>
      <c r="AS94" s="4">
        <f t="shared" ca="1" si="100"/>
        <v>0</v>
      </c>
      <c r="AT94" s="4">
        <f t="shared" ca="1" si="101"/>
        <v>0</v>
      </c>
      <c r="AU94" s="4">
        <f t="shared" ca="1" si="102"/>
        <v>1.75</v>
      </c>
      <c r="AV94" s="4">
        <f t="shared" ca="1" si="103"/>
        <v>9.0909090909090828E-2</v>
      </c>
      <c r="AW94" s="4">
        <f t="shared" ca="1" si="104"/>
        <v>0.25</v>
      </c>
      <c r="AX94" s="4">
        <f t="shared" ca="1" si="105"/>
        <v>0</v>
      </c>
      <c r="AY94" s="4">
        <f t="shared" ca="1" si="106"/>
        <v>6.6666666666666652E-2</v>
      </c>
      <c r="AZ94" s="4">
        <f t="shared" ca="1" si="107"/>
        <v>0.1875</v>
      </c>
      <c r="BA94" s="4">
        <f t="shared" ca="1" si="108"/>
        <v>0.21052631578947367</v>
      </c>
      <c r="BB94" s="4">
        <f t="shared" ca="1" si="109"/>
        <v>4.3478260869565188E-2</v>
      </c>
      <c r="BC94" s="4">
        <f t="shared" ca="1" si="110"/>
        <v>0</v>
      </c>
      <c r="BD94" s="4">
        <f t="shared" ca="1" si="111"/>
        <v>4.1666666666666741E-2</v>
      </c>
      <c r="BE94" s="4">
        <f t="shared" ca="1" si="112"/>
        <v>8.0000000000000071E-2</v>
      </c>
      <c r="BF94" s="4">
        <f t="shared" ca="1" si="113"/>
        <v>3.7037037037036979E-2</v>
      </c>
      <c r="BG94" s="4">
        <f t="shared" ca="1" si="114"/>
        <v>0</v>
      </c>
      <c r="BH94" s="4">
        <f t="shared" ca="1" si="115"/>
        <v>0</v>
      </c>
      <c r="BI94" s="4">
        <f t="shared" ca="1" si="116"/>
        <v>0</v>
      </c>
      <c r="BJ94" s="4">
        <f t="shared" ca="1" si="117"/>
        <v>0</v>
      </c>
      <c r="BK94" s="4">
        <f t="shared" ca="1" si="118"/>
        <v>3.5714285714285809E-2</v>
      </c>
      <c r="BL94" s="4">
        <f t="shared" ca="1" si="119"/>
        <v>3.4482758620689724E-2</v>
      </c>
      <c r="BM94" s="4">
        <f t="shared" ca="1" si="120"/>
        <v>3.3333333333333437E-2</v>
      </c>
      <c r="BN94" s="4">
        <f t="shared" ca="1" si="121"/>
        <v>0</v>
      </c>
      <c r="BO94" s="4">
        <f t="shared" ca="1" si="122"/>
        <v>2.3548387096774195</v>
      </c>
      <c r="BP94" s="4">
        <f t="shared" ca="1" si="123"/>
        <v>0.96153846153846145</v>
      </c>
      <c r="BQ94" s="5">
        <f t="shared" ca="1" si="125"/>
        <v>0.2670341640052008</v>
      </c>
    </row>
    <row r="95" spans="1:69" x14ac:dyDescent="0.25">
      <c r="A95" s="3" t="s">
        <v>190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190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190</v>
      </c>
      <c r="AM95" s="4">
        <f t="shared" ca="1" si="124"/>
        <v>0.21126760563380276</v>
      </c>
      <c r="AN95" s="4">
        <f t="shared" ca="1" si="95"/>
        <v>5.8139534883721034E-2</v>
      </c>
      <c r="AO95" s="4">
        <f t="shared" ca="1" si="96"/>
        <v>3.2967032967033072E-2</v>
      </c>
      <c r="AP95" s="4">
        <f t="shared" ca="1" si="97"/>
        <v>0</v>
      </c>
      <c r="AQ95" s="4">
        <f t="shared" ca="1" si="98"/>
        <v>0.1914893617021276</v>
      </c>
      <c r="AR95" s="4">
        <f t="shared" ca="1" si="99"/>
        <v>0.1160714285714286</v>
      </c>
      <c r="AS95" s="4">
        <f t="shared" ca="1" si="100"/>
        <v>0</v>
      </c>
      <c r="AT95" s="4">
        <f t="shared" ca="1" si="101"/>
        <v>8.0000000000000071E-3</v>
      </c>
      <c r="AU95" s="4">
        <f t="shared" ca="1" si="102"/>
        <v>7.1428571428571397E-2</v>
      </c>
      <c r="AV95" s="4">
        <f t="shared" ca="1" si="103"/>
        <v>7.4074074074074181E-2</v>
      </c>
      <c r="AW95" s="4">
        <f t="shared" ca="1" si="104"/>
        <v>0</v>
      </c>
      <c r="AX95" s="4">
        <f t="shared" ca="1" si="105"/>
        <v>0.17241379310344818</v>
      </c>
      <c r="AY95" s="4">
        <f t="shared" ca="1" si="106"/>
        <v>8.2352941176470518E-2</v>
      </c>
      <c r="AZ95" s="4">
        <f t="shared" ca="1" si="107"/>
        <v>0</v>
      </c>
      <c r="BA95" s="4">
        <f t="shared" ca="1" si="108"/>
        <v>0.35869565217391308</v>
      </c>
      <c r="BB95" s="4">
        <f t="shared" ca="1" si="109"/>
        <v>0.1319999999999999</v>
      </c>
      <c r="BC95" s="4">
        <f t="shared" ca="1" si="110"/>
        <v>0</v>
      </c>
      <c r="BD95" s="4">
        <f t="shared" ca="1" si="111"/>
        <v>0</v>
      </c>
      <c r="BE95" s="4">
        <f t="shared" ca="1" si="112"/>
        <v>0.36749116607773846</v>
      </c>
      <c r="BF95" s="4">
        <f t="shared" ca="1" si="113"/>
        <v>0</v>
      </c>
      <c r="BG95" s="4">
        <f t="shared" ca="1" si="114"/>
        <v>0.16020671834625322</v>
      </c>
      <c r="BH95" s="4">
        <f t="shared" ca="1" si="115"/>
        <v>6.9042316258351999E-2</v>
      </c>
      <c r="BI95" s="4">
        <f t="shared" ca="1" si="116"/>
        <v>6.25E-2</v>
      </c>
      <c r="BJ95" s="4">
        <f t="shared" ca="1" si="117"/>
        <v>0</v>
      </c>
      <c r="BK95" s="4">
        <f t="shared" ca="1" si="118"/>
        <v>0</v>
      </c>
      <c r="BL95" s="4">
        <f t="shared" ca="1" si="119"/>
        <v>0</v>
      </c>
      <c r="BM95" s="4" t="str">
        <f t="shared" ca="1" si="120"/>
        <v/>
      </c>
      <c r="BN95" s="4" t="str">
        <f t="shared" ca="1" si="121"/>
        <v/>
      </c>
      <c r="BO95" s="4" t="str">
        <f t="shared" ca="1" si="122"/>
        <v/>
      </c>
      <c r="BP95" s="4" t="str">
        <f t="shared" ca="1" si="123"/>
        <v/>
      </c>
      <c r="BQ95" s="5">
        <f t="shared" ca="1" si="125"/>
        <v>8.3390007553728232E-2</v>
      </c>
    </row>
    <row r="96" spans="1:69" x14ac:dyDescent="0.25">
      <c r="A96" s="3" t="s">
        <v>95</v>
      </c>
      <c r="B96" s="3">
        <v>29.5</v>
      </c>
      <c r="C96" s="3">
        <v>47.75</v>
      </c>
      <c r="D96">
        <f>COUNTIF(countries_cumulative!D95:CP95,"0")</f>
        <v>33</v>
      </c>
      <c r="E96" s="3" t="s">
        <v>95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95</v>
      </c>
      <c r="AM96" s="4">
        <f t="shared" ca="1" si="124"/>
        <v>10</v>
      </c>
      <c r="AN96" s="4">
        <f t="shared" ca="1" si="95"/>
        <v>1.3636363636363638</v>
      </c>
      <c r="AO96" s="4">
        <f t="shared" ca="1" si="96"/>
        <v>0.65384615384615374</v>
      </c>
      <c r="AP96" s="4">
        <f t="shared" ca="1" si="97"/>
        <v>4.6511627906976827E-2</v>
      </c>
      <c r="AQ96" s="4">
        <f t="shared" ca="1" si="98"/>
        <v>0</v>
      </c>
      <c r="AR96" s="4">
        <f t="shared" ca="1" si="99"/>
        <v>0</v>
      </c>
      <c r="AS96" s="4">
        <f t="shared" ca="1" si="100"/>
        <v>0.24444444444444446</v>
      </c>
      <c r="AT96" s="4">
        <f t="shared" ca="1" si="101"/>
        <v>0</v>
      </c>
      <c r="AU96" s="4">
        <f t="shared" ca="1" si="102"/>
        <v>0</v>
      </c>
      <c r="AV96" s="4">
        <f t="shared" ca="1" si="103"/>
        <v>3.5714285714285809E-2</v>
      </c>
      <c r="AW96" s="4">
        <f t="shared" ca="1" si="104"/>
        <v>0</v>
      </c>
      <c r="AX96" s="4">
        <f t="shared" ca="1" si="105"/>
        <v>5.1724137931034475E-2</v>
      </c>
      <c r="AY96" s="4">
        <f t="shared" ca="1" si="106"/>
        <v>4.9180327868852514E-2</v>
      </c>
      <c r="AZ96" s="4">
        <f t="shared" ca="1" si="107"/>
        <v>0</v>
      </c>
      <c r="BA96" s="4">
        <f t="shared" ca="1" si="108"/>
        <v>7.8125E-2</v>
      </c>
      <c r="BB96" s="4">
        <f t="shared" ca="1" si="109"/>
        <v>4.3478260869565188E-2</v>
      </c>
      <c r="BC96" s="4">
        <f t="shared" ca="1" si="110"/>
        <v>0.11111111111111116</v>
      </c>
      <c r="BD96" s="4">
        <f t="shared" ca="1" si="111"/>
        <v>0</v>
      </c>
      <c r="BE96" s="4">
        <f t="shared" ca="1" si="112"/>
        <v>0.30000000000000004</v>
      </c>
      <c r="BF96" s="4">
        <f t="shared" ca="1" si="113"/>
        <v>7.6923076923076872E-2</v>
      </c>
      <c r="BG96" s="4">
        <f t="shared" ca="1" si="114"/>
        <v>9.8214285714285809E-2</v>
      </c>
      <c r="BH96" s="4">
        <f t="shared" ca="1" si="115"/>
        <v>5.6910569105691033E-2</v>
      </c>
      <c r="BI96" s="4">
        <f t="shared" ca="1" si="116"/>
        <v>9.2307692307692202E-2</v>
      </c>
      <c r="BJ96" s="4">
        <f t="shared" ca="1" si="117"/>
        <v>4.2253521126760507E-2</v>
      </c>
      <c r="BK96" s="4">
        <f t="shared" ca="1" si="118"/>
        <v>7.4324324324324342E-2</v>
      </c>
      <c r="BL96" s="4">
        <f t="shared" ca="1" si="119"/>
        <v>0.10691823899371067</v>
      </c>
      <c r="BM96" s="4">
        <f t="shared" ca="1" si="120"/>
        <v>6.8181818181818121E-2</v>
      </c>
      <c r="BN96" s="4">
        <f t="shared" ca="1" si="121"/>
        <v>5.3191489361701372E-3</v>
      </c>
      <c r="BO96" s="4">
        <f t="shared" ca="1" si="122"/>
        <v>1.0582010582010692E-2</v>
      </c>
      <c r="BP96" s="4">
        <f t="shared" ca="1" si="123"/>
        <v>2.0942408376963373E-2</v>
      </c>
      <c r="BQ96" s="5">
        <f t="shared" ca="1" si="125"/>
        <v>0.45435496026337635</v>
      </c>
    </row>
    <row r="97" spans="1:69" x14ac:dyDescent="0.25">
      <c r="A97" s="3" t="s">
        <v>96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96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96</v>
      </c>
      <c r="AM97" s="4">
        <f t="shared" ca="1" si="124"/>
        <v>0</v>
      </c>
      <c r="AN97" s="4">
        <f t="shared" ca="1" si="95"/>
        <v>1</v>
      </c>
      <c r="AO97" s="4">
        <f t="shared" ca="1" si="96"/>
        <v>1.3333333333333335</v>
      </c>
      <c r="AP97" s="4">
        <f t="shared" ca="1" si="97"/>
        <v>0</v>
      </c>
      <c r="AQ97" s="4">
        <f t="shared" ca="1" si="98"/>
        <v>0.14285714285714279</v>
      </c>
      <c r="AR97" s="4">
        <f t="shared" ca="1" si="99"/>
        <v>1.625</v>
      </c>
      <c r="AS97" s="4">
        <f t="shared" ca="1" si="100"/>
        <v>4.7619047619047672E-2</v>
      </c>
      <c r="AT97" s="4">
        <f t="shared" ca="1" si="101"/>
        <v>0</v>
      </c>
      <c r="AU97" s="4">
        <f t="shared" ca="1" si="102"/>
        <v>0.31818181818181812</v>
      </c>
      <c r="AV97" s="4">
        <f t="shared" ca="1" si="103"/>
        <v>0</v>
      </c>
      <c r="AW97" s="4">
        <f t="shared" ca="1" si="104"/>
        <v>0.44827586206896552</v>
      </c>
      <c r="AX97" s="4">
        <f t="shared" ca="1" si="105"/>
        <v>0.11904761904761907</v>
      </c>
      <c r="AY97" s="4">
        <f t="shared" ca="1" si="106"/>
        <v>0.13829787234042556</v>
      </c>
      <c r="AZ97" s="4">
        <f t="shared" ca="1" si="107"/>
        <v>3.7383177570093462E-2</v>
      </c>
      <c r="BA97" s="4">
        <f t="shared" ca="1" si="108"/>
        <v>4.5045045045045029E-2</v>
      </c>
      <c r="BB97" s="4">
        <f t="shared" ca="1" si="109"/>
        <v>0.1206896551724137</v>
      </c>
      <c r="BC97" s="4">
        <f t="shared" ca="1" si="110"/>
        <v>0.10769230769230775</v>
      </c>
      <c r="BD97" s="4">
        <f t="shared" ca="1" si="111"/>
        <v>2.0833333333333259E-2</v>
      </c>
      <c r="BE97" s="4">
        <f t="shared" ca="1" si="112"/>
        <v>0.46938775510204089</v>
      </c>
      <c r="BF97" s="4">
        <f t="shared" ca="1" si="113"/>
        <v>5.555555555555558E-2</v>
      </c>
      <c r="BG97" s="4">
        <f t="shared" ca="1" si="114"/>
        <v>0.18421052631578938</v>
      </c>
      <c r="BH97" s="4">
        <f t="shared" ca="1" si="115"/>
        <v>3.7037037037036979E-2</v>
      </c>
      <c r="BI97" s="4">
        <f t="shared" ca="1" si="116"/>
        <v>6.4285714285714279E-2</v>
      </c>
      <c r="BJ97" s="4">
        <f t="shared" ca="1" si="117"/>
        <v>0.13758389261744974</v>
      </c>
      <c r="BK97" s="4">
        <f t="shared" ca="1" si="118"/>
        <v>0.11209439528023601</v>
      </c>
      <c r="BL97" s="4">
        <f t="shared" ca="1" si="119"/>
        <v>0.1114058355437666</v>
      </c>
      <c r="BM97" s="4">
        <f t="shared" ca="1" si="120"/>
        <v>2.6252983293556076E-2</v>
      </c>
      <c r="BN97" s="4">
        <f t="shared" ca="1" si="121"/>
        <v>4.4186046511627941E-2</v>
      </c>
      <c r="BO97" s="4">
        <f t="shared" ca="1" si="122"/>
        <v>3.786191536748329E-2</v>
      </c>
      <c r="BP97" s="4">
        <f t="shared" ca="1" si="123"/>
        <v>4.9356223175965663E-2</v>
      </c>
      <c r="BQ97" s="5">
        <f t="shared" ca="1" si="125"/>
        <v>0.22778246981159225</v>
      </c>
    </row>
    <row r="98" spans="1:69" x14ac:dyDescent="0.25">
      <c r="A98" s="3" t="s">
        <v>184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184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184</v>
      </c>
      <c r="AM98" s="4">
        <f t="shared" ca="1" si="124"/>
        <v>0.5</v>
      </c>
      <c r="AN98" s="4">
        <f t="shared" ca="1" si="95"/>
        <v>1</v>
      </c>
      <c r="AO98" s="4">
        <f t="shared" ca="1" si="96"/>
        <v>0</v>
      </c>
      <c r="AP98" s="4">
        <f t="shared" ca="1" si="97"/>
        <v>0.33333333333333326</v>
      </c>
      <c r="AQ98" s="4">
        <f t="shared" ca="1" si="98"/>
        <v>0</v>
      </c>
      <c r="AR98" s="4">
        <f t="shared" ca="1" si="99"/>
        <v>0</v>
      </c>
      <c r="AS98" s="4">
        <f t="shared" ca="1" si="100"/>
        <v>0.125</v>
      </c>
      <c r="AT98" s="4">
        <f t="shared" ca="1" si="101"/>
        <v>0.11111111111111116</v>
      </c>
      <c r="AU98" s="4">
        <f t="shared" ca="1" si="102"/>
        <v>0</v>
      </c>
      <c r="AV98" s="4">
        <f t="shared" ca="1" si="103"/>
        <v>0</v>
      </c>
      <c r="AW98" s="4">
        <f t="shared" ca="1" si="104"/>
        <v>0</v>
      </c>
      <c r="AX98" s="4">
        <f t="shared" ca="1" si="105"/>
        <v>0.10000000000000009</v>
      </c>
      <c r="AY98" s="4">
        <f t="shared" ca="1" si="106"/>
        <v>9.0909090909090828E-2</v>
      </c>
      <c r="AZ98" s="4">
        <f t="shared" ca="1" si="107"/>
        <v>0.16666666666666674</v>
      </c>
      <c r="BA98" s="4">
        <f t="shared" ca="1" si="108"/>
        <v>7.1428571428571397E-2</v>
      </c>
      <c r="BB98" s="4">
        <f t="shared" ca="1" si="109"/>
        <v>6.6666666666666652E-2</v>
      </c>
      <c r="BC98" s="4">
        <f t="shared" ca="1" si="110"/>
        <v>0</v>
      </c>
      <c r="BD98" s="4">
        <f t="shared" ca="1" si="111"/>
        <v>0.125</v>
      </c>
      <c r="BE98" s="4">
        <f t="shared" ca="1" si="112"/>
        <v>5.555555555555558E-2</v>
      </c>
      <c r="BF98" s="4">
        <f t="shared" ca="1" si="113"/>
        <v>0</v>
      </c>
      <c r="BG98" s="4">
        <f t="shared" ca="1" si="114"/>
        <v>0</v>
      </c>
      <c r="BH98" s="4">
        <f t="shared" ca="1" si="115"/>
        <v>0</v>
      </c>
      <c r="BI98" s="4">
        <f t="shared" ca="1" si="116"/>
        <v>0</v>
      </c>
      <c r="BJ98" s="4">
        <f t="shared" ca="1" si="117"/>
        <v>0</v>
      </c>
      <c r="BK98" s="4">
        <f t="shared" ca="1" si="118"/>
        <v>0</v>
      </c>
      <c r="BL98" s="4">
        <f t="shared" ca="1" si="119"/>
        <v>0</v>
      </c>
      <c r="BM98" s="4">
        <f t="shared" ca="1" si="120"/>
        <v>0</v>
      </c>
      <c r="BN98" s="4">
        <f t="shared" ca="1" si="121"/>
        <v>0</v>
      </c>
      <c r="BO98" s="4" t="str">
        <f t="shared" ca="1" si="122"/>
        <v/>
      </c>
      <c r="BP98" s="4" t="str">
        <f t="shared" ca="1" si="123"/>
        <v/>
      </c>
      <c r="BQ98" s="5">
        <f t="shared" ca="1" si="125"/>
        <v>9.8059678416821255E-2</v>
      </c>
    </row>
    <row r="99" spans="1:69" x14ac:dyDescent="0.25">
      <c r="A99" s="3" t="s">
        <v>97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97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97</v>
      </c>
      <c r="AM99" s="4">
        <f t="shared" ca="1" si="124"/>
        <v>0</v>
      </c>
      <c r="AN99" s="4">
        <f t="shared" ca="1" si="95"/>
        <v>0</v>
      </c>
      <c r="AO99" s="4">
        <f t="shared" ca="1" si="96"/>
        <v>0</v>
      </c>
      <c r="AP99" s="4">
        <f t="shared" ca="1" si="97"/>
        <v>0</v>
      </c>
      <c r="AQ99" s="4">
        <f t="shared" ca="1" si="98"/>
        <v>0</v>
      </c>
      <c r="AR99" s="4">
        <f t="shared" ca="1" si="99"/>
        <v>1</v>
      </c>
      <c r="AS99" s="4">
        <f t="shared" ca="1" si="100"/>
        <v>2</v>
      </c>
      <c r="AT99" s="4">
        <f t="shared" ca="1" si="101"/>
        <v>0.33333333333333326</v>
      </c>
      <c r="AU99" s="4">
        <f t="shared" ca="1" si="102"/>
        <v>0.25</v>
      </c>
      <c r="AV99" s="4">
        <f t="shared" ca="1" si="103"/>
        <v>0</v>
      </c>
      <c r="AW99" s="4">
        <f t="shared" ca="1" si="104"/>
        <v>0.7</v>
      </c>
      <c r="AX99" s="4">
        <f t="shared" ca="1" si="105"/>
        <v>0.52941176470588225</v>
      </c>
      <c r="AY99" s="4">
        <f t="shared" ca="1" si="106"/>
        <v>0.15384615384615374</v>
      </c>
      <c r="AZ99" s="4">
        <f t="shared" ca="1" si="107"/>
        <v>0.1333333333333333</v>
      </c>
      <c r="BA99" s="4">
        <f t="shared" ca="1" si="108"/>
        <v>0.44117647058823528</v>
      </c>
      <c r="BB99" s="4">
        <f t="shared" ca="1" si="109"/>
        <v>0.44897959183673475</v>
      </c>
      <c r="BC99" s="4">
        <f t="shared" ca="1" si="110"/>
        <v>0.21126760563380276</v>
      </c>
      <c r="BD99" s="4">
        <f t="shared" ca="1" si="111"/>
        <v>0.29069767441860472</v>
      </c>
      <c r="BE99" s="4">
        <f t="shared" ca="1" si="112"/>
        <v>0.11711711711711703</v>
      </c>
      <c r="BF99" s="4">
        <f t="shared" ca="1" si="113"/>
        <v>0.12096774193548376</v>
      </c>
      <c r="BG99" s="4">
        <f t="shared" ca="1" si="114"/>
        <v>0.29496402877697836</v>
      </c>
      <c r="BH99" s="4">
        <f t="shared" ca="1" si="115"/>
        <v>9.4444444444444553E-2</v>
      </c>
      <c r="BI99" s="4">
        <f t="shared" ca="1" si="116"/>
        <v>0.12182741116751261</v>
      </c>
      <c r="BJ99" s="4">
        <f t="shared" ca="1" si="117"/>
        <v>0.10407239819004532</v>
      </c>
      <c r="BK99" s="4">
        <f t="shared" ca="1" si="118"/>
        <v>0.14754098360655732</v>
      </c>
      <c r="BL99" s="4">
        <f t="shared" ca="1" si="119"/>
        <v>8.9285714285714191E-2</v>
      </c>
      <c r="BM99" s="4">
        <f t="shared" ca="1" si="120"/>
        <v>0.13770491803278695</v>
      </c>
      <c r="BN99" s="4">
        <f t="shared" ca="1" si="121"/>
        <v>8.35734870317002E-2</v>
      </c>
      <c r="BO99" s="4">
        <f t="shared" ca="1" si="122"/>
        <v>5.8510638297872397E-2</v>
      </c>
      <c r="BP99" s="4">
        <f t="shared" ca="1" si="123"/>
        <v>0.12060301507537696</v>
      </c>
      <c r="BQ99" s="5">
        <f t="shared" ca="1" si="125"/>
        <v>0.26608859418858899</v>
      </c>
    </row>
    <row r="100" spans="1:69" x14ac:dyDescent="0.25">
      <c r="A100" s="3" t="s">
        <v>98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98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98</v>
      </c>
      <c r="AM100" s="4">
        <f t="shared" ca="1" si="124"/>
        <v>0</v>
      </c>
      <c r="AN100" s="4">
        <f t="shared" ca="1" si="95"/>
        <v>0</v>
      </c>
      <c r="AO100" s="4">
        <f t="shared" ca="1" si="96"/>
        <v>0</v>
      </c>
      <c r="AP100" s="4">
        <f t="shared" ca="1" si="97"/>
        <v>0</v>
      </c>
      <c r="AQ100" s="4">
        <f t="shared" ca="1" si="98"/>
        <v>1</v>
      </c>
      <c r="AR100" s="4">
        <f t="shared" ca="1" si="99"/>
        <v>0</v>
      </c>
      <c r="AS100" s="4">
        <f t="shared" ca="1" si="100"/>
        <v>0</v>
      </c>
      <c r="AT100" s="4">
        <f t="shared" ca="1" si="101"/>
        <v>1</v>
      </c>
      <c r="AU100" s="4">
        <f t="shared" ca="1" si="102"/>
        <v>1.5</v>
      </c>
      <c r="AV100" s="4">
        <f t="shared" ca="1" si="103"/>
        <v>0.30000000000000004</v>
      </c>
      <c r="AW100" s="4">
        <f t="shared" ca="1" si="104"/>
        <v>0</v>
      </c>
      <c r="AX100" s="4">
        <f t="shared" ca="1" si="105"/>
        <v>0</v>
      </c>
      <c r="AY100" s="4">
        <f t="shared" ca="1" si="106"/>
        <v>0.23076923076923084</v>
      </c>
      <c r="AZ100" s="4">
        <f t="shared" ca="1" si="107"/>
        <v>0.375</v>
      </c>
      <c r="BA100" s="4">
        <f t="shared" ca="1" si="108"/>
        <v>0</v>
      </c>
      <c r="BB100" s="4">
        <f t="shared" ca="1" si="109"/>
        <v>0.45454545454545459</v>
      </c>
      <c r="BC100" s="4">
        <f t="shared" ca="1" si="110"/>
        <v>0</v>
      </c>
      <c r="BD100" s="4">
        <f t="shared" ca="1" si="111"/>
        <v>0.28125</v>
      </c>
      <c r="BE100" s="4">
        <f t="shared" ca="1" si="112"/>
        <v>0.48780487804878048</v>
      </c>
      <c r="BF100" s="4">
        <f t="shared" ca="1" si="113"/>
        <v>0</v>
      </c>
      <c r="BG100" s="4">
        <f t="shared" ca="1" si="114"/>
        <v>0.26229508196721318</v>
      </c>
      <c r="BH100" s="4">
        <f t="shared" ca="1" si="115"/>
        <v>0.20779220779220786</v>
      </c>
      <c r="BI100" s="4">
        <f t="shared" ca="1" si="116"/>
        <v>0.18279569892473124</v>
      </c>
      <c r="BJ100" s="4">
        <f t="shared" ca="1" si="117"/>
        <v>0</v>
      </c>
      <c r="BK100" s="4">
        <f t="shared" ca="1" si="118"/>
        <v>9.0909090909090828E-2</v>
      </c>
      <c r="BL100" s="4">
        <f t="shared" ca="1" si="119"/>
        <v>0.10833333333333339</v>
      </c>
      <c r="BM100" s="4">
        <f t="shared" ca="1" si="120"/>
        <v>0.18045112781954886</v>
      </c>
      <c r="BN100" s="4">
        <f t="shared" ca="1" si="121"/>
        <v>3.8216560509554132E-2</v>
      </c>
      <c r="BO100" s="4">
        <f t="shared" ca="1" si="122"/>
        <v>0.14723926380368102</v>
      </c>
      <c r="BP100" s="4">
        <f t="shared" ca="1" si="123"/>
        <v>0.3262032085561497</v>
      </c>
      <c r="BQ100" s="5">
        <f t="shared" ca="1" si="125"/>
        <v>0.23912017123263257</v>
      </c>
    </row>
    <row r="101" spans="1:69" x14ac:dyDescent="0.25">
      <c r="A101" s="3" t="s">
        <v>99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99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99</v>
      </c>
      <c r="AM101" s="4">
        <f t="shared" ca="1" si="124"/>
        <v>0</v>
      </c>
      <c r="AN101" s="4">
        <f t="shared" ca="1" si="95"/>
        <v>1</v>
      </c>
      <c r="AO101" s="4">
        <f t="shared" ca="1" si="96"/>
        <v>0</v>
      </c>
      <c r="AP101" s="4">
        <f t="shared" ca="1" si="97"/>
        <v>0</v>
      </c>
      <c r="AQ101" s="4">
        <f t="shared" ca="1" si="98"/>
        <v>0.5</v>
      </c>
      <c r="AR101" s="4">
        <f t="shared" ca="1" si="99"/>
        <v>0</v>
      </c>
      <c r="AS101" s="4">
        <f t="shared" ca="1" si="100"/>
        <v>0</v>
      </c>
      <c r="AT101" s="4">
        <f t="shared" ca="1" si="101"/>
        <v>0</v>
      </c>
      <c r="AU101" s="4">
        <f t="shared" ca="1" si="102"/>
        <v>0</v>
      </c>
      <c r="AV101" s="4">
        <f t="shared" ca="1" si="103"/>
        <v>0</v>
      </c>
      <c r="AW101" s="4">
        <f t="shared" ca="1" si="104"/>
        <v>0</v>
      </c>
      <c r="AX101" s="4">
        <f t="shared" ca="1" si="105"/>
        <v>0</v>
      </c>
      <c r="AY101" s="4">
        <f t="shared" ca="1" si="106"/>
        <v>0</v>
      </c>
      <c r="AZ101" s="4">
        <f t="shared" ca="1" si="107"/>
        <v>0</v>
      </c>
      <c r="BA101" s="4">
        <f t="shared" ca="1" si="108"/>
        <v>0</v>
      </c>
      <c r="BB101" s="4">
        <f t="shared" ca="1" si="109"/>
        <v>1</v>
      </c>
      <c r="BC101" s="4">
        <f t="shared" ca="1" si="110"/>
        <v>0</v>
      </c>
      <c r="BD101" s="4">
        <f t="shared" ca="1" si="111"/>
        <v>0.16666666666666674</v>
      </c>
      <c r="BE101" s="4">
        <f t="shared" ca="1" si="112"/>
        <v>0.4285714285714286</v>
      </c>
      <c r="BF101" s="4">
        <f t="shared" ca="1" si="113"/>
        <v>0.30000000000000004</v>
      </c>
      <c r="BG101" s="4">
        <f t="shared" ca="1" si="114"/>
        <v>7.6923076923076872E-2</v>
      </c>
      <c r="BH101" s="4">
        <f t="shared" ca="1" si="115"/>
        <v>0</v>
      </c>
      <c r="BI101" s="4">
        <f t="shared" ca="1" si="116"/>
        <v>1.2142857142857144</v>
      </c>
      <c r="BJ101" s="4">
        <f t="shared" ca="1" si="117"/>
        <v>0</v>
      </c>
      <c r="BK101" s="4">
        <f t="shared" ca="1" si="118"/>
        <v>0.19354838709677424</v>
      </c>
      <c r="BL101" s="4">
        <f t="shared" ca="1" si="119"/>
        <v>0.29729729729729737</v>
      </c>
      <c r="BM101" s="4">
        <f t="shared" ca="1" si="120"/>
        <v>4.1666666666666741E-2</v>
      </c>
      <c r="BN101" s="4">
        <f t="shared" ca="1" si="121"/>
        <v>0.17999999999999994</v>
      </c>
      <c r="BO101" s="4">
        <f t="shared" ca="1" si="122"/>
        <v>0</v>
      </c>
      <c r="BP101" s="4">
        <f t="shared" ca="1" si="123"/>
        <v>0</v>
      </c>
      <c r="BQ101" s="5">
        <f t="shared" ca="1" si="125"/>
        <v>0.17996530791692084</v>
      </c>
    </row>
    <row r="102" spans="1:69" x14ac:dyDescent="0.25">
      <c r="A102" s="3" t="s">
        <v>185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185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185</v>
      </c>
      <c r="AM102" s="4">
        <f t="shared" ca="1" si="124"/>
        <v>0</v>
      </c>
      <c r="AN102" s="4">
        <f t="shared" ca="1" si="95"/>
        <v>0</v>
      </c>
      <c r="AO102" s="4">
        <f t="shared" ca="1" si="96"/>
        <v>0</v>
      </c>
      <c r="AP102" s="4">
        <f t="shared" ca="1" si="97"/>
        <v>2</v>
      </c>
      <c r="AQ102" s="4">
        <f t="shared" ca="1" si="98"/>
        <v>1.6666666666666665</v>
      </c>
      <c r="AR102" s="4">
        <f t="shared" ca="1" si="99"/>
        <v>0</v>
      </c>
      <c r="AS102" s="4">
        <f t="shared" ca="1" si="100"/>
        <v>0.25</v>
      </c>
      <c r="AT102" s="4">
        <f t="shared" ca="1" si="101"/>
        <v>0</v>
      </c>
      <c r="AU102" s="4">
        <f t="shared" ca="1" si="102"/>
        <v>0.10000000000000009</v>
      </c>
      <c r="AV102" s="4">
        <f t="shared" ca="1" si="103"/>
        <v>0</v>
      </c>
      <c r="AW102" s="4">
        <f t="shared" ca="1" si="104"/>
        <v>0.63636363636363646</v>
      </c>
      <c r="AX102" s="4">
        <f t="shared" ca="1" si="105"/>
        <v>0</v>
      </c>
      <c r="AY102" s="4">
        <f t="shared" ca="1" si="106"/>
        <v>5.555555555555558E-2</v>
      </c>
      <c r="AZ102" s="4">
        <f t="shared" ca="1" si="107"/>
        <v>5.2631578947368363E-2</v>
      </c>
      <c r="BA102" s="4">
        <f t="shared" ca="1" si="108"/>
        <v>5.0000000000000044E-2</v>
      </c>
      <c r="BB102" s="4">
        <f t="shared" ca="1" si="109"/>
        <v>0.14285714285714279</v>
      </c>
      <c r="BC102" s="4">
        <f t="shared" ca="1" si="110"/>
        <v>0</v>
      </c>
      <c r="BD102" s="4">
        <f t="shared" ca="1" si="111"/>
        <v>0</v>
      </c>
      <c r="BE102" s="4">
        <f t="shared" ca="1" si="112"/>
        <v>4.1666666666666741E-2</v>
      </c>
      <c r="BF102" s="4">
        <f t="shared" ca="1" si="113"/>
        <v>4.0000000000000036E-2</v>
      </c>
      <c r="BG102" s="4">
        <f t="shared" ca="1" si="114"/>
        <v>0.34615384615384626</v>
      </c>
      <c r="BH102" s="4">
        <f t="shared" ca="1" si="115"/>
        <v>0.37142857142857144</v>
      </c>
      <c r="BI102" s="4">
        <f t="shared" ca="1" si="116"/>
        <v>2.0833333333333259E-2</v>
      </c>
      <c r="BJ102" s="4">
        <f t="shared" ca="1" si="117"/>
        <v>0</v>
      </c>
      <c r="BK102" s="4">
        <f t="shared" ca="1" si="118"/>
        <v>0</v>
      </c>
      <c r="BL102" s="4">
        <f t="shared" ca="1" si="119"/>
        <v>4.081632653061229E-2</v>
      </c>
      <c r="BM102" s="4">
        <f t="shared" ca="1" si="120"/>
        <v>0</v>
      </c>
      <c r="BN102" s="4">
        <f t="shared" ca="1" si="121"/>
        <v>0</v>
      </c>
      <c r="BO102" s="4" t="str">
        <f t="shared" ca="1" si="122"/>
        <v/>
      </c>
      <c r="BP102" s="4" t="str">
        <f t="shared" ca="1" si="123"/>
        <v/>
      </c>
      <c r="BQ102" s="5">
        <f t="shared" ca="1" si="125"/>
        <v>0.20767761873226429</v>
      </c>
    </row>
    <row r="103" spans="1:69" x14ac:dyDescent="0.25">
      <c r="A103" s="3" t="s">
        <v>100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100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100</v>
      </c>
      <c r="AM103" s="4">
        <f t="shared" ca="1" si="124"/>
        <v>0</v>
      </c>
      <c r="AN103" s="4">
        <f t="shared" ca="1" si="95"/>
        <v>0</v>
      </c>
      <c r="AO103" s="4">
        <f t="shared" ca="1" si="96"/>
        <v>0</v>
      </c>
      <c r="AP103" s="4">
        <f t="shared" ca="1" si="97"/>
        <v>0</v>
      </c>
      <c r="AQ103" s="4">
        <f t="shared" ca="1" si="98"/>
        <v>0</v>
      </c>
      <c r="AR103" s="4">
        <f t="shared" ca="1" si="99"/>
        <v>0</v>
      </c>
      <c r="AS103" s="4">
        <f t="shared" ca="1" si="100"/>
        <v>0</v>
      </c>
      <c r="AT103" s="4">
        <f t="shared" ca="1" si="101"/>
        <v>0</v>
      </c>
      <c r="AU103" s="4">
        <f t="shared" ca="1" si="102"/>
        <v>0</v>
      </c>
      <c r="AV103" s="4">
        <f t="shared" ca="1" si="103"/>
        <v>3</v>
      </c>
      <c r="AW103" s="4">
        <f t="shared" ca="1" si="104"/>
        <v>0</v>
      </c>
      <c r="AX103" s="4">
        <f t="shared" ca="1" si="105"/>
        <v>0</v>
      </c>
      <c r="AY103" s="4">
        <f t="shared" ca="1" si="106"/>
        <v>0.75</v>
      </c>
      <c r="AZ103" s="4">
        <f t="shared" ca="1" si="107"/>
        <v>3</v>
      </c>
      <c r="BA103" s="4">
        <f t="shared" ca="1" si="108"/>
        <v>0</v>
      </c>
      <c r="BB103" s="4">
        <f t="shared" ca="1" si="109"/>
        <v>0</v>
      </c>
      <c r="BC103" s="4">
        <f t="shared" ca="1" si="110"/>
        <v>0.3214285714285714</v>
      </c>
      <c r="BD103" s="4">
        <f t="shared" ca="1" si="111"/>
        <v>0</v>
      </c>
      <c r="BE103" s="4">
        <f t="shared" ca="1" si="112"/>
        <v>0.37837837837837829</v>
      </c>
      <c r="BF103" s="4">
        <f t="shared" ca="1" si="113"/>
        <v>0</v>
      </c>
      <c r="BG103" s="4">
        <f t="shared" ca="1" si="114"/>
        <v>0</v>
      </c>
      <c r="BH103" s="4">
        <f t="shared" ca="1" si="115"/>
        <v>9.8039215686274606E-2</v>
      </c>
      <c r="BI103" s="4">
        <f t="shared" ca="1" si="116"/>
        <v>0</v>
      </c>
      <c r="BJ103" s="4">
        <f t="shared" ca="1" si="117"/>
        <v>0</v>
      </c>
      <c r="BK103" s="4">
        <f t="shared" ca="1" si="118"/>
        <v>0</v>
      </c>
      <c r="BL103" s="4">
        <f t="shared" ca="1" si="119"/>
        <v>0.10714285714285721</v>
      </c>
      <c r="BM103" s="4">
        <f t="shared" ca="1" si="120"/>
        <v>9.6774193548387011E-2</v>
      </c>
      <c r="BN103" s="4">
        <f t="shared" ca="1" si="121"/>
        <v>0</v>
      </c>
      <c r="BO103" s="4">
        <f t="shared" ca="1" si="122"/>
        <v>0.10294117647058831</v>
      </c>
      <c r="BP103" s="4">
        <f t="shared" ca="1" si="123"/>
        <v>0</v>
      </c>
      <c r="BQ103" s="5">
        <f t="shared" ca="1" si="125"/>
        <v>0.26182347975516856</v>
      </c>
    </row>
    <row r="104" spans="1:69" x14ac:dyDescent="0.25">
      <c r="A104" s="3" t="s">
        <v>101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101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101</v>
      </c>
      <c r="AM104" s="4">
        <f t="shared" ca="1" si="124"/>
        <v>0</v>
      </c>
      <c r="AN104" s="4">
        <f t="shared" ca="1" si="95"/>
        <v>0</v>
      </c>
      <c r="AO104" s="4">
        <f t="shared" ca="1" si="96"/>
        <v>0</v>
      </c>
      <c r="AP104" s="4">
        <f t="shared" ca="1" si="97"/>
        <v>0</v>
      </c>
      <c r="AQ104" s="4">
        <f t="shared" ca="1" si="98"/>
        <v>0</v>
      </c>
      <c r="AR104" s="4">
        <f t="shared" ca="1" si="99"/>
        <v>0</v>
      </c>
      <c r="AS104" s="4">
        <f t="shared" ca="1" si="100"/>
        <v>0</v>
      </c>
      <c r="AT104" s="4">
        <f t="shared" ca="1" si="101"/>
        <v>0</v>
      </c>
      <c r="AU104" s="4">
        <f t="shared" ca="1" si="102"/>
        <v>0</v>
      </c>
      <c r="AV104" s="4">
        <f t="shared" ca="1" si="103"/>
        <v>0</v>
      </c>
      <c r="AW104" s="4">
        <f t="shared" ca="1" si="104"/>
        <v>0</v>
      </c>
      <c r="AX104" s="4">
        <f t="shared" ca="1" si="105"/>
        <v>2</v>
      </c>
      <c r="AY104" s="4">
        <f t="shared" ca="1" si="106"/>
        <v>0</v>
      </c>
      <c r="AZ104" s="4">
        <f t="shared" ca="1" si="107"/>
        <v>1</v>
      </c>
      <c r="BA104" s="4">
        <f t="shared" ca="1" si="108"/>
        <v>0.33333333333333326</v>
      </c>
      <c r="BB104" s="4">
        <f t="shared" ca="1" si="109"/>
        <v>0.5</v>
      </c>
      <c r="BC104" s="4">
        <f t="shared" ca="1" si="110"/>
        <v>0.41666666666666674</v>
      </c>
      <c r="BD104" s="4">
        <f t="shared" ca="1" si="111"/>
        <v>0.47058823529411775</v>
      </c>
      <c r="BE104" s="4">
        <f t="shared" ca="1" si="112"/>
        <v>8.0000000000000071E-2</v>
      </c>
      <c r="BF104" s="4">
        <f t="shared" ca="1" si="113"/>
        <v>0.33333333333333326</v>
      </c>
      <c r="BG104" s="4">
        <f t="shared" ca="1" si="114"/>
        <v>0.36111111111111116</v>
      </c>
      <c r="BH104" s="4">
        <f t="shared" ca="1" si="115"/>
        <v>0.69387755102040827</v>
      </c>
      <c r="BI104" s="4">
        <f t="shared" ca="1" si="116"/>
        <v>0.72289156626506035</v>
      </c>
      <c r="BJ104" s="4">
        <f t="shared" ca="1" si="117"/>
        <v>0.25174825174825166</v>
      </c>
      <c r="BK104" s="4">
        <f t="shared" ca="1" si="118"/>
        <v>0.16759776536312843</v>
      </c>
      <c r="BL104" s="4">
        <f t="shared" ca="1" si="119"/>
        <v>0.31100478468899517</v>
      </c>
      <c r="BM104" s="4">
        <f t="shared" ca="1" si="120"/>
        <v>9.1240875912408814E-2</v>
      </c>
      <c r="BN104" s="4">
        <f t="shared" ca="1" si="121"/>
        <v>0.19732441471571915</v>
      </c>
      <c r="BO104" s="4">
        <f t="shared" ca="1" si="122"/>
        <v>0.1005586592178771</v>
      </c>
      <c r="BP104" s="4">
        <f t="shared" ca="1" si="123"/>
        <v>0.1675126903553299</v>
      </c>
      <c r="BQ104" s="5">
        <f t="shared" ca="1" si="125"/>
        <v>0.27329297463419144</v>
      </c>
    </row>
    <row r="105" spans="1:69" x14ac:dyDescent="0.25">
      <c r="A105" s="3" t="s">
        <v>102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102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102</v>
      </c>
      <c r="AM105" s="4">
        <f t="shared" ca="1" si="124"/>
        <v>0</v>
      </c>
      <c r="AN105" s="4">
        <f t="shared" ca="1" si="95"/>
        <v>0</v>
      </c>
      <c r="AO105" s="4">
        <f t="shared" ca="1" si="96"/>
        <v>0</v>
      </c>
      <c r="AP105" s="4">
        <f t="shared" ca="1" si="97"/>
        <v>0</v>
      </c>
      <c r="AQ105" s="4">
        <f t="shared" ca="1" si="98"/>
        <v>0</v>
      </c>
      <c r="AR105" s="4">
        <f t="shared" ca="1" si="99"/>
        <v>1</v>
      </c>
      <c r="AS105" s="4">
        <f t="shared" ca="1" si="100"/>
        <v>0</v>
      </c>
      <c r="AT105" s="4">
        <f t="shared" ca="1" si="101"/>
        <v>0.5</v>
      </c>
      <c r="AU105" s="4">
        <f t="shared" ca="1" si="102"/>
        <v>0</v>
      </c>
      <c r="AV105" s="4">
        <f t="shared" ca="1" si="103"/>
        <v>0.66666666666666674</v>
      </c>
      <c r="AW105" s="4">
        <f t="shared" ca="1" si="104"/>
        <v>0.39999999999999991</v>
      </c>
      <c r="AX105" s="4">
        <f t="shared" ca="1" si="105"/>
        <v>1.7142857142857144</v>
      </c>
      <c r="AY105" s="4">
        <f t="shared" ca="1" si="106"/>
        <v>0.78947368421052633</v>
      </c>
      <c r="AZ105" s="4">
        <f t="shared" ca="1" si="107"/>
        <v>0.5</v>
      </c>
      <c r="BA105" s="4">
        <f t="shared" ca="1" si="108"/>
        <v>0.15686274509803932</v>
      </c>
      <c r="BB105" s="4">
        <f t="shared" ca="1" si="109"/>
        <v>0.30508474576271194</v>
      </c>
      <c r="BC105" s="4">
        <f t="shared" ca="1" si="110"/>
        <v>0.81818181818181812</v>
      </c>
      <c r="BD105" s="4">
        <f t="shared" ca="1" si="111"/>
        <v>0.44999999999999996</v>
      </c>
      <c r="BE105" s="4">
        <f t="shared" ca="1" si="112"/>
        <v>0.65024630541871931</v>
      </c>
      <c r="BF105" s="4">
        <f t="shared" ca="1" si="113"/>
        <v>0.44477611940298512</v>
      </c>
      <c r="BG105" s="4">
        <f t="shared" ca="1" si="114"/>
        <v>0.38429752066115697</v>
      </c>
      <c r="BH105" s="4">
        <f t="shared" ca="1" si="115"/>
        <v>0.19104477611940296</v>
      </c>
      <c r="BI105" s="4">
        <f t="shared" ca="1" si="116"/>
        <v>9.6491228070175517E-2</v>
      </c>
      <c r="BJ105" s="4">
        <f t="shared" ca="1" si="117"/>
        <v>0.25600000000000001</v>
      </c>
      <c r="BK105" s="4">
        <f t="shared" ca="1" si="118"/>
        <v>0.2129208371246587</v>
      </c>
      <c r="BL105" s="4">
        <f t="shared" ca="1" si="119"/>
        <v>9.0022505626406568E-2</v>
      </c>
      <c r="BM105" s="4">
        <f t="shared" ca="1" si="120"/>
        <v>0.10461114934618032</v>
      </c>
      <c r="BN105" s="4">
        <f t="shared" ca="1" si="121"/>
        <v>0.14080996884735208</v>
      </c>
      <c r="BO105" s="4">
        <f t="shared" ca="1" si="122"/>
        <v>6.4991807755324871E-2</v>
      </c>
      <c r="BP105" s="4">
        <f t="shared" ca="1" si="123"/>
        <v>1.9487179487179596E-2</v>
      </c>
      <c r="BQ105" s="5">
        <f t="shared" ca="1" si="125"/>
        <v>0.33187515906883386</v>
      </c>
    </row>
    <row r="106" spans="1:69" x14ac:dyDescent="0.25">
      <c r="A106" s="3" t="s">
        <v>103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103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103</v>
      </c>
      <c r="AM106" s="4">
        <f t="shared" ca="1" si="124"/>
        <v>0</v>
      </c>
      <c r="AN106" s="4">
        <f t="shared" ca="1" si="95"/>
        <v>0</v>
      </c>
      <c r="AO106" s="4">
        <f t="shared" ca="1" si="96"/>
        <v>3</v>
      </c>
      <c r="AP106" s="4">
        <f t="shared" ca="1" si="97"/>
        <v>0.41666666666666674</v>
      </c>
      <c r="AQ106" s="4">
        <f t="shared" ca="1" si="98"/>
        <v>0.11764705882352944</v>
      </c>
      <c r="AR106" s="4">
        <f t="shared" ca="1" si="99"/>
        <v>0.21052631578947367</v>
      </c>
      <c r="AS106" s="4">
        <f t="shared" ca="1" si="100"/>
        <v>0.13043478260869557</v>
      </c>
      <c r="AT106" s="4">
        <f t="shared" ca="1" si="101"/>
        <v>0</v>
      </c>
      <c r="AU106" s="4">
        <f t="shared" ca="1" si="102"/>
        <v>0.5</v>
      </c>
      <c r="AV106" s="4">
        <f t="shared" ca="1" si="103"/>
        <v>0.10256410256410264</v>
      </c>
      <c r="AW106" s="4">
        <f t="shared" ca="1" si="104"/>
        <v>0.32558139534883712</v>
      </c>
      <c r="AX106" s="4">
        <f t="shared" ca="1" si="105"/>
        <v>0</v>
      </c>
      <c r="AY106" s="4">
        <f t="shared" ca="1" si="106"/>
        <v>3.5087719298245723E-2</v>
      </c>
      <c r="AZ106" s="4">
        <f t="shared" ca="1" si="107"/>
        <v>0.18644067796610164</v>
      </c>
      <c r="BA106" s="4">
        <f t="shared" ca="1" si="108"/>
        <v>0</v>
      </c>
      <c r="BB106" s="4">
        <f t="shared" ca="1" si="109"/>
        <v>2.857142857142847E-2</v>
      </c>
      <c r="BC106" s="4">
        <f t="shared" ca="1" si="110"/>
        <v>0.13888888888888884</v>
      </c>
      <c r="BD106" s="4">
        <f t="shared" ca="1" si="111"/>
        <v>7.3170731707317138E-2</v>
      </c>
      <c r="BE106" s="4">
        <f t="shared" ca="1" si="112"/>
        <v>5.6818181818181879E-2</v>
      </c>
      <c r="BF106" s="4">
        <f t="shared" ca="1" si="113"/>
        <v>0</v>
      </c>
      <c r="BG106" s="4">
        <f t="shared" ca="1" si="114"/>
        <v>0</v>
      </c>
      <c r="BH106" s="4">
        <f t="shared" ca="1" si="115"/>
        <v>9.6774193548387011E-2</v>
      </c>
      <c r="BI106" s="4">
        <f t="shared" ca="1" si="116"/>
        <v>3.9215686274509887E-2</v>
      </c>
      <c r="BJ106" s="4">
        <f t="shared" ca="1" si="117"/>
        <v>0</v>
      </c>
      <c r="BK106" s="4">
        <f t="shared" ca="1" si="118"/>
        <v>1.8867924528301883E-2</v>
      </c>
      <c r="BL106" s="4">
        <f t="shared" ca="1" si="119"/>
        <v>1.8518518518518601E-2</v>
      </c>
      <c r="BM106" s="4">
        <f t="shared" ca="1" si="120"/>
        <v>9.0909090909090384E-3</v>
      </c>
      <c r="BN106" s="4">
        <f t="shared" ca="1" si="121"/>
        <v>5.4054054054053946E-2</v>
      </c>
      <c r="BO106" s="4">
        <f t="shared" ca="1" si="122"/>
        <v>2.564102564102555E-2</v>
      </c>
      <c r="BP106" s="4">
        <f t="shared" ca="1" si="123"/>
        <v>8.3333333333333037E-3</v>
      </c>
      <c r="BQ106" s="5">
        <f t="shared" ca="1" si="125"/>
        <v>0.18642978650135025</v>
      </c>
    </row>
    <row r="107" spans="1:69" x14ac:dyDescent="0.25">
      <c r="A107" s="3" t="s">
        <v>200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200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200</v>
      </c>
      <c r="AM107" s="4">
        <f t="shared" ca="1" si="124"/>
        <v>0</v>
      </c>
      <c r="AN107" s="4">
        <f t="shared" ca="1" si="95"/>
        <v>0.33333333333333326</v>
      </c>
      <c r="AO107" s="4">
        <f t="shared" ca="1" si="96"/>
        <v>0</v>
      </c>
      <c r="AP107" s="4">
        <f t="shared" ca="1" si="97"/>
        <v>0.25</v>
      </c>
      <c r="AQ107" s="4">
        <f t="shared" ca="1" si="98"/>
        <v>0.60000000000000009</v>
      </c>
      <c r="AR107" s="4">
        <f t="shared" ca="1" si="99"/>
        <v>0</v>
      </c>
      <c r="AS107" s="4">
        <f t="shared" ca="1" si="100"/>
        <v>0</v>
      </c>
      <c r="AT107" s="4">
        <f t="shared" ca="1" si="101"/>
        <v>0.125</v>
      </c>
      <c r="AU107" s="4">
        <f t="shared" ca="1" si="102"/>
        <v>0.33333333333333326</v>
      </c>
      <c r="AV107" s="4">
        <f t="shared" ca="1" si="103"/>
        <v>8.3333333333333259E-2</v>
      </c>
      <c r="AW107" s="4">
        <f t="shared" ca="1" si="104"/>
        <v>0.23076923076923084</v>
      </c>
      <c r="AX107" s="4">
        <f t="shared" ca="1" si="105"/>
        <v>0</v>
      </c>
      <c r="AY107" s="4">
        <f t="shared" ca="1" si="106"/>
        <v>0</v>
      </c>
      <c r="AZ107" s="4">
        <f t="shared" ca="1" si="107"/>
        <v>0</v>
      </c>
      <c r="BA107" s="4">
        <f t="shared" ca="1" si="108"/>
        <v>6.25E-2</v>
      </c>
      <c r="BB107" s="4">
        <f t="shared" ca="1" si="109"/>
        <v>0</v>
      </c>
      <c r="BC107" s="4">
        <f t="shared" ca="1" si="110"/>
        <v>0</v>
      </c>
      <c r="BD107" s="4">
        <f t="shared" ca="1" si="111"/>
        <v>0</v>
      </c>
      <c r="BE107" s="4">
        <f t="shared" ca="1" si="112"/>
        <v>5.8823529411764719E-2</v>
      </c>
      <c r="BF107" s="4" t="str">
        <f t="shared" ca="1" si="113"/>
        <v/>
      </c>
      <c r="BG107" s="4" t="str">
        <f t="shared" ca="1" si="114"/>
        <v/>
      </c>
      <c r="BH107" s="4" t="str">
        <f t="shared" ca="1" si="115"/>
        <v/>
      </c>
      <c r="BI107" s="4" t="str">
        <f t="shared" ca="1" si="116"/>
        <v/>
      </c>
      <c r="BJ107" s="4" t="str">
        <f t="shared" ca="1" si="117"/>
        <v/>
      </c>
      <c r="BK107" s="4" t="str">
        <f t="shared" ca="1" si="118"/>
        <v/>
      </c>
      <c r="BL107" s="4" t="str">
        <f t="shared" ca="1" si="119"/>
        <v/>
      </c>
      <c r="BM107" s="4" t="str">
        <f t="shared" ca="1" si="120"/>
        <v/>
      </c>
      <c r="BN107" s="4" t="str">
        <f t="shared" ca="1" si="121"/>
        <v/>
      </c>
      <c r="BO107" s="4" t="str">
        <f t="shared" ca="1" si="122"/>
        <v/>
      </c>
      <c r="BP107" s="4" t="str">
        <f t="shared" ca="1" si="123"/>
        <v/>
      </c>
      <c r="BQ107" s="5">
        <f t="shared" ca="1" si="125"/>
        <v>0.10932067158847342</v>
      </c>
    </row>
    <row r="108" spans="1:69" x14ac:dyDescent="0.25">
      <c r="A108" s="3" t="s">
        <v>104</v>
      </c>
      <c r="B108" s="3">
        <v>2.5</v>
      </c>
      <c r="C108" s="3">
        <v>112.5</v>
      </c>
      <c r="D108">
        <f>COUNTIF(countries_cumulative!D107:CP107,"0")</f>
        <v>3</v>
      </c>
      <c r="E108" s="3" t="s">
        <v>104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104</v>
      </c>
      <c r="AM108" s="4">
        <f t="shared" ca="1" si="124"/>
        <v>0.33333333333333326</v>
      </c>
      <c r="AN108" s="4">
        <f t="shared" ca="1" si="95"/>
        <v>0</v>
      </c>
      <c r="AO108" s="4">
        <f t="shared" ca="1" si="96"/>
        <v>0</v>
      </c>
      <c r="AP108" s="4">
        <f t="shared" ca="1" si="97"/>
        <v>0.75</v>
      </c>
      <c r="AQ108" s="4">
        <f t="shared" ca="1" si="98"/>
        <v>0.14285714285714279</v>
      </c>
      <c r="AR108" s="4">
        <f t="shared" ca="1" si="99"/>
        <v>0</v>
      </c>
      <c r="AS108" s="4">
        <f t="shared" ca="1" si="100"/>
        <v>0</v>
      </c>
      <c r="AT108" s="4">
        <f t="shared" ca="1" si="101"/>
        <v>0</v>
      </c>
      <c r="AU108" s="4">
        <f t="shared" ca="1" si="102"/>
        <v>0</v>
      </c>
      <c r="AV108" s="4">
        <f t="shared" ca="1" si="103"/>
        <v>0.25</v>
      </c>
      <c r="AW108" s="4">
        <f t="shared" ca="1" si="104"/>
        <v>0.19999999999999996</v>
      </c>
      <c r="AX108" s="4">
        <f t="shared" ca="1" si="105"/>
        <v>0</v>
      </c>
      <c r="AY108" s="4">
        <f t="shared" ca="1" si="106"/>
        <v>0</v>
      </c>
      <c r="AZ108" s="4">
        <f t="shared" ca="1" si="107"/>
        <v>0.33333333333333326</v>
      </c>
      <c r="BA108" s="4">
        <f t="shared" ca="1" si="108"/>
        <v>0</v>
      </c>
      <c r="BB108" s="4">
        <f t="shared" ca="1" si="109"/>
        <v>0.125</v>
      </c>
      <c r="BC108" s="4">
        <f t="shared" ca="1" si="110"/>
        <v>0</v>
      </c>
      <c r="BD108" s="4">
        <f t="shared" ca="1" si="111"/>
        <v>0</v>
      </c>
      <c r="BE108" s="4">
        <f t="shared" ca="1" si="112"/>
        <v>5.555555555555558E-2</v>
      </c>
      <c r="BF108" s="4">
        <f t="shared" ca="1" si="113"/>
        <v>0</v>
      </c>
      <c r="BG108" s="4">
        <f t="shared" ca="1" si="114"/>
        <v>0.15789473684210531</v>
      </c>
      <c r="BH108" s="4">
        <f t="shared" ca="1" si="115"/>
        <v>0</v>
      </c>
      <c r="BI108" s="4">
        <f t="shared" ca="1" si="116"/>
        <v>0</v>
      </c>
      <c r="BJ108" s="4">
        <f t="shared" ca="1" si="117"/>
        <v>0</v>
      </c>
      <c r="BK108" s="4">
        <f t="shared" ca="1" si="118"/>
        <v>0</v>
      </c>
      <c r="BL108" s="4">
        <f t="shared" ca="1" si="119"/>
        <v>0</v>
      </c>
      <c r="BM108" s="4">
        <f t="shared" ca="1" si="120"/>
        <v>0</v>
      </c>
      <c r="BN108" s="4">
        <f t="shared" ca="1" si="121"/>
        <v>0</v>
      </c>
      <c r="BO108" s="4">
        <f t="shared" ca="1" si="122"/>
        <v>0</v>
      </c>
      <c r="BP108" s="4">
        <f t="shared" ca="1" si="123"/>
        <v>0</v>
      </c>
      <c r="BQ108" s="5">
        <f t="shared" ca="1" si="125"/>
        <v>7.8265803397382344E-2</v>
      </c>
    </row>
    <row r="109" spans="1:69" x14ac:dyDescent="0.25">
      <c r="A109" s="3" t="s">
        <v>105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105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105</v>
      </c>
      <c r="AM109" s="4">
        <f t="shared" ca="1" si="124"/>
        <v>0</v>
      </c>
      <c r="AN109" s="4">
        <f t="shared" ca="1" si="95"/>
        <v>0.5</v>
      </c>
      <c r="AO109" s="4">
        <f t="shared" ca="1" si="96"/>
        <v>0.33333333333333326</v>
      </c>
      <c r="AP109" s="4">
        <f t="shared" ca="1" si="97"/>
        <v>0</v>
      </c>
      <c r="AQ109" s="4">
        <f t="shared" ca="1" si="98"/>
        <v>0.125</v>
      </c>
      <c r="AR109" s="4">
        <f t="shared" ca="1" si="99"/>
        <v>0.11111111111111116</v>
      </c>
      <c r="AS109" s="4">
        <f t="shared" ca="1" si="100"/>
        <v>0.30000000000000004</v>
      </c>
      <c r="AT109" s="4">
        <f t="shared" ca="1" si="101"/>
        <v>0</v>
      </c>
      <c r="AU109" s="4">
        <f t="shared" ca="1" si="102"/>
        <v>0</v>
      </c>
      <c r="AV109" s="4">
        <f t="shared" ca="1" si="103"/>
        <v>0</v>
      </c>
      <c r="AW109" s="4">
        <f t="shared" ca="1" si="104"/>
        <v>0</v>
      </c>
      <c r="AX109" s="4">
        <f t="shared" ca="1" si="105"/>
        <v>0</v>
      </c>
      <c r="AY109" s="4">
        <f t="shared" ca="1" si="106"/>
        <v>0</v>
      </c>
      <c r="AZ109" s="4">
        <f t="shared" ca="1" si="107"/>
        <v>0</v>
      </c>
      <c r="BA109" s="4">
        <f t="shared" ca="1" si="108"/>
        <v>0</v>
      </c>
      <c r="BB109" s="4">
        <f t="shared" ca="1" si="109"/>
        <v>0</v>
      </c>
      <c r="BC109" s="4">
        <f t="shared" ca="1" si="110"/>
        <v>0</v>
      </c>
      <c r="BD109" s="4">
        <f t="shared" ca="1" si="111"/>
        <v>0</v>
      </c>
      <c r="BE109" s="4">
        <f t="shared" ca="1" si="112"/>
        <v>0.23076923076923084</v>
      </c>
      <c r="BF109" s="4">
        <f t="shared" ca="1" si="113"/>
        <v>0</v>
      </c>
      <c r="BG109" s="4">
        <f t="shared" ca="1" si="114"/>
        <v>6.25E-2</v>
      </c>
      <c r="BH109" s="4">
        <f t="shared" ca="1" si="115"/>
        <v>0</v>
      </c>
      <c r="BI109" s="4">
        <f t="shared" ca="1" si="116"/>
        <v>5.8823529411764719E-2</v>
      </c>
      <c r="BJ109" s="4">
        <f t="shared" ca="1" si="117"/>
        <v>5.555555555555558E-2</v>
      </c>
      <c r="BK109" s="4">
        <f t="shared" ca="1" si="118"/>
        <v>0</v>
      </c>
      <c r="BL109" s="4">
        <f t="shared" ca="1" si="119"/>
        <v>0</v>
      </c>
      <c r="BM109" s="4">
        <f t="shared" ca="1" si="120"/>
        <v>0</v>
      </c>
      <c r="BN109" s="4">
        <f t="shared" ca="1" si="121"/>
        <v>0</v>
      </c>
      <c r="BO109" s="4">
        <f t="shared" ca="1" si="122"/>
        <v>0</v>
      </c>
      <c r="BP109" s="4">
        <f t="shared" ca="1" si="123"/>
        <v>0</v>
      </c>
      <c r="BQ109" s="5">
        <f t="shared" ca="1" si="125"/>
        <v>5.9236425339366523E-2</v>
      </c>
    </row>
    <row r="110" spans="1:69" x14ac:dyDescent="0.25">
      <c r="A110" s="3" t="s">
        <v>188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188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188</v>
      </c>
      <c r="AM110" s="4">
        <f t="shared" ca="1" si="124"/>
        <v>1</v>
      </c>
      <c r="AN110" s="4">
        <f t="shared" ca="1" si="95"/>
        <v>1.75</v>
      </c>
      <c r="AO110" s="4">
        <f t="shared" ca="1" si="96"/>
        <v>0.63636363636363646</v>
      </c>
      <c r="AP110" s="4">
        <f t="shared" ca="1" si="97"/>
        <v>0</v>
      </c>
      <c r="AQ110" s="4">
        <f t="shared" ca="1" si="98"/>
        <v>0.38888888888888884</v>
      </c>
      <c r="AR110" s="4">
        <f t="shared" ca="1" si="99"/>
        <v>0.12000000000000011</v>
      </c>
      <c r="AS110" s="4">
        <f t="shared" ca="1" si="100"/>
        <v>0.10714285714285721</v>
      </c>
      <c r="AT110" s="4">
        <f t="shared" ca="1" si="101"/>
        <v>0.16129032258064524</v>
      </c>
      <c r="AU110" s="4">
        <f t="shared" ca="1" si="102"/>
        <v>8.3333333333333259E-2</v>
      </c>
      <c r="AV110" s="4">
        <f t="shared" ca="1" si="103"/>
        <v>5.1282051282051322E-2</v>
      </c>
      <c r="AW110" s="4">
        <f t="shared" ca="1" si="104"/>
        <v>9.7560975609756184E-2</v>
      </c>
      <c r="AX110" s="4">
        <f t="shared" ca="1" si="105"/>
        <v>4.4444444444444509E-2</v>
      </c>
      <c r="AY110" s="4">
        <f t="shared" ca="1" si="106"/>
        <v>0.1914893617021276</v>
      </c>
      <c r="AZ110" s="4">
        <f t="shared" ca="1" si="107"/>
        <v>5.3571428571428603E-2</v>
      </c>
      <c r="BA110" s="4">
        <f t="shared" ca="1" si="108"/>
        <v>0.25423728813559321</v>
      </c>
      <c r="BB110" s="4">
        <f t="shared" ca="1" si="109"/>
        <v>0.17567567567567566</v>
      </c>
      <c r="BC110" s="4">
        <f t="shared" ca="1" si="110"/>
        <v>0</v>
      </c>
      <c r="BD110" s="4">
        <f t="shared" ca="1" si="111"/>
        <v>0.2068965517241379</v>
      </c>
      <c r="BE110" s="4">
        <f t="shared" ca="1" si="112"/>
        <v>0.17142857142857149</v>
      </c>
      <c r="BF110" s="4">
        <f t="shared" ca="1" si="113"/>
        <v>0.1707317073170731</v>
      </c>
      <c r="BG110" s="4">
        <f t="shared" ca="1" si="114"/>
        <v>2.7777777777777679E-2</v>
      </c>
      <c r="BH110" s="4">
        <f t="shared" ca="1" si="115"/>
        <v>0.15540540540540548</v>
      </c>
      <c r="BI110" s="4">
        <f t="shared" ca="1" si="116"/>
        <v>0</v>
      </c>
      <c r="BJ110" s="4">
        <f t="shared" ca="1" si="117"/>
        <v>0.26315789473684204</v>
      </c>
      <c r="BK110" s="4">
        <f t="shared" ca="1" si="118"/>
        <v>3.7037037037036979E-2</v>
      </c>
      <c r="BL110" s="4">
        <f t="shared" ca="1" si="119"/>
        <v>9.8214285714285809E-2</v>
      </c>
      <c r="BM110" s="4">
        <f t="shared" ca="1" si="120"/>
        <v>4.8780487804878092E-2</v>
      </c>
      <c r="BN110" s="4" t="str">
        <f t="shared" ca="1" si="121"/>
        <v/>
      </c>
      <c r="BO110" s="4" t="str">
        <f t="shared" ca="1" si="122"/>
        <v/>
      </c>
      <c r="BP110" s="4" t="str">
        <f t="shared" ca="1" si="123"/>
        <v/>
      </c>
      <c r="BQ110" s="5">
        <f t="shared" ca="1" si="125"/>
        <v>0.23313740676579431</v>
      </c>
    </row>
    <row r="111" spans="1:69" x14ac:dyDescent="0.25">
      <c r="A111" s="3" t="s">
        <v>106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106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106</v>
      </c>
      <c r="AM111" s="4">
        <f t="shared" ca="1" si="124"/>
        <v>0</v>
      </c>
      <c r="AN111" s="4">
        <f t="shared" ca="1" si="95"/>
        <v>0</v>
      </c>
      <c r="AO111" s="4">
        <f t="shared" ca="1" si="96"/>
        <v>0.66666666666666674</v>
      </c>
      <c r="AP111" s="4">
        <f t="shared" ca="1" si="97"/>
        <v>0.19999999999999996</v>
      </c>
      <c r="AQ111" s="4">
        <f t="shared" ca="1" si="98"/>
        <v>0</v>
      </c>
      <c r="AR111" s="4">
        <f t="shared" ca="1" si="99"/>
        <v>1</v>
      </c>
      <c r="AS111" s="4">
        <f t="shared" ca="1" si="100"/>
        <v>0.5</v>
      </c>
      <c r="AT111" s="4">
        <f t="shared" ca="1" si="101"/>
        <v>0.16666666666666674</v>
      </c>
      <c r="AU111" s="4">
        <f t="shared" ca="1" si="102"/>
        <v>0.4285714285714286</v>
      </c>
      <c r="AV111" s="4">
        <f t="shared" ca="1" si="103"/>
        <v>0.26666666666666661</v>
      </c>
      <c r="AW111" s="4">
        <f t="shared" ca="1" si="104"/>
        <v>0</v>
      </c>
      <c r="AX111" s="4">
        <f t="shared" ca="1" si="105"/>
        <v>0.39473684210526305</v>
      </c>
      <c r="AY111" s="4">
        <f t="shared" ca="1" si="106"/>
        <v>0.20754716981132071</v>
      </c>
      <c r="AZ111" s="4">
        <f t="shared" ca="1" si="107"/>
        <v>0.140625</v>
      </c>
      <c r="BA111" s="4">
        <f t="shared" ca="1" si="108"/>
        <v>0.23287671232876717</v>
      </c>
      <c r="BB111" s="4">
        <f t="shared" ca="1" si="109"/>
        <v>0.18888888888888888</v>
      </c>
      <c r="BC111" s="4">
        <f t="shared" ca="1" si="110"/>
        <v>2.8037383177569986E-2</v>
      </c>
      <c r="BD111" s="4">
        <f t="shared" ca="1" si="111"/>
        <v>0.17272727272727262</v>
      </c>
      <c r="BE111" s="4">
        <f t="shared" ca="1" si="112"/>
        <v>3.8759689922480689E-2</v>
      </c>
      <c r="BF111" s="4">
        <f t="shared" ca="1" si="113"/>
        <v>3.7313432835820892E-2</v>
      </c>
      <c r="BG111" s="4">
        <f t="shared" ca="1" si="114"/>
        <v>7.1942446043165464E-2</v>
      </c>
      <c r="BH111" s="4">
        <f t="shared" ca="1" si="115"/>
        <v>1.3422818791946289E-2</v>
      </c>
      <c r="BI111" s="4">
        <f t="shared" ca="1" si="116"/>
        <v>3.3112582781456901E-2</v>
      </c>
      <c r="BJ111" s="4">
        <f t="shared" ca="1" si="117"/>
        <v>8.3333333333333259E-2</v>
      </c>
      <c r="BK111" s="4">
        <f t="shared" ca="1" si="118"/>
        <v>0.11242603550295849</v>
      </c>
      <c r="BL111" s="4">
        <f t="shared" ca="1" si="119"/>
        <v>4.2553191489361764E-2</v>
      </c>
      <c r="BM111" s="4">
        <f t="shared" ca="1" si="120"/>
        <v>3.0612244897959107E-2</v>
      </c>
      <c r="BN111" s="4">
        <f t="shared" ca="1" si="121"/>
        <v>5.4455445544554504E-2</v>
      </c>
      <c r="BO111" s="4">
        <f t="shared" ca="1" si="122"/>
        <v>6.5727699530516492E-2</v>
      </c>
      <c r="BP111" s="4">
        <f t="shared" ca="1" si="123"/>
        <v>6.1674008810572722E-2</v>
      </c>
      <c r="BQ111" s="5">
        <f t="shared" ca="1" si="125"/>
        <v>0.17464478756982121</v>
      </c>
    </row>
    <row r="112" spans="1:69" x14ac:dyDescent="0.25">
      <c r="A112" s="3" t="s">
        <v>107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107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107</v>
      </c>
      <c r="AM112" s="4">
        <f t="shared" ca="1" si="124"/>
        <v>0</v>
      </c>
      <c r="AN112" s="4">
        <f t="shared" ca="1" si="95"/>
        <v>0</v>
      </c>
      <c r="AO112" s="4">
        <f t="shared" ca="1" si="96"/>
        <v>0</v>
      </c>
      <c r="AP112" s="4">
        <f t="shared" ca="1" si="97"/>
        <v>0</v>
      </c>
      <c r="AQ112" s="4">
        <f t="shared" ca="1" si="98"/>
        <v>1</v>
      </c>
      <c r="AR112" s="4">
        <f t="shared" ca="1" si="99"/>
        <v>0</v>
      </c>
      <c r="AS112" s="4">
        <f t="shared" ca="1" si="100"/>
        <v>0</v>
      </c>
      <c r="AT112" s="4">
        <f t="shared" ca="1" si="101"/>
        <v>0</v>
      </c>
      <c r="AU112" s="4">
        <f t="shared" ca="1" si="102"/>
        <v>0</v>
      </c>
      <c r="AV112" s="4">
        <f t="shared" ca="1" si="103"/>
        <v>0</v>
      </c>
      <c r="AW112" s="4">
        <f t="shared" ca="1" si="104"/>
        <v>0</v>
      </c>
      <c r="AX112" s="4">
        <f t="shared" ca="1" si="105"/>
        <v>0.5</v>
      </c>
      <c r="AY112" s="4">
        <f t="shared" ca="1" si="106"/>
        <v>0</v>
      </c>
      <c r="AZ112" s="4">
        <f t="shared" ca="1" si="107"/>
        <v>0.66666666666666674</v>
      </c>
      <c r="BA112" s="4">
        <f t="shared" ca="1" si="108"/>
        <v>0</v>
      </c>
      <c r="BB112" s="4">
        <f t="shared" ca="1" si="109"/>
        <v>0</v>
      </c>
      <c r="BC112" s="4">
        <f t="shared" ca="1" si="110"/>
        <v>0.19999999999999996</v>
      </c>
      <c r="BD112" s="4">
        <f t="shared" ca="1" si="111"/>
        <v>0</v>
      </c>
      <c r="BE112" s="4">
        <f t="shared" ca="1" si="112"/>
        <v>0</v>
      </c>
      <c r="BF112" s="4">
        <f t="shared" ca="1" si="113"/>
        <v>0</v>
      </c>
      <c r="BG112" s="4">
        <f t="shared" ca="1" si="114"/>
        <v>0</v>
      </c>
      <c r="BH112" s="4">
        <f t="shared" ca="1" si="115"/>
        <v>0</v>
      </c>
      <c r="BI112" s="4">
        <f t="shared" ca="1" si="116"/>
        <v>0</v>
      </c>
      <c r="BJ112" s="4">
        <f t="shared" ca="1" si="117"/>
        <v>0</v>
      </c>
      <c r="BK112" s="4">
        <f t="shared" ca="1" si="118"/>
        <v>0</v>
      </c>
      <c r="BL112" s="4">
        <f t="shared" ca="1" si="119"/>
        <v>0.16666666666666674</v>
      </c>
      <c r="BM112" s="4">
        <f t="shared" ca="1" si="120"/>
        <v>0</v>
      </c>
      <c r="BN112" s="4">
        <f t="shared" ca="1" si="121"/>
        <v>0</v>
      </c>
      <c r="BO112" s="4">
        <f t="shared" ca="1" si="122"/>
        <v>0</v>
      </c>
      <c r="BP112" s="4">
        <f t="shared" ca="1" si="123"/>
        <v>0</v>
      </c>
      <c r="BQ112" s="5">
        <f t="shared" ca="1" si="125"/>
        <v>8.4444444444444475E-2</v>
      </c>
    </row>
    <row r="113" spans="1:69" x14ac:dyDescent="0.25">
      <c r="A113" s="3" t="s">
        <v>108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108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108</v>
      </c>
      <c r="AM113" s="4">
        <f t="shared" ca="1" si="124"/>
        <v>0</v>
      </c>
      <c r="AN113" s="4">
        <f t="shared" ca="1" si="95"/>
        <v>3</v>
      </c>
      <c r="AO113" s="4">
        <f t="shared" ca="1" si="96"/>
        <v>0.16666666666666674</v>
      </c>
      <c r="AP113" s="4">
        <f t="shared" ca="1" si="97"/>
        <v>1</v>
      </c>
      <c r="AQ113" s="4">
        <f t="shared" ca="1" si="98"/>
        <v>0.28571428571428581</v>
      </c>
      <c r="AR113" s="4">
        <f t="shared" ca="1" si="99"/>
        <v>0.16666666666666674</v>
      </c>
      <c r="AS113" s="4">
        <f t="shared" ca="1" si="100"/>
        <v>0.14285714285714279</v>
      </c>
      <c r="AT113" s="4">
        <f t="shared" ca="1" si="101"/>
        <v>0.6875</v>
      </c>
      <c r="AU113" s="4">
        <f t="shared" ca="1" si="102"/>
        <v>0.16049382716049387</v>
      </c>
      <c r="AV113" s="4">
        <f t="shared" ca="1" si="103"/>
        <v>8.5106382978723305E-2</v>
      </c>
      <c r="AW113" s="4">
        <f t="shared" ca="1" si="104"/>
        <v>4.9019607843137303E-2</v>
      </c>
      <c r="AX113" s="4">
        <f t="shared" ca="1" si="105"/>
        <v>0.19626168224299056</v>
      </c>
      <c r="AY113" s="4">
        <f t="shared" ca="1" si="106"/>
        <v>0.1171875</v>
      </c>
      <c r="AZ113" s="4">
        <f t="shared" ca="1" si="107"/>
        <v>0.12587412587412583</v>
      </c>
      <c r="BA113" s="4">
        <f t="shared" ca="1" si="108"/>
        <v>4.9689440993788914E-2</v>
      </c>
      <c r="BB113" s="4">
        <f t="shared" ca="1" si="109"/>
        <v>0.10059171597633143</v>
      </c>
      <c r="BC113" s="4">
        <f t="shared" ca="1" si="110"/>
        <v>5.3763440860215006E-2</v>
      </c>
      <c r="BD113" s="4">
        <f t="shared" ca="1" si="111"/>
        <v>0.15816326530612246</v>
      </c>
      <c r="BE113" s="4">
        <f t="shared" ca="1" si="112"/>
        <v>7.4889867841409608E-2</v>
      </c>
      <c r="BF113" s="4">
        <f t="shared" ca="1" si="113"/>
        <v>9.8360655737705027E-2</v>
      </c>
      <c r="BG113" s="4">
        <f t="shared" ca="1" si="114"/>
        <v>1.8656716417910557E-2</v>
      </c>
      <c r="BH113" s="4">
        <f t="shared" ca="1" si="115"/>
        <v>0.15018315018315009</v>
      </c>
      <c r="BI113" s="4">
        <f t="shared" ca="1" si="116"/>
        <v>1.2738853503184711E-2</v>
      </c>
      <c r="BJ113" s="4">
        <f t="shared" ca="1" si="117"/>
        <v>3.1446540880504248E-3</v>
      </c>
      <c r="BK113" s="4">
        <f t="shared" ca="1" si="118"/>
        <v>1.5673981191222541E-2</v>
      </c>
      <c r="BL113" s="4">
        <f t="shared" ca="1" si="119"/>
        <v>0</v>
      </c>
      <c r="BM113" s="4">
        <f t="shared" ca="1" si="120"/>
        <v>0</v>
      </c>
      <c r="BN113" s="4">
        <f t="shared" ca="1" si="121"/>
        <v>0</v>
      </c>
      <c r="BO113" s="4">
        <f t="shared" ca="1" si="122"/>
        <v>0</v>
      </c>
      <c r="BP113" s="4">
        <f t="shared" ca="1" si="123"/>
        <v>0</v>
      </c>
      <c r="BQ113" s="5">
        <f t="shared" ca="1" si="125"/>
        <v>0.23064012100344419</v>
      </c>
    </row>
    <row r="114" spans="1:69" x14ac:dyDescent="0.25">
      <c r="A114" s="3" t="s">
        <v>109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109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109</v>
      </c>
      <c r="AM114" s="4">
        <f t="shared" ca="1" si="124"/>
        <v>3</v>
      </c>
      <c r="AN114" s="4">
        <f t="shared" ca="1" si="95"/>
        <v>0.25</v>
      </c>
      <c r="AO114" s="4">
        <f t="shared" ca="1" si="96"/>
        <v>0</v>
      </c>
      <c r="AP114" s="4">
        <f t="shared" ca="1" si="97"/>
        <v>0</v>
      </c>
      <c r="AQ114" s="4">
        <f t="shared" ca="1" si="98"/>
        <v>0</v>
      </c>
      <c r="AR114" s="4">
        <f t="shared" ca="1" si="99"/>
        <v>0</v>
      </c>
      <c r="AS114" s="4">
        <f t="shared" ca="1" si="100"/>
        <v>0.19999999999999996</v>
      </c>
      <c r="AT114" s="4">
        <f t="shared" ca="1" si="101"/>
        <v>0</v>
      </c>
      <c r="AU114" s="4">
        <f t="shared" ca="1" si="102"/>
        <v>0.16666666666666674</v>
      </c>
      <c r="AV114" s="4">
        <f t="shared" ca="1" si="103"/>
        <v>0</v>
      </c>
      <c r="AW114" s="4">
        <f t="shared" ca="1" si="104"/>
        <v>0</v>
      </c>
      <c r="AX114" s="4">
        <f t="shared" ca="1" si="105"/>
        <v>0.14285714285714279</v>
      </c>
      <c r="AY114" s="4">
        <f t="shared" ca="1" si="106"/>
        <v>0.5</v>
      </c>
      <c r="AZ114" s="4">
        <f t="shared" ca="1" si="107"/>
        <v>0</v>
      </c>
      <c r="BA114" s="4">
        <f t="shared" ca="1" si="108"/>
        <v>1.1666666666666665</v>
      </c>
      <c r="BB114" s="4">
        <f t="shared" ca="1" si="109"/>
        <v>0.57692307692307687</v>
      </c>
      <c r="BC114" s="4">
        <f t="shared" ca="1" si="110"/>
        <v>0.29268292682926833</v>
      </c>
      <c r="BD114" s="4">
        <f t="shared" ca="1" si="111"/>
        <v>0.54716981132075482</v>
      </c>
      <c r="BE114" s="4">
        <f t="shared" ca="1" si="112"/>
        <v>0.13414634146341453</v>
      </c>
      <c r="BF114" s="4">
        <f t="shared" ca="1" si="113"/>
        <v>0.26881720430107525</v>
      </c>
      <c r="BG114" s="4">
        <f t="shared" ca="1" si="114"/>
        <v>0.38983050847457634</v>
      </c>
      <c r="BH114" s="4">
        <f t="shared" ca="1" si="115"/>
        <v>0.23780487804878048</v>
      </c>
      <c r="BI114" s="4">
        <f t="shared" ca="1" si="116"/>
        <v>0.23645320197044328</v>
      </c>
      <c r="BJ114" s="4">
        <f t="shared" ca="1" si="117"/>
        <v>0.25896414342629481</v>
      </c>
      <c r="BK114" s="4">
        <f t="shared" ca="1" si="118"/>
        <v>0.16139240506329111</v>
      </c>
      <c r="BL114" s="4">
        <f t="shared" ca="1" si="119"/>
        <v>0.10354223433242504</v>
      </c>
      <c r="BM114" s="4">
        <f t="shared" ca="1" si="120"/>
        <v>0.17283950617283961</v>
      </c>
      <c r="BN114" s="4">
        <f t="shared" ca="1" si="121"/>
        <v>0.23157894736842111</v>
      </c>
      <c r="BO114" s="4">
        <f t="shared" ca="1" si="122"/>
        <v>0.22564102564102573</v>
      </c>
      <c r="BP114" s="4">
        <f t="shared" ca="1" si="123"/>
        <v>0.1827057182705718</v>
      </c>
      <c r="BQ114" s="5">
        <f t="shared" ca="1" si="125"/>
        <v>0.31488941352655786</v>
      </c>
    </row>
    <row r="115" spans="1:69" x14ac:dyDescent="0.25">
      <c r="A115" s="3" t="s">
        <v>110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110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110</v>
      </c>
      <c r="AM115" s="4">
        <f t="shared" ca="1" si="124"/>
        <v>0</v>
      </c>
      <c r="AN115" s="4">
        <f t="shared" ca="1" si="95"/>
        <v>2</v>
      </c>
      <c r="AO115" s="4">
        <f t="shared" ca="1" si="96"/>
        <v>0</v>
      </c>
      <c r="AP115" s="4">
        <f t="shared" ca="1" si="97"/>
        <v>0</v>
      </c>
      <c r="AQ115" s="4">
        <f t="shared" ca="1" si="98"/>
        <v>1</v>
      </c>
      <c r="AR115" s="4">
        <f t="shared" ca="1" si="99"/>
        <v>1</v>
      </c>
      <c r="AS115" s="4">
        <f t="shared" ca="1" si="100"/>
        <v>0.91666666666666674</v>
      </c>
      <c r="AT115" s="4">
        <f t="shared" ca="1" si="101"/>
        <v>0</v>
      </c>
      <c r="AU115" s="4">
        <f t="shared" ca="1" si="102"/>
        <v>0.30434782608695654</v>
      </c>
      <c r="AV115" s="4">
        <f t="shared" ca="1" si="103"/>
        <v>0</v>
      </c>
      <c r="AW115" s="4">
        <f t="shared" ca="1" si="104"/>
        <v>0.6333333333333333</v>
      </c>
      <c r="AX115" s="4">
        <f t="shared" ca="1" si="105"/>
        <v>0.34693877551020402</v>
      </c>
      <c r="AY115" s="4">
        <f t="shared" ca="1" si="106"/>
        <v>0.21212121212121215</v>
      </c>
      <c r="AZ115" s="4">
        <f t="shared" ca="1" si="107"/>
        <v>0.17500000000000004</v>
      </c>
      <c r="BA115" s="4">
        <f t="shared" ca="1" si="108"/>
        <v>0.15957446808510634</v>
      </c>
      <c r="BB115" s="4">
        <f t="shared" ca="1" si="109"/>
        <v>0.14678899082568808</v>
      </c>
      <c r="BC115" s="4">
        <f t="shared" ca="1" si="110"/>
        <v>0.19199999999999995</v>
      </c>
      <c r="BD115" s="4">
        <f t="shared" ca="1" si="111"/>
        <v>0.18791946308724827</v>
      </c>
      <c r="BE115" s="4">
        <f t="shared" ca="1" si="112"/>
        <v>0.12429378531073443</v>
      </c>
      <c r="BF115" s="4">
        <f t="shared" ca="1" si="113"/>
        <v>0.16080402010050254</v>
      </c>
      <c r="BG115" s="4">
        <f t="shared" ca="1" si="114"/>
        <v>0.1385281385281385</v>
      </c>
      <c r="BH115" s="4">
        <f t="shared" ca="1" si="115"/>
        <v>0.13307984790874516</v>
      </c>
      <c r="BI115" s="4">
        <f t="shared" ca="1" si="116"/>
        <v>0.18456375838926165</v>
      </c>
      <c r="BJ115" s="4">
        <f t="shared" ca="1" si="117"/>
        <v>0.19830028328611893</v>
      </c>
      <c r="BK115" s="4">
        <f t="shared" ca="1" si="118"/>
        <v>0.19385342789598115</v>
      </c>
      <c r="BL115" s="4">
        <f t="shared" ca="1" si="119"/>
        <v>0.17029702970297023</v>
      </c>
      <c r="BM115" s="4">
        <f t="shared" ca="1" si="120"/>
        <v>0.27241962774957695</v>
      </c>
      <c r="BN115" s="4">
        <f t="shared" ca="1" si="121"/>
        <v>0.14893617021276606</v>
      </c>
      <c r="BO115" s="4">
        <f t="shared" ca="1" si="122"/>
        <v>0.11689814814814814</v>
      </c>
      <c r="BP115" s="4">
        <f t="shared" ca="1" si="123"/>
        <v>9.4300518134714961E-2</v>
      </c>
      <c r="BQ115" s="5">
        <f t="shared" ca="1" si="125"/>
        <v>0.30703218303613583</v>
      </c>
    </row>
    <row r="116" spans="1:69" x14ac:dyDescent="0.25">
      <c r="A116" s="3" t="s">
        <v>111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111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111</v>
      </c>
      <c r="AM116" s="4">
        <f t="shared" ca="1" si="124"/>
        <v>0</v>
      </c>
      <c r="AN116" s="4">
        <f t="shared" ca="1" si="95"/>
        <v>0</v>
      </c>
      <c r="AO116" s="4">
        <f t="shared" ca="1" si="96"/>
        <v>0</v>
      </c>
      <c r="AP116" s="4">
        <f t="shared" ca="1" si="97"/>
        <v>0</v>
      </c>
      <c r="AQ116" s="4">
        <f t="shared" ca="1" si="98"/>
        <v>0</v>
      </c>
      <c r="AR116" s="4">
        <f t="shared" ca="1" si="99"/>
        <v>0</v>
      </c>
      <c r="AS116" s="4">
        <f t="shared" ca="1" si="100"/>
        <v>0</v>
      </c>
      <c r="AT116" s="4">
        <f t="shared" ca="1" si="101"/>
        <v>0</v>
      </c>
      <c r="AU116" s="4">
        <f t="shared" ca="1" si="102"/>
        <v>0</v>
      </c>
      <c r="AV116" s="4">
        <f t="shared" ca="1" si="103"/>
        <v>0</v>
      </c>
      <c r="AW116" s="4">
        <f t="shared" ca="1" si="104"/>
        <v>0</v>
      </c>
      <c r="AX116" s="4">
        <f t="shared" ca="1" si="105"/>
        <v>1</v>
      </c>
      <c r="AY116" s="4">
        <f t="shared" ca="1" si="106"/>
        <v>0</v>
      </c>
      <c r="AZ116" s="4">
        <f t="shared" ca="1" si="107"/>
        <v>0</v>
      </c>
      <c r="BA116" s="4">
        <f t="shared" ca="1" si="108"/>
        <v>0</v>
      </c>
      <c r="BB116" s="4">
        <f t="shared" ca="1" si="109"/>
        <v>2.5</v>
      </c>
      <c r="BC116" s="4">
        <f t="shared" ca="1" si="110"/>
        <v>0</v>
      </c>
      <c r="BD116" s="4">
        <f t="shared" ca="1" si="111"/>
        <v>0</v>
      </c>
      <c r="BE116" s="4">
        <f t="shared" ca="1" si="112"/>
        <v>0</v>
      </c>
      <c r="BF116" s="4">
        <f t="shared" ca="1" si="113"/>
        <v>0.5714285714285714</v>
      </c>
      <c r="BG116" s="4">
        <f t="shared" ca="1" si="114"/>
        <v>0</v>
      </c>
      <c r="BH116" s="4">
        <f t="shared" ca="1" si="115"/>
        <v>1.0909090909090908</v>
      </c>
      <c r="BI116" s="4">
        <f t="shared" ca="1" si="116"/>
        <v>0</v>
      </c>
      <c r="BJ116" s="4">
        <f t="shared" ca="1" si="117"/>
        <v>0</v>
      </c>
      <c r="BK116" s="4">
        <f t="shared" ca="1" si="118"/>
        <v>0.34782608695652173</v>
      </c>
      <c r="BL116" s="4">
        <f t="shared" ca="1" si="119"/>
        <v>6.4516129032258007E-2</v>
      </c>
      <c r="BM116" s="4">
        <f t="shared" ca="1" si="120"/>
        <v>0.27272727272727271</v>
      </c>
      <c r="BN116" s="4">
        <f t="shared" ca="1" si="121"/>
        <v>0</v>
      </c>
      <c r="BO116" s="4">
        <f t="shared" ca="1" si="122"/>
        <v>9.5238095238095344E-2</v>
      </c>
      <c r="BP116" s="4">
        <f t="shared" ca="1" si="123"/>
        <v>6.5217391304347894E-2</v>
      </c>
      <c r="BQ116" s="5">
        <f t="shared" ca="1" si="125"/>
        <v>0.20026208791987188</v>
      </c>
    </row>
    <row r="117" spans="1:69" x14ac:dyDescent="0.25">
      <c r="A117" s="3" t="s">
        <v>112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112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112</v>
      </c>
      <c r="AM117" s="4">
        <f t="shared" ca="1" si="124"/>
        <v>0</v>
      </c>
      <c r="AN117" s="4">
        <f t="shared" ca="1" si="95"/>
        <v>0</v>
      </c>
      <c r="AO117" s="4">
        <f t="shared" ca="1" si="96"/>
        <v>0</v>
      </c>
      <c r="AP117" s="4">
        <f t="shared" ca="1" si="97"/>
        <v>0</v>
      </c>
      <c r="AQ117" s="4">
        <f t="shared" ca="1" si="98"/>
        <v>0</v>
      </c>
      <c r="AR117" s="4">
        <f t="shared" ca="1" si="99"/>
        <v>0</v>
      </c>
      <c r="AS117" s="4">
        <f t="shared" ca="1" si="100"/>
        <v>4</v>
      </c>
      <c r="AT117" s="4">
        <f t="shared" ca="1" si="101"/>
        <v>0.19999999999999996</v>
      </c>
      <c r="AU117" s="4">
        <f t="shared" ca="1" si="102"/>
        <v>0</v>
      </c>
      <c r="AV117" s="4">
        <f t="shared" ca="1" si="103"/>
        <v>0</v>
      </c>
      <c r="AW117" s="4">
        <f t="shared" ca="1" si="104"/>
        <v>0.66666666666666674</v>
      </c>
      <c r="AX117" s="4">
        <f t="shared" ca="1" si="105"/>
        <v>0</v>
      </c>
      <c r="AY117" s="4">
        <f t="shared" ca="1" si="106"/>
        <v>0</v>
      </c>
      <c r="AZ117" s="4">
        <f t="shared" ca="1" si="107"/>
        <v>0</v>
      </c>
      <c r="BA117" s="4">
        <f t="shared" ca="1" si="108"/>
        <v>0</v>
      </c>
      <c r="BB117" s="4">
        <f t="shared" ca="1" si="109"/>
        <v>0.10000000000000009</v>
      </c>
      <c r="BC117" s="4">
        <f t="shared" ca="1" si="110"/>
        <v>0</v>
      </c>
      <c r="BD117" s="4">
        <f t="shared" ca="1" si="111"/>
        <v>9.0909090909090828E-2</v>
      </c>
      <c r="BE117" s="4">
        <f t="shared" ca="1" si="112"/>
        <v>0</v>
      </c>
      <c r="BF117" s="4">
        <f t="shared" ca="1" si="113"/>
        <v>0</v>
      </c>
      <c r="BG117" s="4">
        <f t="shared" ca="1" si="114"/>
        <v>0</v>
      </c>
      <c r="BH117" s="4">
        <f t="shared" ca="1" si="115"/>
        <v>0.16666666666666674</v>
      </c>
      <c r="BI117" s="4">
        <f t="shared" ca="1" si="116"/>
        <v>0</v>
      </c>
      <c r="BJ117" s="4">
        <f t="shared" ca="1" si="117"/>
        <v>0</v>
      </c>
      <c r="BK117" s="4">
        <f t="shared" ca="1" si="118"/>
        <v>0</v>
      </c>
      <c r="BL117" s="4">
        <f t="shared" ca="1" si="119"/>
        <v>0</v>
      </c>
      <c r="BM117" s="4">
        <f t="shared" ca="1" si="120"/>
        <v>7.1428571428571397E-2</v>
      </c>
      <c r="BN117" s="4">
        <f t="shared" ca="1" si="121"/>
        <v>0</v>
      </c>
      <c r="BO117" s="4">
        <f t="shared" ca="1" si="122"/>
        <v>6.6666666666666652E-2</v>
      </c>
      <c r="BP117" s="4">
        <f t="shared" ca="1" si="123"/>
        <v>0</v>
      </c>
      <c r="BQ117" s="5">
        <f t="shared" ca="1" si="125"/>
        <v>0.17874458874458873</v>
      </c>
    </row>
    <row r="118" spans="1:69" x14ac:dyDescent="0.25">
      <c r="A118" s="3" t="s">
        <v>113</v>
      </c>
      <c r="B118" s="3">
        <v>42.5</v>
      </c>
      <c r="C118" s="3">
        <v>19.3</v>
      </c>
      <c r="D118">
        <f>COUNTIF(countries_cumulative!D117:CP117,"0")</f>
        <v>55</v>
      </c>
      <c r="E118" s="3" t="s">
        <v>113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113</v>
      </c>
      <c r="AM118" s="4">
        <f t="shared" ca="1" si="124"/>
        <v>0</v>
      </c>
      <c r="AN118" s="4">
        <f t="shared" ca="1" si="95"/>
        <v>0.5</v>
      </c>
      <c r="AO118" s="4">
        <f t="shared" ca="1" si="96"/>
        <v>3.666666666666667</v>
      </c>
      <c r="AP118" s="4">
        <f t="shared" ca="1" si="97"/>
        <v>0</v>
      </c>
      <c r="AQ118" s="4">
        <f t="shared" ca="1" si="98"/>
        <v>0.5</v>
      </c>
      <c r="AR118" s="4">
        <f t="shared" ca="1" si="99"/>
        <v>0.28571428571428581</v>
      </c>
      <c r="AS118" s="4">
        <f t="shared" ca="1" si="100"/>
        <v>0.7407407407407407</v>
      </c>
      <c r="AT118" s="4">
        <f t="shared" ca="1" si="101"/>
        <v>0.1063829787234043</v>
      </c>
      <c r="AU118" s="4">
        <f t="shared" ca="1" si="102"/>
        <v>0.32692307692307687</v>
      </c>
      <c r="AV118" s="4">
        <f t="shared" ca="1" si="103"/>
        <v>0.18840579710144922</v>
      </c>
      <c r="AW118" s="4">
        <f t="shared" ca="1" si="104"/>
        <v>2.4390243902439046E-2</v>
      </c>
      <c r="AX118" s="4">
        <f t="shared" ca="1" si="105"/>
        <v>1.1904761904761862E-2</v>
      </c>
      <c r="AY118" s="4">
        <f t="shared" ca="1" si="106"/>
        <v>7.0588235294117618E-2</v>
      </c>
      <c r="AZ118" s="4">
        <f t="shared" ca="1" si="107"/>
        <v>0.19780219780219777</v>
      </c>
      <c r="BA118" s="4">
        <f t="shared" ca="1" si="108"/>
        <v>0.12844036697247696</v>
      </c>
      <c r="BB118" s="4">
        <f t="shared" ca="1" si="109"/>
        <v>0.1707317073170731</v>
      </c>
      <c r="BC118" s="4">
        <f t="shared" ca="1" si="110"/>
        <v>0.20833333333333326</v>
      </c>
      <c r="BD118" s="4">
        <f t="shared" ca="1" si="111"/>
        <v>0.15517241379310343</v>
      </c>
      <c r="BE118" s="4">
        <f t="shared" ca="1" si="112"/>
        <v>6.4676616915422924E-2</v>
      </c>
      <c r="BF118" s="4">
        <f t="shared" ca="1" si="113"/>
        <v>8.8785046728971917E-2</v>
      </c>
      <c r="BG118" s="4">
        <f t="shared" ca="1" si="114"/>
        <v>3.4334763948497882E-2</v>
      </c>
      <c r="BH118" s="4">
        <f t="shared" ca="1" si="115"/>
        <v>2.9045643153526868E-2</v>
      </c>
      <c r="BI118" s="4">
        <f t="shared" ca="1" si="116"/>
        <v>1.6129032258064502E-2</v>
      </c>
      <c r="BJ118" s="4">
        <f t="shared" ca="1" si="117"/>
        <v>1.1904761904761862E-2</v>
      </c>
      <c r="BK118" s="4">
        <f t="shared" ca="1" si="118"/>
        <v>3.1372549019607954E-2</v>
      </c>
      <c r="BL118" s="4">
        <f t="shared" ca="1" si="119"/>
        <v>3.4220532319391594E-2</v>
      </c>
      <c r="BM118" s="4">
        <f t="shared" ca="1" si="120"/>
        <v>7.3529411764705621E-3</v>
      </c>
      <c r="BN118" s="4">
        <f t="shared" ca="1" si="121"/>
        <v>3.2846715328467058E-2</v>
      </c>
      <c r="BO118" s="4">
        <f t="shared" ca="1" si="122"/>
        <v>1.7667844522968101E-2</v>
      </c>
      <c r="BP118" s="4">
        <f t="shared" ca="1" si="123"/>
        <v>5.2083333333333259E-2</v>
      </c>
      <c r="BQ118" s="5">
        <f t="shared" ca="1" si="125"/>
        <v>0.25675388622662038</v>
      </c>
    </row>
    <row r="119" spans="1:69" x14ac:dyDescent="0.25">
      <c r="A119" s="3" t="s">
        <v>114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114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114</v>
      </c>
      <c r="AM119" s="4">
        <f t="shared" ca="1" si="124"/>
        <v>0</v>
      </c>
      <c r="AN119" s="4">
        <f t="shared" ca="1" si="95"/>
        <v>0</v>
      </c>
      <c r="AO119" s="4">
        <f t="shared" ca="1" si="96"/>
        <v>1</v>
      </c>
      <c r="AP119" s="4">
        <f t="shared" ca="1" si="97"/>
        <v>0</v>
      </c>
      <c r="AQ119" s="4">
        <f t="shared" ca="1" si="98"/>
        <v>0</v>
      </c>
      <c r="AR119" s="4">
        <f t="shared" ca="1" si="99"/>
        <v>0</v>
      </c>
      <c r="AS119" s="4">
        <f t="shared" ca="1" si="100"/>
        <v>0</v>
      </c>
      <c r="AT119" s="4">
        <f t="shared" ca="1" si="101"/>
        <v>0.5</v>
      </c>
      <c r="AU119" s="4">
        <f t="shared" ca="1" si="102"/>
        <v>0.66666666666666674</v>
      </c>
      <c r="AV119" s="4">
        <f t="shared" ca="1" si="103"/>
        <v>0.19999999999999996</v>
      </c>
      <c r="AW119" s="4">
        <f t="shared" ca="1" si="104"/>
        <v>0.16666666666666674</v>
      </c>
      <c r="AX119" s="4">
        <f t="shared" ca="1" si="105"/>
        <v>1.4285714285714284</v>
      </c>
      <c r="AY119" s="4">
        <f t="shared" ca="1" si="106"/>
        <v>0.64705882352941169</v>
      </c>
      <c r="AZ119" s="4">
        <f t="shared" ca="1" si="107"/>
        <v>3.5714285714285809E-2</v>
      </c>
      <c r="BA119" s="4">
        <f t="shared" ca="1" si="108"/>
        <v>0.31034482758620685</v>
      </c>
      <c r="BB119" s="4">
        <f t="shared" ca="1" si="109"/>
        <v>0.28947368421052633</v>
      </c>
      <c r="BC119" s="4">
        <f t="shared" ca="1" si="110"/>
        <v>0.28571428571428581</v>
      </c>
      <c r="BD119" s="4">
        <f t="shared" ca="1" si="111"/>
        <v>0.22222222222222232</v>
      </c>
      <c r="BE119" s="4">
        <f t="shared" ca="1" si="112"/>
        <v>0.24675324675324672</v>
      </c>
      <c r="BF119" s="4">
        <f t="shared" ca="1" si="113"/>
        <v>0.19791666666666674</v>
      </c>
      <c r="BG119" s="4">
        <f t="shared" ca="1" si="114"/>
        <v>0.24347826086956514</v>
      </c>
      <c r="BH119" s="4">
        <f t="shared" ca="1" si="115"/>
        <v>0.18881118881118875</v>
      </c>
      <c r="BI119" s="4">
        <f t="shared" ca="1" si="116"/>
        <v>0.32352941176470584</v>
      </c>
      <c r="BJ119" s="4">
        <f t="shared" ca="1" si="117"/>
        <v>0.22222222222222232</v>
      </c>
      <c r="BK119" s="4">
        <f t="shared" ca="1" si="118"/>
        <v>0.25454545454545463</v>
      </c>
      <c r="BL119" s="4">
        <f t="shared" ca="1" si="119"/>
        <v>0.16521739130434776</v>
      </c>
      <c r="BM119" s="4">
        <f t="shared" ca="1" si="120"/>
        <v>0.191542288557214</v>
      </c>
      <c r="BN119" s="4">
        <f t="shared" ca="1" si="121"/>
        <v>0.16075156576200422</v>
      </c>
      <c r="BO119" s="4">
        <f t="shared" ca="1" si="122"/>
        <v>0.10971223021582732</v>
      </c>
      <c r="BP119" s="4">
        <f t="shared" ca="1" si="123"/>
        <v>5.9967585089141018E-2</v>
      </c>
      <c r="BQ119" s="5">
        <f t="shared" ca="1" si="125"/>
        <v>0.27056268011477608</v>
      </c>
    </row>
    <row r="120" spans="1:69" x14ac:dyDescent="0.25">
      <c r="A120" s="3" t="s">
        <v>180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180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180</v>
      </c>
      <c r="AM120" s="4">
        <f t="shared" ca="1" si="124"/>
        <v>0</v>
      </c>
      <c r="AN120" s="4">
        <f t="shared" ca="1" si="95"/>
        <v>2</v>
      </c>
      <c r="AO120" s="4">
        <f t="shared" ca="1" si="96"/>
        <v>0.66666666666666674</v>
      </c>
      <c r="AP120" s="4">
        <f t="shared" ca="1" si="97"/>
        <v>0.39999999999999991</v>
      </c>
      <c r="AQ120" s="4">
        <f t="shared" ca="1" si="98"/>
        <v>0</v>
      </c>
      <c r="AR120" s="4">
        <f t="shared" ca="1" si="99"/>
        <v>0.14285714285714279</v>
      </c>
      <c r="AS120" s="4">
        <f t="shared" ca="1" si="100"/>
        <v>0</v>
      </c>
      <c r="AT120" s="4">
        <f t="shared" ca="1" si="101"/>
        <v>0</v>
      </c>
      <c r="AU120" s="4">
        <f t="shared" ca="1" si="102"/>
        <v>0</v>
      </c>
      <c r="AV120" s="4">
        <f t="shared" ca="1" si="103"/>
        <v>0.25</v>
      </c>
      <c r="AW120" s="4">
        <f t="shared" ca="1" si="104"/>
        <v>0</v>
      </c>
      <c r="AX120" s="4">
        <f t="shared" ca="1" si="105"/>
        <v>0</v>
      </c>
      <c r="AY120" s="4">
        <f t="shared" ca="1" si="106"/>
        <v>0</v>
      </c>
      <c r="AZ120" s="4">
        <f t="shared" ca="1" si="107"/>
        <v>0</v>
      </c>
      <c r="BA120" s="4">
        <f t="shared" ca="1" si="108"/>
        <v>0</v>
      </c>
      <c r="BB120" s="4">
        <f t="shared" ca="1" si="109"/>
        <v>0</v>
      </c>
      <c r="BC120" s="4">
        <f t="shared" ca="1" si="110"/>
        <v>0.7</v>
      </c>
      <c r="BD120" s="4">
        <f t="shared" ca="1" si="111"/>
        <v>0</v>
      </c>
      <c r="BE120" s="4">
        <f t="shared" ca="1" si="112"/>
        <v>0.17647058823529416</v>
      </c>
      <c r="BF120" s="4">
        <f t="shared" ca="1" si="113"/>
        <v>0</v>
      </c>
      <c r="BG120" s="4">
        <f t="shared" ca="1" si="114"/>
        <v>5.0000000000000044E-2</v>
      </c>
      <c r="BH120" s="4">
        <f t="shared" ca="1" si="115"/>
        <v>0</v>
      </c>
      <c r="BI120" s="4">
        <f t="shared" ca="1" si="116"/>
        <v>0.33333333333333326</v>
      </c>
      <c r="BJ120" s="4">
        <f t="shared" ca="1" si="117"/>
        <v>3.5714285714285809E-2</v>
      </c>
      <c r="BK120" s="4">
        <f t="shared" ca="1" si="118"/>
        <v>6.8965517241379226E-2</v>
      </c>
      <c r="BL120" s="4">
        <f t="shared" ca="1" si="119"/>
        <v>9.6774193548387011E-2</v>
      </c>
      <c r="BM120" s="4">
        <f t="shared" ca="1" si="120"/>
        <v>2.9411764705882248E-2</v>
      </c>
      <c r="BN120" s="4">
        <f t="shared" ca="1" si="121"/>
        <v>0.11428571428571432</v>
      </c>
      <c r="BO120" s="4">
        <f t="shared" ca="1" si="122"/>
        <v>0</v>
      </c>
      <c r="BP120" s="4">
        <f t="shared" ca="1" si="123"/>
        <v>0</v>
      </c>
      <c r="BQ120" s="5">
        <f t="shared" ca="1" si="125"/>
        <v>0.16881597355293618</v>
      </c>
    </row>
    <row r="121" spans="1:69" x14ac:dyDescent="0.25">
      <c r="A121" s="3" t="s">
        <v>195</v>
      </c>
      <c r="B121" s="3">
        <v>0</v>
      </c>
      <c r="C121" s="3">
        <v>0</v>
      </c>
      <c r="D121">
        <f>COUNTIF(countries_cumulative!D120:CP120,"0")</f>
        <v>66</v>
      </c>
      <c r="E121" s="3" t="s">
        <v>195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195</v>
      </c>
      <c r="AM121" s="4">
        <f t="shared" ca="1" si="124"/>
        <v>0</v>
      </c>
      <c r="AN121" s="4">
        <f t="shared" ca="1" si="95"/>
        <v>0</v>
      </c>
      <c r="AO121" s="4">
        <f t="shared" ca="1" si="96"/>
        <v>0</v>
      </c>
      <c r="AP121" s="4">
        <f t="shared" ca="1" si="97"/>
        <v>3.5</v>
      </c>
      <c r="AQ121" s="4">
        <f t="shared" ca="1" si="98"/>
        <v>0</v>
      </c>
      <c r="AR121" s="4">
        <f t="shared" ca="1" si="99"/>
        <v>0</v>
      </c>
      <c r="AS121" s="4">
        <f t="shared" ca="1" si="100"/>
        <v>0</v>
      </c>
      <c r="AT121" s="4">
        <f t="shared" ca="1" si="101"/>
        <v>0</v>
      </c>
      <c r="AU121" s="4">
        <f t="shared" ca="1" si="102"/>
        <v>0</v>
      </c>
      <c r="AV121" s="4">
        <f t="shared" ca="1" si="103"/>
        <v>0</v>
      </c>
      <c r="AW121" s="4">
        <f t="shared" ca="1" si="104"/>
        <v>0</v>
      </c>
      <c r="AX121" s="4">
        <f t="shared" ca="1" si="105"/>
        <v>0</v>
      </c>
      <c r="AY121" s="4">
        <f t="shared" ca="1" si="106"/>
        <v>0</v>
      </c>
      <c r="AZ121" s="4">
        <f t="shared" ca="1" si="107"/>
        <v>0</v>
      </c>
      <c r="BA121" s="4">
        <f t="shared" ca="1" si="108"/>
        <v>0</v>
      </c>
      <c r="BB121" s="4">
        <f t="shared" ca="1" si="109"/>
        <v>0</v>
      </c>
      <c r="BC121" s="4">
        <f t="shared" ca="1" si="110"/>
        <v>0</v>
      </c>
      <c r="BD121" s="4">
        <f t="shared" ca="1" si="111"/>
        <v>0</v>
      </c>
      <c r="BE121" s="4">
        <f t="shared" ca="1" si="112"/>
        <v>0</v>
      </c>
      <c r="BF121" s="4">
        <f t="shared" ca="1" si="113"/>
        <v>0</v>
      </c>
      <c r="BG121" s="4">
        <f t="shared" ca="1" si="114"/>
        <v>0</v>
      </c>
      <c r="BH121" s="4">
        <f t="shared" ca="1" si="115"/>
        <v>0</v>
      </c>
      <c r="BI121" s="4">
        <f t="shared" ca="1" si="116"/>
        <v>0</v>
      </c>
      <c r="BJ121" s="4">
        <f t="shared" ca="1" si="117"/>
        <v>0</v>
      </c>
      <c r="BK121" s="4" t="str">
        <f t="shared" ca="1" si="118"/>
        <v/>
      </c>
      <c r="BL121" s="4" t="str">
        <f t="shared" ca="1" si="119"/>
        <v/>
      </c>
      <c r="BM121" s="4" t="str">
        <f t="shared" ca="1" si="120"/>
        <v/>
      </c>
      <c r="BN121" s="4" t="str">
        <f t="shared" ca="1" si="121"/>
        <v/>
      </c>
      <c r="BO121" s="4" t="str">
        <f t="shared" ca="1" si="122"/>
        <v/>
      </c>
      <c r="BP121" s="4" t="str">
        <f t="shared" ca="1" si="123"/>
        <v/>
      </c>
      <c r="BQ121" s="5">
        <f t="shared" ca="1" si="125"/>
        <v>0.14583333333333334</v>
      </c>
    </row>
    <row r="122" spans="1:69" x14ac:dyDescent="0.25">
      <c r="A122" s="3" t="s">
        <v>115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115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115</v>
      </c>
      <c r="AM122" s="4">
        <f t="shared" ca="1" si="124"/>
        <v>0</v>
      </c>
      <c r="AN122" s="4">
        <f t="shared" ca="1" si="95"/>
        <v>0</v>
      </c>
      <c r="AO122" s="4">
        <f t="shared" ca="1" si="96"/>
        <v>0</v>
      </c>
      <c r="AP122" s="4">
        <f t="shared" ca="1" si="97"/>
        <v>0</v>
      </c>
      <c r="AQ122" s="4">
        <f t="shared" ca="1" si="98"/>
        <v>0.5</v>
      </c>
      <c r="AR122" s="4">
        <f t="shared" ca="1" si="99"/>
        <v>0</v>
      </c>
      <c r="AS122" s="4">
        <f t="shared" ca="1" si="100"/>
        <v>0</v>
      </c>
      <c r="AT122" s="4">
        <f t="shared" ca="1" si="101"/>
        <v>0</v>
      </c>
      <c r="AU122" s="4">
        <f t="shared" ca="1" si="102"/>
        <v>0.33333333333333326</v>
      </c>
      <c r="AV122" s="4">
        <f t="shared" ca="1" si="103"/>
        <v>0.75</v>
      </c>
      <c r="AW122" s="4">
        <f t="shared" ca="1" si="104"/>
        <v>0</v>
      </c>
      <c r="AX122" s="4">
        <f t="shared" ca="1" si="105"/>
        <v>0.14285714285714279</v>
      </c>
      <c r="AY122" s="4">
        <f t="shared" ca="1" si="106"/>
        <v>0</v>
      </c>
      <c r="AZ122" s="4">
        <f t="shared" ca="1" si="107"/>
        <v>0</v>
      </c>
      <c r="BA122" s="4">
        <f t="shared" ca="1" si="108"/>
        <v>0.375</v>
      </c>
      <c r="BB122" s="4">
        <f t="shared" ca="1" si="109"/>
        <v>0</v>
      </c>
      <c r="BC122" s="4">
        <f t="shared" ca="1" si="110"/>
        <v>0</v>
      </c>
      <c r="BD122" s="4">
        <f t="shared" ca="1" si="111"/>
        <v>0.27272727272727271</v>
      </c>
      <c r="BE122" s="4">
        <f t="shared" ca="1" si="112"/>
        <v>0</v>
      </c>
      <c r="BF122" s="4">
        <f t="shared" ca="1" si="113"/>
        <v>0</v>
      </c>
      <c r="BG122" s="4">
        <f t="shared" ca="1" si="114"/>
        <v>0</v>
      </c>
      <c r="BH122" s="4">
        <f t="shared" ca="1" si="115"/>
        <v>0.14285714285714279</v>
      </c>
      <c r="BI122" s="4">
        <f t="shared" ca="1" si="116"/>
        <v>0</v>
      </c>
      <c r="BJ122" s="4">
        <f t="shared" ca="1" si="117"/>
        <v>0</v>
      </c>
      <c r="BK122" s="4">
        <f t="shared" ca="1" si="118"/>
        <v>0</v>
      </c>
      <c r="BL122" s="4">
        <f t="shared" ca="1" si="119"/>
        <v>0</v>
      </c>
      <c r="BM122" s="4">
        <f t="shared" ca="1" si="120"/>
        <v>0</v>
      </c>
      <c r="BN122" s="4">
        <f t="shared" ca="1" si="121"/>
        <v>0</v>
      </c>
      <c r="BO122" s="4">
        <f t="shared" ca="1" si="122"/>
        <v>0</v>
      </c>
      <c r="BP122" s="4">
        <f t="shared" ca="1" si="123"/>
        <v>0</v>
      </c>
      <c r="BQ122" s="5">
        <f t="shared" ca="1" si="125"/>
        <v>8.389249639249638E-2</v>
      </c>
    </row>
    <row r="123" spans="1:69" x14ac:dyDescent="0.25">
      <c r="A123" s="3" t="s">
        <v>116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116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116</v>
      </c>
      <c r="AM123" s="4">
        <f t="shared" ca="1" si="124"/>
        <v>0</v>
      </c>
      <c r="AN123" s="4">
        <f t="shared" ca="1" si="95"/>
        <v>0</v>
      </c>
      <c r="AO123" s="4">
        <f t="shared" ca="1" si="96"/>
        <v>0</v>
      </c>
      <c r="AP123" s="4">
        <f t="shared" ca="1" si="97"/>
        <v>0</v>
      </c>
      <c r="AQ123" s="4">
        <f t="shared" ca="1" si="98"/>
        <v>0</v>
      </c>
      <c r="AR123" s="4">
        <f t="shared" ca="1" si="99"/>
        <v>0</v>
      </c>
      <c r="AS123" s="4">
        <f t="shared" ca="1" si="100"/>
        <v>0</v>
      </c>
      <c r="AT123" s="4">
        <f t="shared" ca="1" si="101"/>
        <v>0</v>
      </c>
      <c r="AU123" s="4">
        <f t="shared" ca="1" si="102"/>
        <v>0</v>
      </c>
      <c r="AV123" s="4">
        <f t="shared" ca="1" si="103"/>
        <v>0</v>
      </c>
      <c r="AW123" s="4">
        <f t="shared" ca="1" si="104"/>
        <v>0</v>
      </c>
      <c r="AX123" s="4">
        <f t="shared" ca="1" si="105"/>
        <v>0</v>
      </c>
      <c r="AY123" s="4">
        <f t="shared" ca="1" si="106"/>
        <v>0</v>
      </c>
      <c r="AZ123" s="4">
        <f t="shared" ca="1" si="107"/>
        <v>0</v>
      </c>
      <c r="BA123" s="4">
        <f t="shared" ca="1" si="108"/>
        <v>0</v>
      </c>
      <c r="BB123" s="4">
        <f t="shared" ca="1" si="109"/>
        <v>0</v>
      </c>
      <c r="BC123" s="4">
        <f t="shared" ca="1" si="110"/>
        <v>0</v>
      </c>
      <c r="BD123" s="4">
        <f t="shared" ca="1" si="111"/>
        <v>0</v>
      </c>
      <c r="BE123" s="4">
        <f t="shared" ca="1" si="112"/>
        <v>0</v>
      </c>
      <c r="BF123" s="4">
        <f t="shared" ca="1" si="113"/>
        <v>0</v>
      </c>
      <c r="BG123" s="4">
        <f t="shared" ca="1" si="114"/>
        <v>0</v>
      </c>
      <c r="BH123" s="4">
        <f t="shared" ca="1" si="115"/>
        <v>0</v>
      </c>
      <c r="BI123" s="4">
        <f t="shared" ca="1" si="116"/>
        <v>0</v>
      </c>
      <c r="BJ123" s="4">
        <f t="shared" ca="1" si="117"/>
        <v>0</v>
      </c>
      <c r="BK123" s="4">
        <f t="shared" ca="1" si="118"/>
        <v>0</v>
      </c>
      <c r="BL123" s="4">
        <f t="shared" ca="1" si="119"/>
        <v>0</v>
      </c>
      <c r="BM123" s="4">
        <f t="shared" ca="1" si="120"/>
        <v>0</v>
      </c>
      <c r="BN123" s="4">
        <f t="shared" ca="1" si="121"/>
        <v>0</v>
      </c>
      <c r="BO123" s="4">
        <f t="shared" ca="1" si="122"/>
        <v>0</v>
      </c>
      <c r="BP123" s="4">
        <f t="shared" ca="1" si="123"/>
        <v>0</v>
      </c>
      <c r="BQ123" s="5">
        <f t="shared" ca="1" si="125"/>
        <v>0</v>
      </c>
    </row>
    <row r="124" spans="1:69" x14ac:dyDescent="0.25">
      <c r="A124" s="3" t="s">
        <v>118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118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118</v>
      </c>
      <c r="AM124" s="4">
        <f t="shared" ca="1" si="124"/>
        <v>0</v>
      </c>
      <c r="AN124" s="4">
        <f t="shared" ca="1" si="95"/>
        <v>5</v>
      </c>
      <c r="AO124" s="4">
        <f t="shared" ca="1" si="96"/>
        <v>0.66666666666666674</v>
      </c>
      <c r="AP124" s="4">
        <f t="shared" ca="1" si="97"/>
        <v>0.8</v>
      </c>
      <c r="AQ124" s="4">
        <f t="shared" ca="1" si="98"/>
        <v>0.33333333333333326</v>
      </c>
      <c r="AR124" s="4">
        <f t="shared" ca="1" si="99"/>
        <v>0.58333333333333326</v>
      </c>
      <c r="AS124" s="4">
        <f t="shared" ca="1" si="100"/>
        <v>1.1578947368421053</v>
      </c>
      <c r="AT124" s="4">
        <f t="shared" ca="1" si="101"/>
        <v>0.56097560975609762</v>
      </c>
      <c r="AU124" s="4">
        <f t="shared" ca="1" si="102"/>
        <v>0.46875</v>
      </c>
      <c r="AV124" s="4">
        <f t="shared" ca="1" si="103"/>
        <v>0.40957446808510634</v>
      </c>
      <c r="AW124" s="4">
        <f t="shared" ca="1" si="104"/>
        <v>0.21132075471698109</v>
      </c>
      <c r="AX124" s="4">
        <f t="shared" ca="1" si="105"/>
        <v>0.19003115264797499</v>
      </c>
      <c r="AY124" s="4">
        <f t="shared" ca="1" si="106"/>
        <v>0.31675392670157065</v>
      </c>
      <c r="AZ124" s="4">
        <f t="shared" ca="1" si="107"/>
        <v>0</v>
      </c>
      <c r="BA124" s="4">
        <f t="shared" ca="1" si="108"/>
        <v>0.60238568588469188</v>
      </c>
      <c r="BB124" s="4">
        <f t="shared" ca="1" si="109"/>
        <v>0.19354838709677424</v>
      </c>
      <c r="BC124" s="4">
        <f t="shared" ca="1" si="110"/>
        <v>0.18295218295218296</v>
      </c>
      <c r="BD124" s="4">
        <f t="shared" ca="1" si="111"/>
        <v>0.24428822495606317</v>
      </c>
      <c r="BE124" s="4">
        <f t="shared" ca="1" si="112"/>
        <v>0.20833333333333326</v>
      </c>
      <c r="BF124" s="4">
        <f t="shared" ca="1" si="113"/>
        <v>0.20280537697253065</v>
      </c>
      <c r="BG124" s="4">
        <f t="shared" ca="1" si="114"/>
        <v>0.19873663751214776</v>
      </c>
      <c r="BH124" s="4">
        <f t="shared" ca="1" si="115"/>
        <v>0.21726793676530209</v>
      </c>
      <c r="BI124" s="4">
        <f t="shared" ca="1" si="116"/>
        <v>0.21212121212121215</v>
      </c>
      <c r="BJ124" s="4">
        <f t="shared" ca="1" si="117"/>
        <v>0.15851648351648362</v>
      </c>
      <c r="BK124" s="4">
        <f t="shared" ca="1" si="118"/>
        <v>0.12971306616077771</v>
      </c>
      <c r="BL124" s="4">
        <f t="shared" ca="1" si="119"/>
        <v>0.17128463476070532</v>
      </c>
      <c r="BM124" s="4">
        <f t="shared" ca="1" si="120"/>
        <v>0.15376344086021509</v>
      </c>
      <c r="BN124" s="4">
        <f t="shared" ca="1" si="121"/>
        <v>0.15998757378067729</v>
      </c>
      <c r="BO124" s="4">
        <f t="shared" ca="1" si="122"/>
        <v>0.15787359400107115</v>
      </c>
      <c r="BP124" s="4">
        <f t="shared" ca="1" si="123"/>
        <v>0.13553833699548967</v>
      </c>
      <c r="BQ124" s="5">
        <f t="shared" ca="1" si="125"/>
        <v>0.46759166965842769</v>
      </c>
    </row>
    <row r="125" spans="1:69" x14ac:dyDescent="0.25">
      <c r="A125" s="3" t="s">
        <v>119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119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119</v>
      </c>
      <c r="AM125" s="4">
        <f t="shared" ca="1" si="124"/>
        <v>0</v>
      </c>
      <c r="AN125" s="4">
        <f t="shared" ca="1" si="95"/>
        <v>0</v>
      </c>
      <c r="AO125" s="4">
        <f t="shared" ca="1" si="96"/>
        <v>0</v>
      </c>
      <c r="AP125" s="4">
        <f t="shared" ca="1" si="97"/>
        <v>0</v>
      </c>
      <c r="AQ125" s="4">
        <f t="shared" ca="1" si="98"/>
        <v>2</v>
      </c>
      <c r="AR125" s="4">
        <f t="shared" ca="1" si="99"/>
        <v>0</v>
      </c>
      <c r="AS125" s="4">
        <f t="shared" ca="1" si="100"/>
        <v>0.33333333333333326</v>
      </c>
      <c r="AT125" s="4">
        <f t="shared" ca="1" si="101"/>
        <v>0.25</v>
      </c>
      <c r="AU125" s="4">
        <f t="shared" ca="1" si="102"/>
        <v>0</v>
      </c>
      <c r="AV125" s="4">
        <f t="shared" ca="1" si="103"/>
        <v>0</v>
      </c>
      <c r="AW125" s="4">
        <f t="shared" ca="1" si="104"/>
        <v>0</v>
      </c>
      <c r="AX125" s="4">
        <f t="shared" ca="1" si="105"/>
        <v>0</v>
      </c>
      <c r="AY125" s="4">
        <f t="shared" ca="1" si="106"/>
        <v>0</v>
      </c>
      <c r="AZ125" s="4">
        <f t="shared" ca="1" si="107"/>
        <v>0</v>
      </c>
      <c r="BA125" s="4">
        <f t="shared" ca="1" si="108"/>
        <v>0.19999999999999996</v>
      </c>
      <c r="BB125" s="4">
        <f t="shared" ca="1" si="109"/>
        <v>0.33333333333333326</v>
      </c>
      <c r="BC125" s="4">
        <f t="shared" ca="1" si="110"/>
        <v>0</v>
      </c>
      <c r="BD125" s="4">
        <f t="shared" ca="1" si="111"/>
        <v>0.5</v>
      </c>
      <c r="BE125" s="4">
        <f t="shared" ca="1" si="112"/>
        <v>0.66666666666666674</v>
      </c>
      <c r="BF125" s="4">
        <f t="shared" ca="1" si="113"/>
        <v>0.39999999999999991</v>
      </c>
      <c r="BG125" s="4">
        <f t="shared" ca="1" si="114"/>
        <v>0.39285714285714279</v>
      </c>
      <c r="BH125" s="4">
        <f t="shared" ca="1" si="115"/>
        <v>0.33333333333333326</v>
      </c>
      <c r="BI125" s="4">
        <f t="shared" ca="1" si="116"/>
        <v>0.96153846153846145</v>
      </c>
      <c r="BJ125" s="4">
        <f t="shared" ca="1" si="117"/>
        <v>0</v>
      </c>
      <c r="BK125" s="4">
        <f t="shared" ca="1" si="118"/>
        <v>0.51960784313725483</v>
      </c>
      <c r="BL125" s="4">
        <f t="shared" ca="1" si="119"/>
        <v>0.32258064516129026</v>
      </c>
      <c r="BM125" s="4">
        <f t="shared" ca="1" si="120"/>
        <v>0.38048780487804867</v>
      </c>
      <c r="BN125" s="4">
        <f t="shared" ca="1" si="121"/>
        <v>0.30035335689045928</v>
      </c>
      <c r="BO125" s="4">
        <f t="shared" ca="1" si="122"/>
        <v>0.22554347826086962</v>
      </c>
      <c r="BP125" s="4">
        <f t="shared" ca="1" si="123"/>
        <v>0.13968957871396892</v>
      </c>
      <c r="BQ125" s="5">
        <f t="shared" ca="1" si="125"/>
        <v>0.275310832603472</v>
      </c>
    </row>
    <row r="126" spans="1:69" x14ac:dyDescent="0.25">
      <c r="A126" s="3" t="s">
        <v>120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120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120</v>
      </c>
      <c r="AM126" s="4">
        <f t="shared" ca="1" si="124"/>
        <v>0</v>
      </c>
      <c r="AN126" s="4">
        <f t="shared" ca="1" si="95"/>
        <v>1</v>
      </c>
      <c r="AO126" s="4">
        <f t="shared" ca="1" si="96"/>
        <v>0</v>
      </c>
      <c r="AP126" s="4">
        <f t="shared" ca="1" si="97"/>
        <v>0</v>
      </c>
      <c r="AQ126" s="4">
        <f t="shared" ca="1" si="98"/>
        <v>0</v>
      </c>
      <c r="AR126" s="4">
        <f t="shared" ca="1" si="99"/>
        <v>0</v>
      </c>
      <c r="AS126" s="4">
        <f t="shared" ca="1" si="100"/>
        <v>0</v>
      </c>
      <c r="AT126" s="4">
        <f t="shared" ca="1" si="101"/>
        <v>0</v>
      </c>
      <c r="AU126" s="4">
        <f t="shared" ca="1" si="102"/>
        <v>1</v>
      </c>
      <c r="AV126" s="4">
        <f t="shared" ca="1" si="103"/>
        <v>0</v>
      </c>
      <c r="AW126" s="4">
        <f t="shared" ca="1" si="104"/>
        <v>0</v>
      </c>
      <c r="AX126" s="4">
        <f t="shared" ca="1" si="105"/>
        <v>0.25</v>
      </c>
      <c r="AY126" s="4">
        <f t="shared" ca="1" si="106"/>
        <v>0</v>
      </c>
      <c r="AZ126" s="4">
        <f t="shared" ca="1" si="107"/>
        <v>0</v>
      </c>
      <c r="BA126" s="4">
        <f t="shared" ca="1" si="108"/>
        <v>0</v>
      </c>
      <c r="BB126" s="4">
        <f t="shared" ca="1" si="109"/>
        <v>0</v>
      </c>
      <c r="BC126" s="4">
        <f t="shared" ca="1" si="110"/>
        <v>0.19999999999999996</v>
      </c>
      <c r="BD126" s="4">
        <f t="shared" ca="1" si="111"/>
        <v>0</v>
      </c>
      <c r="BE126" s="4">
        <f t="shared" ca="1" si="112"/>
        <v>0</v>
      </c>
      <c r="BF126" s="4">
        <f t="shared" ca="1" si="113"/>
        <v>0</v>
      </c>
      <c r="BG126" s="4">
        <f t="shared" ca="1" si="114"/>
        <v>0.16666666666666674</v>
      </c>
      <c r="BH126" s="4">
        <f t="shared" ca="1" si="115"/>
        <v>0</v>
      </c>
      <c r="BI126" s="4">
        <f t="shared" ca="1" si="116"/>
        <v>0.14285714285714279</v>
      </c>
      <c r="BJ126" s="4">
        <f t="shared" ca="1" si="117"/>
        <v>0.125</v>
      </c>
      <c r="BK126" s="4">
        <f t="shared" ca="1" si="118"/>
        <v>0</v>
      </c>
      <c r="BL126" s="4">
        <f t="shared" ca="1" si="119"/>
        <v>0</v>
      </c>
      <c r="BM126" s="4">
        <f t="shared" ca="1" si="120"/>
        <v>0</v>
      </c>
      <c r="BN126" s="4">
        <f t="shared" ca="1" si="121"/>
        <v>0</v>
      </c>
      <c r="BO126" s="4">
        <f t="shared" ca="1" si="122"/>
        <v>0</v>
      </c>
      <c r="BP126" s="4">
        <f t="shared" ca="1" si="123"/>
        <v>0</v>
      </c>
      <c r="BQ126" s="5">
        <f t="shared" ca="1" si="125"/>
        <v>9.6150793650793667E-2</v>
      </c>
    </row>
    <row r="127" spans="1:69" x14ac:dyDescent="0.25">
      <c r="A127" s="3" t="s">
        <v>121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121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121</v>
      </c>
      <c r="AM127" s="4">
        <f t="shared" ca="1" si="124"/>
        <v>0</v>
      </c>
      <c r="AN127" s="4">
        <f t="shared" ca="1" si="95"/>
        <v>1</v>
      </c>
      <c r="AO127" s="4">
        <f t="shared" ca="1" si="96"/>
        <v>0.5</v>
      </c>
      <c r="AP127" s="4">
        <f t="shared" ca="1" si="97"/>
        <v>0</v>
      </c>
      <c r="AQ127" s="4">
        <f t="shared" ca="1" si="98"/>
        <v>1.3333333333333335</v>
      </c>
      <c r="AR127" s="4">
        <f t="shared" ca="1" si="99"/>
        <v>0.4285714285714286</v>
      </c>
      <c r="AS127" s="4">
        <f t="shared" ca="1" si="100"/>
        <v>0</v>
      </c>
      <c r="AT127" s="4">
        <f t="shared" ca="1" si="101"/>
        <v>0</v>
      </c>
      <c r="AU127" s="4">
        <f t="shared" ca="1" si="102"/>
        <v>0.8</v>
      </c>
      <c r="AV127" s="4">
        <f t="shared" ca="1" si="103"/>
        <v>0.5</v>
      </c>
      <c r="AW127" s="4">
        <f t="shared" ca="1" si="104"/>
        <v>0</v>
      </c>
      <c r="AX127" s="4">
        <f t="shared" ca="1" si="105"/>
        <v>1.7407407407407409</v>
      </c>
      <c r="AY127" s="4">
        <f t="shared" ca="1" si="106"/>
        <v>0.32432432432432434</v>
      </c>
      <c r="AZ127" s="4">
        <f t="shared" ca="1" si="107"/>
        <v>0.22448979591836737</v>
      </c>
      <c r="BA127" s="4">
        <f t="shared" ca="1" si="108"/>
        <v>0.19999999999999996</v>
      </c>
      <c r="BB127" s="4">
        <f t="shared" ca="1" si="109"/>
        <v>0.27777777777777768</v>
      </c>
      <c r="BC127" s="4">
        <f t="shared" ca="1" si="110"/>
        <v>0.375</v>
      </c>
      <c r="BD127" s="4">
        <f t="shared" ca="1" si="111"/>
        <v>9.8814229249011953E-2</v>
      </c>
      <c r="BE127" s="4">
        <f t="shared" ca="1" si="112"/>
        <v>0.2302158273381294</v>
      </c>
      <c r="BF127" s="4">
        <f t="shared" ca="1" si="113"/>
        <v>0.19883040935672525</v>
      </c>
      <c r="BG127" s="4">
        <f t="shared" ca="1" si="114"/>
        <v>6.8292682926829329E-2</v>
      </c>
      <c r="BH127" s="4">
        <f t="shared" ca="1" si="115"/>
        <v>0.12100456621004563</v>
      </c>
      <c r="BI127" s="4">
        <f t="shared" ca="1" si="116"/>
        <v>7.7393075356415375E-2</v>
      </c>
      <c r="BJ127" s="4">
        <f t="shared" ca="1" si="117"/>
        <v>0</v>
      </c>
      <c r="BK127" s="4">
        <f t="shared" ca="1" si="118"/>
        <v>7.7504725897920679E-2</v>
      </c>
      <c r="BL127" s="4">
        <f t="shared" ca="1" si="119"/>
        <v>2.4561403508772006E-2</v>
      </c>
      <c r="BM127" s="4">
        <f t="shared" ca="1" si="120"/>
        <v>0</v>
      </c>
      <c r="BN127" s="4">
        <f t="shared" ca="1" si="121"/>
        <v>7.3630136986301276E-2</v>
      </c>
      <c r="BO127" s="4">
        <f t="shared" ca="1" si="122"/>
        <v>1.9138755980861344E-2</v>
      </c>
      <c r="BP127" s="4">
        <f t="shared" ca="1" si="123"/>
        <v>1.4084507042253502E-2</v>
      </c>
      <c r="BQ127" s="5">
        <f t="shared" ca="1" si="125"/>
        <v>0.29025692401730796</v>
      </c>
    </row>
    <row r="128" spans="1:69" x14ac:dyDescent="0.25">
      <c r="A128" s="3" t="s">
        <v>122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122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122</v>
      </c>
      <c r="AM128" s="4">
        <f t="shared" ca="1" si="124"/>
        <v>0</v>
      </c>
      <c r="AN128" s="4">
        <f t="shared" ca="1" si="95"/>
        <v>0</v>
      </c>
      <c r="AO128" s="4">
        <f t="shared" ca="1" si="96"/>
        <v>0</v>
      </c>
      <c r="AP128" s="4">
        <f t="shared" ca="1" si="97"/>
        <v>0</v>
      </c>
      <c r="AQ128" s="4">
        <f t="shared" ca="1" si="98"/>
        <v>0</v>
      </c>
      <c r="AR128" s="4">
        <f t="shared" ca="1" si="99"/>
        <v>0</v>
      </c>
      <c r="AS128" s="4">
        <f t="shared" ca="1" si="100"/>
        <v>0</v>
      </c>
      <c r="AT128" s="4">
        <f t="shared" ca="1" si="101"/>
        <v>0</v>
      </c>
      <c r="AU128" s="4">
        <f t="shared" ca="1" si="102"/>
        <v>0</v>
      </c>
      <c r="AV128" s="4">
        <f t="shared" ca="1" si="103"/>
        <v>1</v>
      </c>
      <c r="AW128" s="4">
        <f t="shared" ca="1" si="104"/>
        <v>0</v>
      </c>
      <c r="AX128" s="4">
        <f t="shared" ca="1" si="105"/>
        <v>0</v>
      </c>
      <c r="AY128" s="4">
        <f t="shared" ca="1" si="106"/>
        <v>0</v>
      </c>
      <c r="AZ128" s="4">
        <f t="shared" ca="1" si="107"/>
        <v>0</v>
      </c>
      <c r="BA128" s="4">
        <f t="shared" ca="1" si="108"/>
        <v>0</v>
      </c>
      <c r="BB128" s="4">
        <f t="shared" ca="1" si="109"/>
        <v>0</v>
      </c>
      <c r="BC128" s="4">
        <f t="shared" ca="1" si="110"/>
        <v>0</v>
      </c>
      <c r="BD128" s="4">
        <f t="shared" ca="1" si="111"/>
        <v>0.5</v>
      </c>
      <c r="BE128" s="4">
        <f t="shared" ca="1" si="112"/>
        <v>1.6666666666666665</v>
      </c>
      <c r="BF128" s="4">
        <f t="shared" ca="1" si="113"/>
        <v>0</v>
      </c>
      <c r="BG128" s="4">
        <f t="shared" ca="1" si="114"/>
        <v>0.5</v>
      </c>
      <c r="BH128" s="4">
        <f t="shared" ca="1" si="115"/>
        <v>0.83333333333333326</v>
      </c>
      <c r="BI128" s="4">
        <f t="shared" ca="1" si="116"/>
        <v>0.36363636363636354</v>
      </c>
      <c r="BJ128" s="4">
        <f t="shared" ca="1" si="117"/>
        <v>0.33333333333333326</v>
      </c>
      <c r="BK128" s="4">
        <f t="shared" ca="1" si="118"/>
        <v>0.10000000000000009</v>
      </c>
      <c r="BL128" s="4">
        <f t="shared" ca="1" si="119"/>
        <v>0.15909090909090917</v>
      </c>
      <c r="BM128" s="4">
        <f t="shared" ca="1" si="120"/>
        <v>0.27450980392156854</v>
      </c>
      <c r="BN128" s="4">
        <f t="shared" ca="1" si="121"/>
        <v>7.6923076923076872E-2</v>
      </c>
      <c r="BO128" s="4">
        <f t="shared" ca="1" si="122"/>
        <v>0.27142857142857135</v>
      </c>
      <c r="BP128" s="4">
        <f t="shared" ca="1" si="123"/>
        <v>0.24719101123595499</v>
      </c>
      <c r="BQ128" s="5">
        <f t="shared" ca="1" si="125"/>
        <v>0.21087043565232594</v>
      </c>
    </row>
    <row r="129" spans="1:69" x14ac:dyDescent="0.25">
      <c r="A129" s="3" t="s">
        <v>123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123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123</v>
      </c>
      <c r="AM129" s="4">
        <f t="shared" ca="1" si="124"/>
        <v>0</v>
      </c>
      <c r="AN129" s="4">
        <f t="shared" ca="1" si="95"/>
        <v>0</v>
      </c>
      <c r="AO129" s="4">
        <f t="shared" ca="1" si="96"/>
        <v>0</v>
      </c>
      <c r="AP129" s="4">
        <f t="shared" ca="1" si="97"/>
        <v>0</v>
      </c>
      <c r="AQ129" s="4">
        <f t="shared" ca="1" si="98"/>
        <v>0</v>
      </c>
      <c r="AR129" s="4">
        <f t="shared" ca="1" si="99"/>
        <v>0</v>
      </c>
      <c r="AS129" s="4">
        <f t="shared" ca="1" si="100"/>
        <v>0</v>
      </c>
      <c r="AT129" s="4">
        <f t="shared" ca="1" si="101"/>
        <v>0</v>
      </c>
      <c r="AU129" s="4">
        <f t="shared" ca="1" si="102"/>
        <v>2</v>
      </c>
      <c r="AV129" s="4">
        <f t="shared" ca="1" si="103"/>
        <v>0</v>
      </c>
      <c r="AW129" s="4">
        <f t="shared" ca="1" si="104"/>
        <v>0</v>
      </c>
      <c r="AX129" s="4">
        <f t="shared" ca="1" si="105"/>
        <v>0</v>
      </c>
      <c r="AY129" s="4">
        <f t="shared" ca="1" si="106"/>
        <v>1.3333333333333335</v>
      </c>
      <c r="AZ129" s="4">
        <f t="shared" ca="1" si="107"/>
        <v>0</v>
      </c>
      <c r="BA129" s="4">
        <f t="shared" ca="1" si="108"/>
        <v>0</v>
      </c>
      <c r="BB129" s="4">
        <f t="shared" ca="1" si="109"/>
        <v>1</v>
      </c>
      <c r="BC129" s="4">
        <f t="shared" ca="1" si="110"/>
        <v>0</v>
      </c>
      <c r="BD129" s="4">
        <f t="shared" ca="1" si="111"/>
        <v>0</v>
      </c>
      <c r="BE129" s="4">
        <f t="shared" ca="1" si="112"/>
        <v>0.28571428571428581</v>
      </c>
      <c r="BF129" s="4">
        <f t="shared" ca="1" si="113"/>
        <v>0.44444444444444442</v>
      </c>
      <c r="BG129" s="4">
        <f t="shared" ca="1" si="114"/>
        <v>0.34615384615384626</v>
      </c>
      <c r="BH129" s="4">
        <f t="shared" ca="1" si="115"/>
        <v>0.37142857142857144</v>
      </c>
      <c r="BI129" s="4">
        <f t="shared" ca="1" si="116"/>
        <v>0.39583333333333326</v>
      </c>
      <c r="BJ129" s="4">
        <f t="shared" ca="1" si="117"/>
        <v>0.26865671641791056</v>
      </c>
      <c r="BK129" s="4">
        <f t="shared" ca="1" si="118"/>
        <v>0.35294117647058831</v>
      </c>
      <c r="BL129" s="4">
        <f t="shared" ca="1" si="119"/>
        <v>0.18260869565217397</v>
      </c>
      <c r="BM129" s="4">
        <f t="shared" ca="1" si="120"/>
        <v>8.8235294117646967E-2</v>
      </c>
      <c r="BN129" s="4">
        <f t="shared" ca="1" si="121"/>
        <v>0.19594594594594605</v>
      </c>
      <c r="BO129" s="4">
        <f t="shared" ca="1" si="122"/>
        <v>0.13559322033898313</v>
      </c>
      <c r="BP129" s="4">
        <f t="shared" ca="1" si="123"/>
        <v>8.9552238805970186E-2</v>
      </c>
      <c r="BQ129" s="5">
        <f t="shared" ca="1" si="125"/>
        <v>0.24968137007190111</v>
      </c>
    </row>
    <row r="130" spans="1:69" x14ac:dyDescent="0.25">
      <c r="A130" s="3" t="s">
        <v>124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124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124</v>
      </c>
      <c r="AM130" s="4">
        <f t="shared" ca="1" si="124"/>
        <v>0</v>
      </c>
      <c r="AN130" s="4">
        <f t="shared" ca="1" si="95"/>
        <v>5</v>
      </c>
      <c r="AO130" s="4">
        <f t="shared" ca="1" si="96"/>
        <v>1.5</v>
      </c>
      <c r="AP130" s="4">
        <f t="shared" ca="1" si="97"/>
        <v>0.26666666666666661</v>
      </c>
      <c r="AQ130" s="4">
        <f t="shared" ca="1" si="98"/>
        <v>0.31578947368421062</v>
      </c>
      <c r="AR130" s="4">
        <f t="shared" ca="1" si="99"/>
        <v>0.28000000000000003</v>
      </c>
      <c r="AS130" s="4">
        <f t="shared" ca="1" si="100"/>
        <v>0.75</v>
      </c>
      <c r="AT130" s="4">
        <f t="shared" ca="1" si="101"/>
        <v>0.5535714285714286</v>
      </c>
      <c r="AU130" s="4">
        <f t="shared" ca="1" si="102"/>
        <v>0.24137931034482762</v>
      </c>
      <c r="AV130" s="4">
        <f t="shared" ca="1" si="103"/>
        <v>0.36111111111111116</v>
      </c>
      <c r="AW130" s="4">
        <f t="shared" ca="1" si="104"/>
        <v>0.19727891156462585</v>
      </c>
      <c r="AX130" s="4">
        <f t="shared" ca="1" si="105"/>
        <v>0.16477272727272729</v>
      </c>
      <c r="AY130" s="4">
        <f t="shared" ca="1" si="106"/>
        <v>0.95121951219512191</v>
      </c>
      <c r="AZ130" s="4">
        <f t="shared" ca="1" si="107"/>
        <v>0.49500000000000011</v>
      </c>
      <c r="BA130" s="4">
        <f t="shared" ca="1" si="108"/>
        <v>0.17391304347826098</v>
      </c>
      <c r="BB130" s="4">
        <f t="shared" ca="1" si="109"/>
        <v>0.41880341880341887</v>
      </c>
      <c r="BC130" s="4">
        <f t="shared" ca="1" si="110"/>
        <v>9.4377510040160706E-2</v>
      </c>
      <c r="BD130" s="4">
        <f t="shared" ca="1" si="111"/>
        <v>0.12018348623853203</v>
      </c>
      <c r="BE130" s="4">
        <f t="shared" ca="1" si="112"/>
        <v>9.1728091728091821E-2</v>
      </c>
      <c r="BF130" s="4">
        <f t="shared" ca="1" si="113"/>
        <v>9.7524381095273727E-2</v>
      </c>
      <c r="BG130" s="4">
        <f t="shared" ca="1" si="114"/>
        <v>5.9466848940533223E-2</v>
      </c>
      <c r="BH130" s="4">
        <f t="shared" ca="1" si="115"/>
        <v>0.12645161290322582</v>
      </c>
      <c r="BI130" s="4">
        <f t="shared" ca="1" si="116"/>
        <v>9.6219931271477765E-2</v>
      </c>
      <c r="BJ130" s="4">
        <f t="shared" ca="1" si="117"/>
        <v>0.10658307210031337</v>
      </c>
      <c r="BK130" s="4">
        <f t="shared" ca="1" si="118"/>
        <v>0.1260623229461757</v>
      </c>
      <c r="BL130" s="4">
        <f t="shared" ca="1" si="119"/>
        <v>9.8951781970649799E-2</v>
      </c>
      <c r="BM130" s="4">
        <f t="shared" ca="1" si="120"/>
        <v>9.2331171308660753E-2</v>
      </c>
      <c r="BN130" s="4">
        <f t="shared" ca="1" si="121"/>
        <v>7.7191756898358443E-2</v>
      </c>
      <c r="BO130" s="4">
        <f t="shared" ca="1" si="122"/>
        <v>9.2412451361867598E-2</v>
      </c>
      <c r="BP130" s="4">
        <f t="shared" ca="1" si="123"/>
        <v>0.11457405758385275</v>
      </c>
      <c r="BQ130" s="5">
        <f t="shared" ca="1" si="125"/>
        <v>0.43545213600265248</v>
      </c>
    </row>
    <row r="131" spans="1:69" x14ac:dyDescent="0.25">
      <c r="A131" s="3" t="s">
        <v>125</v>
      </c>
      <c r="B131" s="3">
        <v>21</v>
      </c>
      <c r="C131" s="3">
        <v>57</v>
      </c>
      <c r="D131">
        <f>COUNTIF(countries_cumulative!D130:CP130,"0")</f>
        <v>33</v>
      </c>
      <c r="E131" s="3" t="s">
        <v>125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125</v>
      </c>
      <c r="AM131" s="4">
        <f t="shared" ca="1" si="124"/>
        <v>0</v>
      </c>
      <c r="AN131" s="4">
        <f t="shared" ref="AN131:AN188" ca="1" si="126">IF(IFERROR(H131/G131-1,"")=-1,"",IFERROR(H131/G131-1,""))</f>
        <v>1</v>
      </c>
      <c r="AO131" s="4">
        <f t="shared" ref="AO131:AO188" ca="1" si="127">IF(IFERROR(I131/H131-1,"")=-1,"",IFERROR(I131/H131-1,""))</f>
        <v>0</v>
      </c>
      <c r="AP131" s="4">
        <f t="shared" ref="AP131:AP188" ca="1" si="128">IF(IFERROR(J131/I131-1,"")=-1,"",IFERROR(J131/I131-1,""))</f>
        <v>0</v>
      </c>
      <c r="AQ131" s="4">
        <f t="shared" ref="AQ131:AQ188" ca="1" si="129">IF(IFERROR(K131/J131-1,"")=-1,"",IFERROR(K131/J131-1,""))</f>
        <v>0.5</v>
      </c>
      <c r="AR131" s="4">
        <f t="shared" ref="AR131:AR188" ca="1" si="130">IF(IFERROR(L131/K131-1,"")=-1,"",IFERROR(L131/K131-1,""))</f>
        <v>0</v>
      </c>
      <c r="AS131" s="4">
        <f t="shared" ref="AS131:AS188" ca="1" si="131">IF(IFERROR(M131/L131-1,"")=-1,"",IFERROR(M131/L131-1,""))</f>
        <v>0</v>
      </c>
      <c r="AT131" s="4">
        <f t="shared" ref="AT131:AT188" ca="1" si="132">IF(IFERROR(N131/M131-1,"")=-1,"",IFERROR(N131/M131-1,""))</f>
        <v>1</v>
      </c>
      <c r="AU131" s="4">
        <f t="shared" ref="AU131:AU188" ca="1" si="133">IF(IFERROR(O131/N131-1,"")=-1,"",IFERROR(O131/N131-1,""))</f>
        <v>0.25</v>
      </c>
      <c r="AV131" s="4">
        <f t="shared" ref="AV131:AV188" ca="1" si="134">IF(IFERROR(P131/O131-1,"")=-1,"",IFERROR(P131/O131-1,""))</f>
        <v>6.6666666666666652E-2</v>
      </c>
      <c r="AW131" s="4">
        <f t="shared" ref="AW131:AW188" ca="1" si="135">IF(IFERROR(Q131/P131-1,"")=-1,"",IFERROR(Q131/P131-1,""))</f>
        <v>0</v>
      </c>
      <c r="AX131" s="4">
        <f t="shared" ref="AX131:AX188" ca="1" si="136">IF(IFERROR(R131/Q131-1,"")=-1,"",IFERROR(R131/Q131-1,""))</f>
        <v>0</v>
      </c>
      <c r="AY131" s="4">
        <f t="shared" ref="AY131:AY188" ca="1" si="137">IF(IFERROR(S131/R131-1,"")=-1,"",IFERROR(S131/R131-1,""))</f>
        <v>0</v>
      </c>
      <c r="AZ131" s="4">
        <f t="shared" ref="AZ131:AZ188" ca="1" si="138">IF(IFERROR(T131/S131-1,"")=-1,"",IFERROR(T131/S131-1,""))</f>
        <v>0</v>
      </c>
      <c r="BA131" s="4">
        <f t="shared" ref="BA131:BA188" ca="1" si="139">IF(IFERROR(U131/T131-1,"")=-1,"",IFERROR(U131/T131-1,""))</f>
        <v>0.125</v>
      </c>
      <c r="BB131" s="4">
        <f t="shared" ref="BB131:BB188" ca="1" si="140">IF(IFERROR(V131/U131-1,"")=-1,"",IFERROR(V131/U131-1,""))</f>
        <v>0</v>
      </c>
      <c r="BC131" s="4">
        <f t="shared" ref="BC131:BC188" ca="1" si="141">IF(IFERROR(W131/V131-1,"")=-1,"",IFERROR(W131/V131-1,""))</f>
        <v>0</v>
      </c>
      <c r="BD131" s="4">
        <f t="shared" ref="BD131:BD188" ca="1" si="142">IF(IFERROR(X131/W131-1,"")=-1,"",IFERROR(X131/W131-1,""))</f>
        <v>5.555555555555558E-2</v>
      </c>
      <c r="BE131" s="4">
        <f t="shared" ref="BE131:BE188" ca="1" si="143">IF(IFERROR(Y131/X131-1,"")=-1,"",IFERROR(Y131/X131-1,""))</f>
        <v>0</v>
      </c>
      <c r="BF131" s="4">
        <f t="shared" ref="BF131:BF188" ca="1" si="144">IF(IFERROR(Z131/Y131-1,"")=-1,"",IFERROR(Z131/Y131-1,""))</f>
        <v>0.15789473684210531</v>
      </c>
      <c r="BG131" s="4">
        <f t="shared" ref="BG131:BG188" ca="1" si="145">IF(IFERROR(AA131/Z131-1,"")=-1,"",IFERROR(AA131/Z131-1,""))</f>
        <v>0</v>
      </c>
      <c r="BH131" s="4">
        <f t="shared" ref="BH131:BH188" ca="1" si="146">IF(IFERROR(AB131/AA131-1,"")=-1,"",IFERROR(AB131/AA131-1,""))</f>
        <v>9.0909090909090828E-2</v>
      </c>
      <c r="BI131" s="4">
        <f t="shared" ref="BI131:BI188" ca="1" si="147">IF(IFERROR(AC131/AB131-1,"")=-1,"",IFERROR(AC131/AB131-1,""))</f>
        <v>0.625</v>
      </c>
      <c r="BJ131" s="4">
        <f t="shared" ref="BJ131:BJ188" ca="1" si="148">IF(IFERROR(AD131/AC131-1,"")=-1,"",IFERROR(AD131/AC131-1,""))</f>
        <v>0.23076923076923084</v>
      </c>
      <c r="BK131" s="4">
        <f t="shared" ref="BK131:BK188" ca="1" si="149">IF(IFERROR(AE131/AD131-1,"")=-1,"",IFERROR(AE131/AD131-1,""))</f>
        <v>0</v>
      </c>
      <c r="BL131" s="4">
        <f t="shared" ref="BL131:BL188" ca="1" si="150">IF(IFERROR(AF131/AE131-1,"")=-1,"",IFERROR(AF131/AE131-1,""))</f>
        <v>8.3333333333333259E-2</v>
      </c>
      <c r="BM131" s="4">
        <f t="shared" ref="BM131:BM188" ca="1" si="151">IF(IFERROR(AG131/AF131-1,"")=-1,"",IFERROR(AG131/AF131-1,""))</f>
        <v>5.7692307692307709E-2</v>
      </c>
      <c r="BN131" s="4">
        <f t="shared" ref="BN131:BN188" ca="1" si="152">IF(IFERROR(AH131/AG131-1,"")=-1,"",IFERROR(AH131/AG131-1,""))</f>
        <v>0.19999999999999996</v>
      </c>
      <c r="BO131" s="4">
        <f t="shared" ref="BO131:BO188" ca="1" si="153">IF(IFERROR(AI131/AH131-1,"")=-1,"",IFERROR(AI131/AH131-1,""))</f>
        <v>0.27272727272727271</v>
      </c>
      <c r="BP131" s="4">
        <f t="shared" ref="BP131:BP188" ca="1" si="154">IF(IFERROR(AJ131/AI131-1,"")=-1,"",IFERROR(AJ131/AI131-1,""))</f>
        <v>0.1785714285714286</v>
      </c>
      <c r="BQ131" s="5">
        <f t="shared" ca="1" si="125"/>
        <v>0.1631373207688997</v>
      </c>
    </row>
    <row r="132" spans="1:69" x14ac:dyDescent="0.25">
      <c r="A132" s="3" t="s">
        <v>126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126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126</v>
      </c>
      <c r="AM132" s="4">
        <f t="shared" ref="AM132:AM188" ca="1" si="155">IF(IFERROR(G132/F132-1,"")=-1,"",IFERROR(G132/F132-1,""))</f>
        <v>0</v>
      </c>
      <c r="AN132" s="4">
        <f t="shared" ca="1" si="126"/>
        <v>0</v>
      </c>
      <c r="AO132" s="4">
        <f t="shared" ca="1" si="127"/>
        <v>1</v>
      </c>
      <c r="AP132" s="4">
        <f t="shared" ca="1" si="128"/>
        <v>0</v>
      </c>
      <c r="AQ132" s="4">
        <f t="shared" ca="1" si="129"/>
        <v>0</v>
      </c>
      <c r="AR132" s="4">
        <f t="shared" ca="1" si="130"/>
        <v>0.25</v>
      </c>
      <c r="AS132" s="4">
        <f t="shared" ca="1" si="131"/>
        <v>0</v>
      </c>
      <c r="AT132" s="4">
        <f t="shared" ca="1" si="132"/>
        <v>0</v>
      </c>
      <c r="AU132" s="4">
        <f t="shared" ca="1" si="133"/>
        <v>0.19999999999999996</v>
      </c>
      <c r="AV132" s="4">
        <f t="shared" ca="1" si="134"/>
        <v>0</v>
      </c>
      <c r="AW132" s="4">
        <f t="shared" ca="1" si="135"/>
        <v>0</v>
      </c>
      <c r="AX132" s="4">
        <f t="shared" ca="1" si="136"/>
        <v>0</v>
      </c>
      <c r="AY132" s="4">
        <f t="shared" ca="1" si="137"/>
        <v>1.6666666666666665</v>
      </c>
      <c r="AZ132" s="4">
        <f t="shared" ca="1" si="138"/>
        <v>0.1875</v>
      </c>
      <c r="BA132" s="4">
        <f t="shared" ca="1" si="139"/>
        <v>5.2631578947368363E-2</v>
      </c>
      <c r="BB132" s="4">
        <f t="shared" ca="1" si="140"/>
        <v>0.39999999999999991</v>
      </c>
      <c r="BC132" s="4">
        <f t="shared" ca="1" si="141"/>
        <v>0.10714285714285721</v>
      </c>
      <c r="BD132" s="4">
        <f t="shared" ca="1" si="142"/>
        <v>0.70967741935483875</v>
      </c>
      <c r="BE132" s="4">
        <f t="shared" ca="1" si="143"/>
        <v>1.5660377358490565</v>
      </c>
      <c r="BF132" s="4">
        <f t="shared" ca="1" si="144"/>
        <v>0.73529411764705888</v>
      </c>
      <c r="BG132" s="4">
        <f t="shared" ca="1" si="145"/>
        <v>0.26694915254237284</v>
      </c>
      <c r="BH132" s="4">
        <f t="shared" ca="1" si="146"/>
        <v>0.51839464882943154</v>
      </c>
      <c r="BI132" s="4">
        <f t="shared" ca="1" si="147"/>
        <v>0.1035242290748899</v>
      </c>
      <c r="BJ132" s="4">
        <f t="shared" ca="1" si="148"/>
        <v>0.45708582834331346</v>
      </c>
      <c r="BK132" s="4">
        <f t="shared" ca="1" si="149"/>
        <v>6.3013698630137061E-2</v>
      </c>
      <c r="BL132" s="4">
        <f t="shared" ca="1" si="150"/>
        <v>0.12757731958762886</v>
      </c>
      <c r="BM132" s="4">
        <f t="shared" ca="1" si="151"/>
        <v>0.11085714285714277</v>
      </c>
      <c r="BN132" s="4">
        <f t="shared" ca="1" si="152"/>
        <v>9.3621399176954778E-2</v>
      </c>
      <c r="BO132" s="4">
        <f t="shared" ca="1" si="153"/>
        <v>0.12982126058325494</v>
      </c>
      <c r="BP132" s="4">
        <f t="shared" ca="1" si="154"/>
        <v>0.14321398834304744</v>
      </c>
      <c r="BQ132" s="5">
        <f t="shared" ref="BQ132:BQ188" ca="1" si="156">AVERAGE(AM132:BP132)</f>
        <v>0.29630030145253394</v>
      </c>
    </row>
    <row r="133" spans="1:69" x14ac:dyDescent="0.25">
      <c r="A133" s="3" t="s">
        <v>127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127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127</v>
      </c>
      <c r="AM133" s="4">
        <f t="shared" ca="1" si="155"/>
        <v>7</v>
      </c>
      <c r="AN133" s="4">
        <f t="shared" ca="1" si="126"/>
        <v>0.375</v>
      </c>
      <c r="AO133" s="4">
        <f t="shared" ca="1" si="127"/>
        <v>1.4545454545454546</v>
      </c>
      <c r="AP133" s="4">
        <f t="shared" ca="1" si="128"/>
        <v>0.33333333333333326</v>
      </c>
      <c r="AQ133" s="4">
        <f t="shared" ca="1" si="129"/>
        <v>0.19444444444444442</v>
      </c>
      <c r="AR133" s="4">
        <f t="shared" ca="1" si="130"/>
        <v>0.27906976744186052</v>
      </c>
      <c r="AS133" s="4">
        <f t="shared" ca="1" si="131"/>
        <v>0.25454545454545463</v>
      </c>
      <c r="AT133" s="4">
        <f t="shared" ca="1" si="132"/>
        <v>0.24637681159420288</v>
      </c>
      <c r="AU133" s="4">
        <f t="shared" ca="1" si="133"/>
        <v>0.26744186046511631</v>
      </c>
      <c r="AV133" s="4">
        <f t="shared" ca="1" si="134"/>
        <v>0.25688073394495414</v>
      </c>
      <c r="AW133" s="4">
        <f t="shared" ca="1" si="135"/>
        <v>0.45985401459854014</v>
      </c>
      <c r="AX133" s="4">
        <f t="shared" ca="1" si="136"/>
        <v>0.56499999999999995</v>
      </c>
      <c r="AY133" s="4">
        <f t="shared" ca="1" si="137"/>
        <v>0.10223642172523961</v>
      </c>
      <c r="AZ133" s="4">
        <f t="shared" ca="1" si="138"/>
        <v>0</v>
      </c>
      <c r="BA133" s="4">
        <f t="shared" ca="1" si="139"/>
        <v>0.28405797101449282</v>
      </c>
      <c r="BB133" s="4">
        <f t="shared" ca="1" si="140"/>
        <v>0.25959367945823919</v>
      </c>
      <c r="BC133" s="4">
        <f t="shared" ca="1" si="141"/>
        <v>0.20788530465949817</v>
      </c>
      <c r="BD133" s="4">
        <f t="shared" ca="1" si="142"/>
        <v>0.16617210682492578</v>
      </c>
      <c r="BE133" s="4">
        <f t="shared" ca="1" si="143"/>
        <v>0.14631043256997445</v>
      </c>
      <c r="BF133" s="4">
        <f t="shared" ca="1" si="144"/>
        <v>9.766925638179802E-2</v>
      </c>
      <c r="BG133" s="4">
        <f t="shared" ca="1" si="145"/>
        <v>0.19413549039433775</v>
      </c>
      <c r="BH133" s="4">
        <f t="shared" ca="1" si="146"/>
        <v>0</v>
      </c>
      <c r="BI133" s="4">
        <f t="shared" ca="1" si="147"/>
        <v>0.11515664690939875</v>
      </c>
      <c r="BJ133" s="4">
        <f t="shared" ca="1" si="148"/>
        <v>0.11996962794229304</v>
      </c>
      <c r="BK133" s="4">
        <f t="shared" ca="1" si="149"/>
        <v>0.13423728813559332</v>
      </c>
      <c r="BL133" s="4">
        <f t="shared" ca="1" si="150"/>
        <v>7.6509264793783727E-2</v>
      </c>
      <c r="BM133" s="4">
        <f t="shared" ca="1" si="151"/>
        <v>0.10383120488617426</v>
      </c>
      <c r="BN133" s="4">
        <f t="shared" ca="1" si="152"/>
        <v>5.6338028169014009E-2</v>
      </c>
      <c r="BO133" s="4">
        <f t="shared" ca="1" si="153"/>
        <v>7.0952380952380878E-2</v>
      </c>
      <c r="BP133" s="4">
        <f t="shared" ca="1" si="154"/>
        <v>0.12405513561582926</v>
      </c>
      <c r="BQ133" s="5">
        <f t="shared" ca="1" si="156"/>
        <v>0.46485340384487783</v>
      </c>
    </row>
    <row r="134" spans="1:69" x14ac:dyDescent="0.25">
      <c r="A134" s="3" t="s">
        <v>128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128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128</v>
      </c>
      <c r="AM134" s="4">
        <f t="shared" ca="1" si="155"/>
        <v>0</v>
      </c>
      <c r="AN134" s="4">
        <f t="shared" ca="1" si="126"/>
        <v>0</v>
      </c>
      <c r="AO134" s="4">
        <f t="shared" ca="1" si="127"/>
        <v>0</v>
      </c>
      <c r="AP134" s="4">
        <f t="shared" ca="1" si="128"/>
        <v>0</v>
      </c>
      <c r="AQ134" s="4">
        <f t="shared" ca="1" si="129"/>
        <v>0</v>
      </c>
      <c r="AR134" s="4">
        <f t="shared" ca="1" si="130"/>
        <v>0</v>
      </c>
      <c r="AS134" s="4">
        <f t="shared" ca="1" si="131"/>
        <v>0</v>
      </c>
      <c r="AT134" s="4">
        <f t="shared" ca="1" si="132"/>
        <v>0</v>
      </c>
      <c r="AU134" s="4">
        <f t="shared" ca="1" si="133"/>
        <v>0</v>
      </c>
      <c r="AV134" s="4">
        <f t="shared" ca="1" si="134"/>
        <v>0</v>
      </c>
      <c r="AW134" s="4">
        <f t="shared" ca="1" si="135"/>
        <v>0</v>
      </c>
      <c r="AX134" s="4">
        <f t="shared" ca="1" si="136"/>
        <v>0</v>
      </c>
      <c r="AY134" s="4">
        <f t="shared" ca="1" si="137"/>
        <v>0</v>
      </c>
      <c r="AZ134" s="4">
        <f t="shared" ca="1" si="138"/>
        <v>0</v>
      </c>
      <c r="BA134" s="4">
        <f t="shared" ca="1" si="139"/>
        <v>0</v>
      </c>
      <c r="BB134" s="4">
        <f t="shared" ca="1" si="140"/>
        <v>0</v>
      </c>
      <c r="BC134" s="4">
        <f t="shared" ca="1" si="141"/>
        <v>1</v>
      </c>
      <c r="BD134" s="4">
        <f t="shared" ca="1" si="142"/>
        <v>0</v>
      </c>
      <c r="BE134" s="4">
        <f t="shared" ca="1" si="143"/>
        <v>0</v>
      </c>
      <c r="BF134" s="4">
        <f t="shared" ca="1" si="144"/>
        <v>0</v>
      </c>
      <c r="BG134" s="4">
        <f t="shared" ca="1" si="145"/>
        <v>0</v>
      </c>
      <c r="BH134" s="4">
        <f t="shared" ca="1" si="146"/>
        <v>0</v>
      </c>
      <c r="BI134" s="4">
        <f t="shared" ca="1" si="147"/>
        <v>0</v>
      </c>
      <c r="BJ134" s="4">
        <f t="shared" ca="1" si="148"/>
        <v>0</v>
      </c>
      <c r="BK134" s="4">
        <f t="shared" ca="1" si="149"/>
        <v>0</v>
      </c>
      <c r="BL134" s="4">
        <f t="shared" ca="1" si="150"/>
        <v>0</v>
      </c>
      <c r="BM134" s="4">
        <f t="shared" ca="1" si="151"/>
        <v>2.5</v>
      </c>
      <c r="BN134" s="4">
        <f t="shared" ca="1" si="152"/>
        <v>0</v>
      </c>
      <c r="BO134" s="4">
        <f t="shared" ca="1" si="153"/>
        <v>0</v>
      </c>
      <c r="BP134" s="4">
        <f t="shared" ca="1" si="154"/>
        <v>0</v>
      </c>
      <c r="BQ134" s="5">
        <f t="shared" ca="1" si="156"/>
        <v>0.11666666666666667</v>
      </c>
    </row>
    <row r="135" spans="1:69" x14ac:dyDescent="0.25">
      <c r="A135" s="3" t="s">
        <v>129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129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129</v>
      </c>
      <c r="AM135" s="4">
        <f t="shared" ca="1" si="155"/>
        <v>0</v>
      </c>
      <c r="AN135" s="4">
        <f t="shared" ca="1" si="126"/>
        <v>0</v>
      </c>
      <c r="AO135" s="4">
        <f t="shared" ca="1" si="127"/>
        <v>4</v>
      </c>
      <c r="AP135" s="4">
        <f t="shared" ca="1" si="128"/>
        <v>0</v>
      </c>
      <c r="AQ135" s="4">
        <f t="shared" ca="1" si="129"/>
        <v>0.19999999999999996</v>
      </c>
      <c r="AR135" s="4">
        <f t="shared" ca="1" si="130"/>
        <v>0</v>
      </c>
      <c r="AS135" s="4">
        <f t="shared" ca="1" si="131"/>
        <v>0</v>
      </c>
      <c r="AT135" s="4">
        <f t="shared" ca="1" si="132"/>
        <v>0.33333333333333326</v>
      </c>
      <c r="AU135" s="4">
        <f t="shared" ca="1" si="133"/>
        <v>0.125</v>
      </c>
      <c r="AV135" s="4">
        <f t="shared" ca="1" si="134"/>
        <v>0.22222222222222232</v>
      </c>
      <c r="AW135" s="4">
        <f t="shared" ca="1" si="135"/>
        <v>0</v>
      </c>
      <c r="AX135" s="4">
        <f t="shared" ca="1" si="136"/>
        <v>0.18181818181818188</v>
      </c>
      <c r="AY135" s="4">
        <f t="shared" ca="1" si="137"/>
        <v>0.38461538461538458</v>
      </c>
      <c r="AZ135" s="4">
        <f t="shared" ca="1" si="138"/>
        <v>0.22222222222222232</v>
      </c>
      <c r="BA135" s="4">
        <f t="shared" ca="1" si="139"/>
        <v>0</v>
      </c>
      <c r="BB135" s="4">
        <f t="shared" ca="1" si="140"/>
        <v>0.22727272727272729</v>
      </c>
      <c r="BC135" s="4">
        <f t="shared" ca="1" si="141"/>
        <v>0.37037037037037046</v>
      </c>
      <c r="BD135" s="4">
        <f t="shared" ca="1" si="142"/>
        <v>0.10810810810810811</v>
      </c>
      <c r="BE135" s="4">
        <f t="shared" ca="1" si="143"/>
        <v>0.26829268292682928</v>
      </c>
      <c r="BF135" s="4">
        <f t="shared" ca="1" si="144"/>
        <v>7.6923076923076872E-2</v>
      </c>
      <c r="BG135" s="4">
        <f t="shared" ca="1" si="145"/>
        <v>5.3571428571428603E-2</v>
      </c>
      <c r="BH135" s="4">
        <f t="shared" ca="1" si="146"/>
        <v>8.4745762711864403E-2</v>
      </c>
      <c r="BI135" s="4">
        <f t="shared" ca="1" si="147"/>
        <v>1.5625E-2</v>
      </c>
      <c r="BJ135" s="4">
        <f t="shared" ca="1" si="148"/>
        <v>6.1538461538461542E-2</v>
      </c>
      <c r="BK135" s="4">
        <f t="shared" ca="1" si="149"/>
        <v>0.11594202898550732</v>
      </c>
      <c r="BL135" s="4">
        <f t="shared" ca="1" si="150"/>
        <v>0.19480519480519476</v>
      </c>
      <c r="BM135" s="4">
        <f t="shared" ca="1" si="151"/>
        <v>4.3478260869565188E-2</v>
      </c>
      <c r="BN135" s="4">
        <f t="shared" ca="1" si="152"/>
        <v>8.3333333333333259E-2</v>
      </c>
      <c r="BO135" s="4">
        <f t="shared" ca="1" si="153"/>
        <v>8.6538461538461453E-2</v>
      </c>
      <c r="BP135" s="4">
        <f t="shared" ca="1" si="154"/>
        <v>1.7699115044247815E-2</v>
      </c>
      <c r="BQ135" s="5">
        <f t="shared" ca="1" si="156"/>
        <v>0.24924851190701733</v>
      </c>
    </row>
    <row r="136" spans="1:69" x14ac:dyDescent="0.25">
      <c r="A136" s="3" t="s">
        <v>130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130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130</v>
      </c>
      <c r="AM136" s="4">
        <f t="shared" ca="1" si="155"/>
        <v>0</v>
      </c>
      <c r="AN136" s="4">
        <f t="shared" ca="1" si="126"/>
        <v>5</v>
      </c>
      <c r="AO136" s="4">
        <f t="shared" ca="1" si="127"/>
        <v>0.16666666666666674</v>
      </c>
      <c r="AP136" s="4">
        <f t="shared" ca="1" si="128"/>
        <v>0.5714285714285714</v>
      </c>
      <c r="AQ136" s="4">
        <f t="shared" ca="1" si="129"/>
        <v>0</v>
      </c>
      <c r="AR136" s="4">
        <f t="shared" ca="1" si="130"/>
        <v>0.36363636363636354</v>
      </c>
      <c r="AS136" s="4">
        <f t="shared" ca="1" si="131"/>
        <v>0.8666666666666667</v>
      </c>
      <c r="AT136" s="4">
        <f t="shared" ca="1" si="132"/>
        <v>0.35714285714285721</v>
      </c>
      <c r="AU136" s="4">
        <f t="shared" ca="1" si="133"/>
        <v>0.13157894736842102</v>
      </c>
      <c r="AV136" s="4">
        <f t="shared" ca="1" si="134"/>
        <v>1</v>
      </c>
      <c r="AW136" s="4">
        <f t="shared" ca="1" si="135"/>
        <v>0.36046511627906974</v>
      </c>
      <c r="AX136" s="4">
        <f t="shared" ca="1" si="136"/>
        <v>0.23931623931623935</v>
      </c>
      <c r="AY136" s="4">
        <f t="shared" ca="1" si="137"/>
        <v>0.61379310344827576</v>
      </c>
      <c r="AZ136" s="4">
        <f t="shared" ca="1" si="138"/>
        <v>0</v>
      </c>
      <c r="BA136" s="4">
        <f t="shared" ca="1" si="139"/>
        <v>0.35897435897435903</v>
      </c>
      <c r="BB136" s="4">
        <f t="shared" ca="1" si="140"/>
        <v>0.14150943396226423</v>
      </c>
      <c r="BC136" s="4">
        <f t="shared" ca="1" si="141"/>
        <v>8.8154269972451793E-2</v>
      </c>
      <c r="BD136" s="4">
        <f t="shared" ca="1" si="142"/>
        <v>5.3164556962025378E-2</v>
      </c>
      <c r="BE136" s="4">
        <f t="shared" ca="1" si="143"/>
        <v>0.15384615384615374</v>
      </c>
      <c r="BF136" s="4">
        <f t="shared" ca="1" si="144"/>
        <v>0.20833333333333326</v>
      </c>
      <c r="BG136" s="4">
        <f t="shared" ca="1" si="145"/>
        <v>9.4827586206896575E-2</v>
      </c>
      <c r="BH136" s="4">
        <f t="shared" ca="1" si="146"/>
        <v>5.6692913385826715E-2</v>
      </c>
      <c r="BI136" s="4">
        <f t="shared" ca="1" si="147"/>
        <v>0.26974664679582716</v>
      </c>
      <c r="BJ136" s="4">
        <f t="shared" ca="1" si="148"/>
        <v>0.11502347417840375</v>
      </c>
      <c r="BK136" s="4">
        <f t="shared" ca="1" si="149"/>
        <v>0.1210526315789473</v>
      </c>
      <c r="BL136" s="4">
        <f t="shared" ca="1" si="150"/>
        <v>0.24225352112676046</v>
      </c>
      <c r="BM136" s="4">
        <f t="shared" ca="1" si="151"/>
        <v>6.8783068783068835E-2</v>
      </c>
      <c r="BN136" s="4">
        <f t="shared" ca="1" si="152"/>
        <v>0.12800565770862793</v>
      </c>
      <c r="BO136" s="4">
        <f t="shared" ca="1" si="153"/>
        <v>9.4670846394984354E-2</v>
      </c>
      <c r="BP136" s="4">
        <f t="shared" ca="1" si="154"/>
        <v>0.3064146620847652</v>
      </c>
      <c r="BQ136" s="5">
        <f t="shared" ca="1" si="156"/>
        <v>0.40573825490826093</v>
      </c>
    </row>
    <row r="137" spans="1:69" x14ac:dyDescent="0.25">
      <c r="A137" s="3" t="s">
        <v>131</v>
      </c>
      <c r="B137" s="3">
        <v>13</v>
      </c>
      <c r="C137" s="3">
        <v>122</v>
      </c>
      <c r="D137">
        <f>COUNTIF(countries_cumulative!D136:CP136,"0")</f>
        <v>8</v>
      </c>
      <c r="E137" s="3" t="s">
        <v>131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131</v>
      </c>
      <c r="AM137" s="4">
        <f t="shared" ca="1" si="155"/>
        <v>0</v>
      </c>
      <c r="AN137" s="4">
        <f t="shared" ca="1" si="126"/>
        <v>0</v>
      </c>
      <c r="AO137" s="4">
        <f t="shared" ca="1" si="127"/>
        <v>1</v>
      </c>
      <c r="AP137" s="4">
        <f t="shared" ca="1" si="128"/>
        <v>0</v>
      </c>
      <c r="AQ137" s="4">
        <f t="shared" ca="1" si="129"/>
        <v>0</v>
      </c>
      <c r="AR137" s="4">
        <f t="shared" ca="1" si="130"/>
        <v>0</v>
      </c>
      <c r="AS137" s="4">
        <f t="shared" ca="1" si="131"/>
        <v>0</v>
      </c>
      <c r="AT137" s="4">
        <f t="shared" ca="1" si="132"/>
        <v>0.5</v>
      </c>
      <c r="AU137" s="4">
        <f t="shared" ca="1" si="133"/>
        <v>0</v>
      </c>
      <c r="AV137" s="4">
        <f t="shared" ca="1" si="134"/>
        <v>0</v>
      </c>
      <c r="AW137" s="4">
        <f t="shared" ca="1" si="135"/>
        <v>0</v>
      </c>
      <c r="AX137" s="4">
        <f t="shared" ca="1" si="136"/>
        <v>0</v>
      </c>
      <c r="AY137" s="4">
        <f t="shared" ca="1" si="137"/>
        <v>0</v>
      </c>
      <c r="AZ137" s="4">
        <f t="shared" ca="1" si="138"/>
        <v>0</v>
      </c>
      <c r="BA137" s="4">
        <f t="shared" ca="1" si="139"/>
        <v>0</v>
      </c>
      <c r="BB137" s="4">
        <f t="shared" ca="1" si="140"/>
        <v>0</v>
      </c>
      <c r="BC137" s="4">
        <f t="shared" ca="1" si="141"/>
        <v>0</v>
      </c>
      <c r="BD137" s="4">
        <f t="shared" ca="1" si="142"/>
        <v>0</v>
      </c>
      <c r="BE137" s="4">
        <f t="shared" ca="1" si="143"/>
        <v>0</v>
      </c>
      <c r="BF137" s="4">
        <f t="shared" ca="1" si="144"/>
        <v>0</v>
      </c>
      <c r="BG137" s="4">
        <f t="shared" ca="1" si="145"/>
        <v>0</v>
      </c>
      <c r="BH137" s="4">
        <f t="shared" ca="1" si="146"/>
        <v>0</v>
      </c>
      <c r="BI137" s="4">
        <f t="shared" ca="1" si="147"/>
        <v>0</v>
      </c>
      <c r="BJ137" s="4">
        <f t="shared" ca="1" si="148"/>
        <v>0</v>
      </c>
      <c r="BK137" s="4">
        <f t="shared" ca="1" si="149"/>
        <v>0</v>
      </c>
      <c r="BL137" s="4">
        <f t="shared" ca="1" si="150"/>
        <v>0</v>
      </c>
      <c r="BM137" s="4">
        <f t="shared" ca="1" si="151"/>
        <v>0</v>
      </c>
      <c r="BN137" s="4">
        <f t="shared" ca="1" si="152"/>
        <v>0</v>
      </c>
      <c r="BO137" s="4">
        <f t="shared" ca="1" si="153"/>
        <v>0</v>
      </c>
      <c r="BP137" s="4">
        <f t="shared" ca="1" si="154"/>
        <v>0</v>
      </c>
      <c r="BQ137" s="5">
        <f t="shared" ca="1" si="156"/>
        <v>0.05</v>
      </c>
    </row>
    <row r="138" spans="1:69" x14ac:dyDescent="0.25">
      <c r="A138" s="3" t="s">
        <v>132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132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132</v>
      </c>
      <c r="AM138" s="4">
        <f t="shared" ca="1" si="155"/>
        <v>0</v>
      </c>
      <c r="AN138" s="4">
        <f t="shared" ca="1" si="126"/>
        <v>4</v>
      </c>
      <c r="AO138" s="4">
        <f t="shared" ca="1" si="127"/>
        <v>0</v>
      </c>
      <c r="AP138" s="4">
        <f t="shared" ca="1" si="128"/>
        <v>1.2000000000000002</v>
      </c>
      <c r="AQ138" s="4">
        <f t="shared" ca="1" si="129"/>
        <v>0.45454545454545459</v>
      </c>
      <c r="AR138" s="4">
        <f t="shared" ca="1" si="130"/>
        <v>0.375</v>
      </c>
      <c r="AS138" s="4">
        <f t="shared" ca="1" si="131"/>
        <v>0.40909090909090917</v>
      </c>
      <c r="AT138" s="4">
        <f t="shared" ca="1" si="132"/>
        <v>0.58064516129032251</v>
      </c>
      <c r="AU138" s="4">
        <f t="shared" ca="1" si="133"/>
        <v>0.38775510204081631</v>
      </c>
      <c r="AV138" s="4">
        <f t="shared" ca="1" si="134"/>
        <v>0.51470588235294112</v>
      </c>
      <c r="AW138" s="4">
        <f t="shared" ca="1" si="135"/>
        <v>0.15533980582524265</v>
      </c>
      <c r="AX138" s="4">
        <f t="shared" ca="1" si="136"/>
        <v>0.48739495798319332</v>
      </c>
      <c r="AY138" s="4">
        <f t="shared" ca="1" si="137"/>
        <v>0.34463276836158196</v>
      </c>
      <c r="AZ138" s="4">
        <f t="shared" ca="1" si="138"/>
        <v>5.4621848739495826E-2</v>
      </c>
      <c r="BA138" s="4">
        <f t="shared" ca="1" si="139"/>
        <v>0.41434262948207179</v>
      </c>
      <c r="BB138" s="4">
        <f t="shared" ca="1" si="140"/>
        <v>0.19718309859154926</v>
      </c>
      <c r="BC138" s="4">
        <f t="shared" ca="1" si="141"/>
        <v>0.26117647058823534</v>
      </c>
      <c r="BD138" s="4">
        <f t="shared" ca="1" si="142"/>
        <v>0.18283582089552231</v>
      </c>
      <c r="BE138" s="4">
        <f t="shared" ca="1" si="143"/>
        <v>0.18138801261829651</v>
      </c>
      <c r="BF138" s="4">
        <f t="shared" ca="1" si="144"/>
        <v>0.20293724966622162</v>
      </c>
      <c r="BG138" s="4">
        <f t="shared" ca="1" si="145"/>
        <v>0.16648168701442834</v>
      </c>
      <c r="BH138" s="4">
        <f t="shared" ca="1" si="146"/>
        <v>0.16175071360608939</v>
      </c>
      <c r="BI138" s="4">
        <f t="shared" ca="1" si="147"/>
        <v>0.13759213759213762</v>
      </c>
      <c r="BJ138" s="4">
        <f t="shared" ca="1" si="148"/>
        <v>0.17926565874730027</v>
      </c>
      <c r="BK138" s="4">
        <f t="shared" ca="1" si="149"/>
        <v>0.13675213675213671</v>
      </c>
      <c r="BL138" s="4">
        <f t="shared" ca="1" si="150"/>
        <v>0.10365198711063384</v>
      </c>
      <c r="BM138" s="4">
        <f t="shared" ca="1" si="151"/>
        <v>0.12457420924574203</v>
      </c>
      <c r="BN138" s="4">
        <f t="shared" ca="1" si="152"/>
        <v>0.10514928602336648</v>
      </c>
      <c r="BO138" s="4">
        <f t="shared" ca="1" si="153"/>
        <v>0.15348472983555217</v>
      </c>
      <c r="BP138" s="4">
        <f t="shared" ca="1" si="154"/>
        <v>0.14833672776646289</v>
      </c>
      <c r="BQ138" s="5">
        <f t="shared" ca="1" si="156"/>
        <v>0.3940211481921902</v>
      </c>
    </row>
    <row r="139" spans="1:69" x14ac:dyDescent="0.25">
      <c r="A139" s="3" t="s">
        <v>133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133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133</v>
      </c>
      <c r="AM139" s="4">
        <f t="shared" ca="1" si="155"/>
        <v>0</v>
      </c>
      <c r="AN139" s="4">
        <f t="shared" ca="1" si="126"/>
        <v>1.5</v>
      </c>
      <c r="AO139" s="4">
        <f t="shared" ca="1" si="127"/>
        <v>0.60000000000000009</v>
      </c>
      <c r="AP139" s="4">
        <f t="shared" ca="1" si="128"/>
        <v>0.625</v>
      </c>
      <c r="AQ139" s="4">
        <f t="shared" ca="1" si="129"/>
        <v>0.53846153846153855</v>
      </c>
      <c r="AR139" s="4">
        <f t="shared" ca="1" si="130"/>
        <v>0.5</v>
      </c>
      <c r="AS139" s="4">
        <f t="shared" ca="1" si="131"/>
        <v>0</v>
      </c>
      <c r="AT139" s="4">
        <f t="shared" ca="1" si="132"/>
        <v>0.3666666666666667</v>
      </c>
      <c r="AU139" s="4">
        <f t="shared" ca="1" si="133"/>
        <v>0.43902439024390238</v>
      </c>
      <c r="AV139" s="4">
        <f t="shared" ca="1" si="134"/>
        <v>0</v>
      </c>
      <c r="AW139" s="4">
        <f t="shared" ca="1" si="135"/>
        <v>0.89830508474576276</v>
      </c>
      <c r="AX139" s="4">
        <f t="shared" ca="1" si="136"/>
        <v>0.5089285714285714</v>
      </c>
      <c r="AY139" s="4">
        <f t="shared" ca="1" si="137"/>
        <v>0.4497041420118344</v>
      </c>
      <c r="AZ139" s="4">
        <f t="shared" ca="1" si="138"/>
        <v>0.3510204081632653</v>
      </c>
      <c r="BA139" s="4">
        <f t="shared" ca="1" si="139"/>
        <v>0.3534743202416919</v>
      </c>
      <c r="BB139" s="4">
        <f t="shared" ca="1" si="140"/>
        <v>0</v>
      </c>
      <c r="BC139" s="4">
        <f t="shared" ca="1" si="141"/>
        <v>0.75223214285714279</v>
      </c>
      <c r="BD139" s="4">
        <f t="shared" ca="1" si="142"/>
        <v>0.2993630573248407</v>
      </c>
      <c r="BE139" s="4">
        <f t="shared" ca="1" si="143"/>
        <v>0.25490196078431371</v>
      </c>
      <c r="BF139" s="4">
        <f t="shared" ca="1" si="144"/>
        <v>0.25</v>
      </c>
      <c r="BG139" s="4">
        <f t="shared" ca="1" si="145"/>
        <v>0.28750000000000009</v>
      </c>
      <c r="BH139" s="4">
        <f t="shared" ca="1" si="146"/>
        <v>0.14660194174757279</v>
      </c>
      <c r="BI139" s="4">
        <f t="shared" ca="1" si="147"/>
        <v>0.26799322607959364</v>
      </c>
      <c r="BJ139" s="4">
        <f t="shared" ca="1" si="148"/>
        <v>0.18330550918196997</v>
      </c>
      <c r="BK139" s="4">
        <f t="shared" ca="1" si="149"/>
        <v>0.20428893905191869</v>
      </c>
      <c r="BL139" s="4">
        <f t="shared" ca="1" si="150"/>
        <v>0.21134020618556693</v>
      </c>
      <c r="BM139" s="4">
        <f t="shared" ca="1" si="151"/>
        <v>0.15319148936170213</v>
      </c>
      <c r="BN139" s="4">
        <f t="shared" ca="1" si="152"/>
        <v>7.4807111707480667E-2</v>
      </c>
      <c r="BO139" s="4">
        <f t="shared" ca="1" si="153"/>
        <v>0.16151685393258419</v>
      </c>
      <c r="BP139" s="4">
        <f t="shared" ca="1" si="154"/>
        <v>0.10855837699852211</v>
      </c>
      <c r="BQ139" s="5">
        <f t="shared" ca="1" si="156"/>
        <v>0.34953953123921466</v>
      </c>
    </row>
    <row r="140" spans="1:69" x14ac:dyDescent="0.25">
      <c r="A140" s="3" t="s">
        <v>134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134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134</v>
      </c>
      <c r="AM140" s="4">
        <f t="shared" ca="1" si="155"/>
        <v>2</v>
      </c>
      <c r="AN140" s="4">
        <f t="shared" ca="1" si="126"/>
        <v>0</v>
      </c>
      <c r="AO140" s="4">
        <f t="shared" ca="1" si="127"/>
        <v>1.3333333333333335</v>
      </c>
      <c r="AP140" s="4">
        <f t="shared" ca="1" si="128"/>
        <v>0.14285714285714279</v>
      </c>
      <c r="AQ140" s="4">
        <f t="shared" ca="1" si="129"/>
        <v>0</v>
      </c>
      <c r="AR140" s="4">
        <f t="shared" ca="1" si="130"/>
        <v>0</v>
      </c>
      <c r="AS140" s="4">
        <f t="shared" ca="1" si="131"/>
        <v>0</v>
      </c>
      <c r="AT140" s="4">
        <f t="shared" ca="1" si="132"/>
        <v>0.875</v>
      </c>
      <c r="AU140" s="4">
        <f t="shared" ca="1" si="133"/>
        <v>0.19999999999999996</v>
      </c>
      <c r="AV140" s="4">
        <f t="shared" ca="1" si="134"/>
        <v>0.33333333333333326</v>
      </c>
      <c r="AW140" s="4">
        <f t="shared" ca="1" si="135"/>
        <v>9.9166666666666661</v>
      </c>
      <c r="AX140" s="4">
        <f t="shared" ca="1" si="136"/>
        <v>0</v>
      </c>
      <c r="AY140" s="4">
        <f t="shared" ca="1" si="137"/>
        <v>0.22137404580152675</v>
      </c>
      <c r="AZ140" s="4">
        <f t="shared" ca="1" si="138"/>
        <v>5.3125000000000089E-2</v>
      </c>
      <c r="BA140" s="4">
        <f t="shared" ca="1" si="139"/>
        <v>0.18991097922848654</v>
      </c>
      <c r="BB140" s="4">
        <f t="shared" ca="1" si="140"/>
        <v>9.4763092269326776E-2</v>
      </c>
      <c r="BC140" s="4">
        <f t="shared" ca="1" si="141"/>
        <v>0</v>
      </c>
      <c r="BD140" s="4">
        <f t="shared" ca="1" si="142"/>
        <v>2.9612756264236983E-2</v>
      </c>
      <c r="BE140" s="4">
        <f t="shared" ca="1" si="143"/>
        <v>1.7699115044247815E-2</v>
      </c>
      <c r="BF140" s="4">
        <f t="shared" ca="1" si="144"/>
        <v>2.1739130434782705E-2</v>
      </c>
      <c r="BG140" s="4">
        <f t="shared" ca="1" si="145"/>
        <v>2.3404255319148914E-2</v>
      </c>
      <c r="BH140" s="4">
        <f t="shared" ca="1" si="146"/>
        <v>2.7027027027026973E-2</v>
      </c>
      <c r="BI140" s="4">
        <f t="shared" ca="1" si="147"/>
        <v>1.4170040485830038E-2</v>
      </c>
      <c r="BJ140" s="4">
        <f t="shared" ca="1" si="148"/>
        <v>4.9900199600798389E-2</v>
      </c>
      <c r="BK140" s="4">
        <f t="shared" ca="1" si="149"/>
        <v>2.0912547528517011E-2</v>
      </c>
      <c r="BL140" s="4">
        <f t="shared" ca="1" si="150"/>
        <v>2.2346368715083775E-2</v>
      </c>
      <c r="BM140" s="4">
        <f t="shared" ca="1" si="151"/>
        <v>2.3679417122040025E-2</v>
      </c>
      <c r="BN140" s="4">
        <f t="shared" ca="1" si="152"/>
        <v>4.9822064056939563E-2</v>
      </c>
      <c r="BO140" s="4">
        <f t="shared" ca="1" si="153"/>
        <v>7.4576271186440612E-2</v>
      </c>
      <c r="BP140" s="4">
        <f t="shared" ca="1" si="154"/>
        <v>9.3059936908517438E-2</v>
      </c>
      <c r="BQ140" s="5">
        <f t="shared" ca="1" si="156"/>
        <v>0.52761042410611425</v>
      </c>
    </row>
    <row r="141" spans="1:69" x14ac:dyDescent="0.25">
      <c r="A141" s="3" t="s">
        <v>135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135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135</v>
      </c>
      <c r="AM141" s="4">
        <f t="shared" ca="1" si="155"/>
        <v>0</v>
      </c>
      <c r="AN141" s="4">
        <f t="shared" ca="1" si="126"/>
        <v>2</v>
      </c>
      <c r="AO141" s="4">
        <f t="shared" ca="1" si="127"/>
        <v>0</v>
      </c>
      <c r="AP141" s="4">
        <f t="shared" ca="1" si="128"/>
        <v>0</v>
      </c>
      <c r="AQ141" s="4">
        <f t="shared" ca="1" si="129"/>
        <v>0</v>
      </c>
      <c r="AR141" s="4">
        <f t="shared" ca="1" si="130"/>
        <v>0</v>
      </c>
      <c r="AS141" s="4">
        <f t="shared" ca="1" si="131"/>
        <v>0.33333333333333326</v>
      </c>
      <c r="AT141" s="4">
        <f t="shared" ca="1" si="132"/>
        <v>0.5</v>
      </c>
      <c r="AU141" s="4">
        <f t="shared" ca="1" si="133"/>
        <v>0.5</v>
      </c>
      <c r="AV141" s="4">
        <f t="shared" ca="1" si="134"/>
        <v>0</v>
      </c>
      <c r="AW141" s="4">
        <f t="shared" ca="1" si="135"/>
        <v>0.66666666666666674</v>
      </c>
      <c r="AX141" s="4">
        <f t="shared" ca="1" si="136"/>
        <v>0</v>
      </c>
      <c r="AY141" s="4">
        <f t="shared" ca="1" si="137"/>
        <v>0.66666666666666674</v>
      </c>
      <c r="AZ141" s="4">
        <f t="shared" ca="1" si="138"/>
        <v>0.8</v>
      </c>
      <c r="BA141" s="4">
        <f t="shared" ca="1" si="139"/>
        <v>8.8888888888888795E-2</v>
      </c>
      <c r="BB141" s="4">
        <f t="shared" ca="1" si="140"/>
        <v>0.81632653061224492</v>
      </c>
      <c r="BC141" s="4">
        <f t="shared" ca="1" si="141"/>
        <v>0.3820224719101124</v>
      </c>
      <c r="BD141" s="4">
        <f t="shared" ca="1" si="142"/>
        <v>6.5040650406503975E-2</v>
      </c>
      <c r="BE141" s="4">
        <f t="shared" ca="1" si="143"/>
        <v>0.20610687022900764</v>
      </c>
      <c r="BF141" s="4">
        <f t="shared" ca="1" si="144"/>
        <v>0.16455696202531644</v>
      </c>
      <c r="BG141" s="4">
        <f t="shared" ca="1" si="145"/>
        <v>0.41304347826086962</v>
      </c>
      <c r="BH141" s="4">
        <f t="shared" ca="1" si="146"/>
        <v>6.5384615384615374E-2</v>
      </c>
      <c r="BI141" s="4">
        <f t="shared" ca="1" si="147"/>
        <v>0.11191335740072206</v>
      </c>
      <c r="BJ141" s="4">
        <f t="shared" ca="1" si="148"/>
        <v>0.19155844155844148</v>
      </c>
      <c r="BK141" s="4">
        <f t="shared" ca="1" si="149"/>
        <v>0.17983651226158037</v>
      </c>
      <c r="BL141" s="4">
        <f t="shared" ca="1" si="150"/>
        <v>0.33025404157043869</v>
      </c>
      <c r="BM141" s="4">
        <f t="shared" ca="1" si="151"/>
        <v>0.37847222222222232</v>
      </c>
      <c r="BN141" s="4">
        <f t="shared" ca="1" si="152"/>
        <v>0.1410579345088161</v>
      </c>
      <c r="BO141" s="4">
        <f t="shared" ca="1" si="153"/>
        <v>0.13576158940397343</v>
      </c>
      <c r="BP141" s="4">
        <f t="shared" ca="1" si="154"/>
        <v>0.25558794946550045</v>
      </c>
      <c r="BQ141" s="5">
        <f t="shared" ca="1" si="156"/>
        <v>0.31308263942586395</v>
      </c>
    </row>
    <row r="142" spans="1:69" x14ac:dyDescent="0.25">
      <c r="A142" s="3" t="s">
        <v>136</v>
      </c>
      <c r="B142" s="3">
        <v>60</v>
      </c>
      <c r="C142" s="3">
        <v>90</v>
      </c>
      <c r="D142">
        <f>COUNTIF(countries_cumulative!D141:CP141,"0")</f>
        <v>9</v>
      </c>
      <c r="E142" s="3" t="s">
        <v>136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136</v>
      </c>
      <c r="AM142" s="4">
        <f t="shared" ca="1" si="155"/>
        <v>0</v>
      </c>
      <c r="AN142" s="4">
        <f t="shared" ca="1" si="126"/>
        <v>0</v>
      </c>
      <c r="AO142" s="4">
        <f t="shared" ca="1" si="127"/>
        <v>0</v>
      </c>
      <c r="AP142" s="4">
        <f t="shared" ca="1" si="128"/>
        <v>0</v>
      </c>
      <c r="AQ142" s="4">
        <f t="shared" ca="1" si="129"/>
        <v>0</v>
      </c>
      <c r="AR142" s="4">
        <f t="shared" ca="1" si="130"/>
        <v>0</v>
      </c>
      <c r="AS142" s="4">
        <f t="shared" ca="1" si="131"/>
        <v>0</v>
      </c>
      <c r="AT142" s="4">
        <f t="shared" ca="1" si="132"/>
        <v>0</v>
      </c>
      <c r="AU142" s="4">
        <f t="shared" ca="1" si="133"/>
        <v>0</v>
      </c>
      <c r="AV142" s="4">
        <f t="shared" ca="1" si="134"/>
        <v>0</v>
      </c>
      <c r="AW142" s="4">
        <f t="shared" ca="1" si="135"/>
        <v>0</v>
      </c>
      <c r="AX142" s="4">
        <f t="shared" ca="1" si="136"/>
        <v>0</v>
      </c>
      <c r="AY142" s="4">
        <f t="shared" ca="1" si="137"/>
        <v>0</v>
      </c>
      <c r="AZ142" s="4">
        <f t="shared" ca="1" si="138"/>
        <v>0</v>
      </c>
      <c r="BA142" s="4">
        <f t="shared" ca="1" si="139"/>
        <v>0</v>
      </c>
      <c r="BB142" s="4">
        <f t="shared" ca="1" si="140"/>
        <v>0</v>
      </c>
      <c r="BC142" s="4">
        <f t="shared" ca="1" si="141"/>
        <v>0</v>
      </c>
      <c r="BD142" s="4">
        <f t="shared" ca="1" si="142"/>
        <v>0</v>
      </c>
      <c r="BE142" s="4">
        <f t="shared" ca="1" si="143"/>
        <v>0</v>
      </c>
      <c r="BF142" s="4">
        <f t="shared" ca="1" si="144"/>
        <v>0</v>
      </c>
      <c r="BG142" s="4">
        <f t="shared" ca="1" si="145"/>
        <v>0</v>
      </c>
      <c r="BH142" s="4">
        <f t="shared" ca="1" si="146"/>
        <v>0</v>
      </c>
      <c r="BI142" s="4">
        <f t="shared" ca="1" si="147"/>
        <v>0</v>
      </c>
      <c r="BJ142" s="4">
        <f t="shared" ca="1" si="148"/>
        <v>0</v>
      </c>
      <c r="BK142" s="4">
        <f t="shared" ca="1" si="149"/>
        <v>0</v>
      </c>
      <c r="BL142" s="4">
        <f t="shared" ca="1" si="150"/>
        <v>0</v>
      </c>
      <c r="BM142" s="4">
        <f t="shared" ca="1" si="151"/>
        <v>0</v>
      </c>
      <c r="BN142" s="4">
        <f t="shared" ca="1" si="152"/>
        <v>0</v>
      </c>
      <c r="BO142" s="4">
        <f t="shared" ca="1" si="153"/>
        <v>0</v>
      </c>
      <c r="BP142" s="4">
        <f t="shared" ca="1" si="154"/>
        <v>0</v>
      </c>
      <c r="BQ142" s="5">
        <f t="shared" ca="1" si="156"/>
        <v>0</v>
      </c>
    </row>
    <row r="143" spans="1:69" x14ac:dyDescent="0.25">
      <c r="A143" s="3" t="s">
        <v>137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137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137</v>
      </c>
      <c r="AM143" s="4">
        <f t="shared" ca="1" si="155"/>
        <v>0</v>
      </c>
      <c r="AN143" s="4">
        <f t="shared" ca="1" si="126"/>
        <v>4</v>
      </c>
      <c r="AO143" s="4">
        <f t="shared" ca="1" si="127"/>
        <v>0.39999999999999991</v>
      </c>
      <c r="AP143" s="4">
        <f t="shared" ca="1" si="128"/>
        <v>0.14285714285714279</v>
      </c>
      <c r="AQ143" s="4">
        <f t="shared" ca="1" si="129"/>
        <v>0</v>
      </c>
      <c r="AR143" s="4">
        <f t="shared" ca="1" si="130"/>
        <v>1.125</v>
      </c>
      <c r="AS143" s="4">
        <f t="shared" ca="1" si="131"/>
        <v>0</v>
      </c>
      <c r="AT143" s="4">
        <f t="shared" ca="1" si="132"/>
        <v>0.11764705882352944</v>
      </c>
      <c r="AU143" s="4">
        <f t="shared" ca="1" si="133"/>
        <v>0.89473684210526305</v>
      </c>
      <c r="AV143" s="4">
        <f t="shared" ca="1" si="134"/>
        <v>0.11111111111111116</v>
      </c>
      <c r="AW143" s="4">
        <f t="shared" ca="1" si="135"/>
        <v>2.4999999999999911E-2</v>
      </c>
      <c r="AX143" s="4">
        <f t="shared" ca="1" si="136"/>
        <v>0.21951219512195119</v>
      </c>
      <c r="AY143" s="4">
        <f t="shared" ca="1" si="137"/>
        <v>8.0000000000000071E-2</v>
      </c>
      <c r="AZ143" s="4">
        <f t="shared" ca="1" si="138"/>
        <v>0.11111111111111116</v>
      </c>
      <c r="BA143" s="4">
        <f t="shared" ca="1" si="139"/>
        <v>0.16666666666666674</v>
      </c>
      <c r="BB143" s="4">
        <f t="shared" ca="1" si="140"/>
        <v>0</v>
      </c>
      <c r="BC143" s="4">
        <f t="shared" ca="1" si="141"/>
        <v>7.1428571428571397E-2</v>
      </c>
      <c r="BD143" s="4">
        <f t="shared" ca="1" si="142"/>
        <v>9.3333333333333268E-2</v>
      </c>
      <c r="BE143" s="4">
        <f t="shared" ca="1" si="143"/>
        <v>2.4390243902439046E-2</v>
      </c>
      <c r="BF143" s="4">
        <f t="shared" ca="1" si="144"/>
        <v>5.9523809523809534E-2</v>
      </c>
      <c r="BG143" s="4">
        <f t="shared" ca="1" si="145"/>
        <v>0.14606741573033699</v>
      </c>
      <c r="BH143" s="4">
        <f t="shared" ca="1" si="146"/>
        <v>1.9607843137254832E-2</v>
      </c>
      <c r="BI143" s="4">
        <f t="shared" ca="1" si="147"/>
        <v>9.6153846153845812E-3</v>
      </c>
      <c r="BJ143" s="4">
        <f t="shared" ca="1" si="148"/>
        <v>0</v>
      </c>
      <c r="BK143" s="4">
        <f t="shared" ca="1" si="149"/>
        <v>4.7619047619047672E-2</v>
      </c>
      <c r="BL143" s="4">
        <f t="shared" ca="1" si="150"/>
        <v>0</v>
      </c>
      <c r="BM143" s="4">
        <f t="shared" ca="1" si="151"/>
        <v>7.2727272727272751E-2</v>
      </c>
      <c r="BN143" s="4">
        <f t="shared" ca="1" si="152"/>
        <v>1.6949152542372836E-2</v>
      </c>
      <c r="BO143" s="4">
        <f t="shared" ca="1" si="153"/>
        <v>5.0000000000000044E-2</v>
      </c>
      <c r="BP143" s="4">
        <f t="shared" ca="1" si="154"/>
        <v>7.9365079365079083E-3</v>
      </c>
      <c r="BQ143" s="5">
        <f t="shared" ca="1" si="156"/>
        <v>0.26709469034310351</v>
      </c>
    </row>
    <row r="144" spans="1:69" x14ac:dyDescent="0.25">
      <c r="A144" s="3" t="s">
        <v>189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189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189</v>
      </c>
      <c r="AM144" s="4">
        <f t="shared" ca="1" si="155"/>
        <v>0</v>
      </c>
      <c r="AN144" s="4">
        <f t="shared" ca="1" si="126"/>
        <v>0</v>
      </c>
      <c r="AO144" s="4">
        <f t="shared" ca="1" si="127"/>
        <v>0</v>
      </c>
      <c r="AP144" s="4">
        <f t="shared" ca="1" si="128"/>
        <v>0</v>
      </c>
      <c r="AQ144" s="4">
        <f t="shared" ca="1" si="129"/>
        <v>2.5</v>
      </c>
      <c r="AR144" s="4">
        <f t="shared" ca="1" si="130"/>
        <v>0.14285714285714279</v>
      </c>
      <c r="AS144" s="4">
        <f t="shared" ca="1" si="131"/>
        <v>0</v>
      </c>
      <c r="AT144" s="4">
        <f t="shared" ca="1" si="132"/>
        <v>0.125</v>
      </c>
      <c r="AU144" s="4">
        <f t="shared" ca="1" si="133"/>
        <v>0</v>
      </c>
      <c r="AV144" s="4">
        <f t="shared" ca="1" si="134"/>
        <v>0</v>
      </c>
      <c r="AW144" s="4">
        <f t="shared" ca="1" si="135"/>
        <v>0.11111111111111116</v>
      </c>
      <c r="AX144" s="4">
        <f t="shared" ca="1" si="136"/>
        <v>0</v>
      </c>
      <c r="AY144" s="4">
        <f t="shared" ca="1" si="137"/>
        <v>0.10000000000000009</v>
      </c>
      <c r="AZ144" s="4">
        <f t="shared" ca="1" si="138"/>
        <v>0</v>
      </c>
      <c r="BA144" s="4">
        <f t="shared" ca="1" si="139"/>
        <v>0</v>
      </c>
      <c r="BB144" s="4">
        <f t="shared" ca="1" si="140"/>
        <v>9.0909090909090828E-2</v>
      </c>
      <c r="BC144" s="4">
        <f t="shared" ca="1" si="141"/>
        <v>0</v>
      </c>
      <c r="BD144" s="4">
        <f t="shared" ca="1" si="142"/>
        <v>0</v>
      </c>
      <c r="BE144" s="4">
        <f t="shared" ca="1" si="143"/>
        <v>0</v>
      </c>
      <c r="BF144" s="4">
        <f t="shared" ca="1" si="144"/>
        <v>0.16666666666666674</v>
      </c>
      <c r="BG144" s="4">
        <f t="shared" ca="1" si="145"/>
        <v>0</v>
      </c>
      <c r="BH144" s="4">
        <f t="shared" ca="1" si="146"/>
        <v>0</v>
      </c>
      <c r="BI144" s="4">
        <f t="shared" ca="1" si="147"/>
        <v>0</v>
      </c>
      <c r="BJ144" s="4">
        <f t="shared" ca="1" si="148"/>
        <v>0</v>
      </c>
      <c r="BK144" s="4">
        <f t="shared" ca="1" si="149"/>
        <v>0</v>
      </c>
      <c r="BL144" s="4">
        <f t="shared" ca="1" si="150"/>
        <v>7.1428571428571397E-2</v>
      </c>
      <c r="BM144" s="4">
        <f t="shared" ca="1" si="151"/>
        <v>0</v>
      </c>
      <c r="BN144" s="4" t="str">
        <f t="shared" ca="1" si="152"/>
        <v/>
      </c>
      <c r="BO144" s="4" t="str">
        <f t="shared" ca="1" si="153"/>
        <v/>
      </c>
      <c r="BP144" s="4" t="str">
        <f t="shared" ca="1" si="154"/>
        <v/>
      </c>
      <c r="BQ144" s="5">
        <f t="shared" ca="1" si="156"/>
        <v>0.12251750307305861</v>
      </c>
    </row>
    <row r="145" spans="1:69" x14ac:dyDescent="0.25">
      <c r="A145" s="3" t="s">
        <v>138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138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138</v>
      </c>
      <c r="AM145" s="4">
        <f t="shared" ca="1" si="155"/>
        <v>1</v>
      </c>
      <c r="AN145" s="4">
        <f t="shared" ca="1" si="126"/>
        <v>0</v>
      </c>
      <c r="AO145" s="4">
        <f t="shared" ca="1" si="127"/>
        <v>0</v>
      </c>
      <c r="AP145" s="4">
        <f t="shared" ca="1" si="128"/>
        <v>0</v>
      </c>
      <c r="AQ145" s="4">
        <f t="shared" ca="1" si="129"/>
        <v>0</v>
      </c>
      <c r="AR145" s="4">
        <f t="shared" ca="1" si="130"/>
        <v>0</v>
      </c>
      <c r="AS145" s="4">
        <f t="shared" ca="1" si="131"/>
        <v>0</v>
      </c>
      <c r="AT145" s="4">
        <f t="shared" ca="1" si="132"/>
        <v>0</v>
      </c>
      <c r="AU145" s="4">
        <f t="shared" ca="1" si="133"/>
        <v>0.5</v>
      </c>
      <c r="AV145" s="4">
        <f t="shared" ca="1" si="134"/>
        <v>0</v>
      </c>
      <c r="AW145" s="4">
        <f t="shared" ca="1" si="135"/>
        <v>0</v>
      </c>
      <c r="AX145" s="4">
        <f t="shared" ca="1" si="136"/>
        <v>0</v>
      </c>
      <c r="AY145" s="4">
        <f t="shared" ca="1" si="137"/>
        <v>0</v>
      </c>
      <c r="AZ145" s="4">
        <f t="shared" ca="1" si="138"/>
        <v>0</v>
      </c>
      <c r="BA145" s="4">
        <f t="shared" ca="1" si="139"/>
        <v>2</v>
      </c>
      <c r="BB145" s="4">
        <f t="shared" ca="1" si="140"/>
        <v>0</v>
      </c>
      <c r="BC145" s="4">
        <f t="shared" ca="1" si="141"/>
        <v>0.44444444444444442</v>
      </c>
      <c r="BD145" s="4">
        <f t="shared" ca="1" si="142"/>
        <v>0</v>
      </c>
      <c r="BE145" s="4">
        <f t="shared" ca="1" si="143"/>
        <v>0</v>
      </c>
      <c r="BF145" s="4">
        <f t="shared" ca="1" si="144"/>
        <v>0</v>
      </c>
      <c r="BG145" s="4">
        <f t="shared" ca="1" si="145"/>
        <v>7.6923076923076872E-2</v>
      </c>
      <c r="BH145" s="4">
        <f t="shared" ca="1" si="146"/>
        <v>0</v>
      </c>
      <c r="BI145" s="4">
        <f t="shared" ca="1" si="147"/>
        <v>0</v>
      </c>
      <c r="BJ145" s="4">
        <f t="shared" ca="1" si="148"/>
        <v>0</v>
      </c>
      <c r="BK145" s="4">
        <f t="shared" ca="1" si="149"/>
        <v>0</v>
      </c>
      <c r="BL145" s="4">
        <f t="shared" ca="1" si="150"/>
        <v>0</v>
      </c>
      <c r="BM145" s="4">
        <f t="shared" ca="1" si="151"/>
        <v>7.1428571428571397E-2</v>
      </c>
      <c r="BN145" s="4">
        <f t="shared" ca="1" si="152"/>
        <v>0</v>
      </c>
      <c r="BO145" s="4">
        <f t="shared" ca="1" si="153"/>
        <v>0</v>
      </c>
      <c r="BP145" s="4">
        <f t="shared" ca="1" si="154"/>
        <v>0</v>
      </c>
      <c r="BQ145" s="5">
        <f t="shared" ca="1" si="156"/>
        <v>0.1364265364265364</v>
      </c>
    </row>
    <row r="146" spans="1:69" x14ac:dyDescent="0.25">
      <c r="A146" s="3" t="s">
        <v>139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139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139</v>
      </c>
      <c r="AM146" s="4">
        <f t="shared" ca="1" si="155"/>
        <v>0</v>
      </c>
      <c r="AN146" s="4">
        <f t="shared" ca="1" si="126"/>
        <v>0</v>
      </c>
      <c r="AO146" s="4">
        <f t="shared" ca="1" si="127"/>
        <v>0</v>
      </c>
      <c r="AP146" s="4">
        <f t="shared" ca="1" si="128"/>
        <v>0</v>
      </c>
      <c r="AQ146" s="4">
        <f t="shared" ca="1" si="129"/>
        <v>0</v>
      </c>
      <c r="AR146" s="4">
        <f t="shared" ca="1" si="130"/>
        <v>0</v>
      </c>
      <c r="AS146" s="4">
        <f t="shared" ca="1" si="131"/>
        <v>0</v>
      </c>
      <c r="AT146" s="4">
        <f t="shared" ca="1" si="132"/>
        <v>0</v>
      </c>
      <c r="AU146" s="4">
        <f t="shared" ca="1" si="133"/>
        <v>0</v>
      </c>
      <c r="AV146" s="4">
        <f t="shared" ca="1" si="134"/>
        <v>0</v>
      </c>
      <c r="AW146" s="4">
        <f t="shared" ca="1" si="135"/>
        <v>0</v>
      </c>
      <c r="AX146" s="4">
        <f t="shared" ca="1" si="136"/>
        <v>0</v>
      </c>
      <c r="AY146" s="4">
        <f t="shared" ca="1" si="137"/>
        <v>0</v>
      </c>
      <c r="AZ146" s="4">
        <f t="shared" ca="1" si="138"/>
        <v>0</v>
      </c>
      <c r="BA146" s="4">
        <f t="shared" ca="1" si="139"/>
        <v>0</v>
      </c>
      <c r="BB146" s="4">
        <f t="shared" ca="1" si="140"/>
        <v>0</v>
      </c>
      <c r="BC146" s="4">
        <f t="shared" ca="1" si="141"/>
        <v>0</v>
      </c>
      <c r="BD146" s="4">
        <f t="shared" ca="1" si="142"/>
        <v>0</v>
      </c>
      <c r="BE146" s="4">
        <f t="shared" ca="1" si="143"/>
        <v>1</v>
      </c>
      <c r="BF146" s="4">
        <f t="shared" ca="1" si="144"/>
        <v>0.5</v>
      </c>
      <c r="BG146" s="4">
        <f t="shared" ca="1" si="145"/>
        <v>1.3333333333333335</v>
      </c>
      <c r="BH146" s="4">
        <f t="shared" ca="1" si="146"/>
        <v>0</v>
      </c>
      <c r="BI146" s="4">
        <f t="shared" ca="1" si="147"/>
        <v>0</v>
      </c>
      <c r="BJ146" s="4">
        <f t="shared" ca="1" si="148"/>
        <v>0.14285714285714279</v>
      </c>
      <c r="BK146" s="4">
        <f t="shared" ca="1" si="149"/>
        <v>0</v>
      </c>
      <c r="BL146" s="4">
        <f t="shared" ca="1" si="150"/>
        <v>0.5</v>
      </c>
      <c r="BM146" s="4">
        <f t="shared" ca="1" si="151"/>
        <v>0</v>
      </c>
      <c r="BN146" s="4">
        <f t="shared" ca="1" si="152"/>
        <v>0</v>
      </c>
      <c r="BO146" s="4">
        <f t="shared" ca="1" si="153"/>
        <v>0</v>
      </c>
      <c r="BP146" s="4">
        <f t="shared" ca="1" si="154"/>
        <v>0</v>
      </c>
      <c r="BQ146" s="5">
        <f t="shared" ca="1" si="156"/>
        <v>0.11587301587301588</v>
      </c>
    </row>
    <row r="147" spans="1:69" x14ac:dyDescent="0.25">
      <c r="A147" s="3" t="s">
        <v>140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140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140</v>
      </c>
      <c r="AM147" s="4">
        <f t="shared" ca="1" si="155"/>
        <v>0</v>
      </c>
      <c r="AN147" s="4">
        <f t="shared" ca="1" si="126"/>
        <v>0</v>
      </c>
      <c r="AO147" s="4">
        <f t="shared" ca="1" si="127"/>
        <v>0</v>
      </c>
      <c r="AP147" s="4">
        <f t="shared" ca="1" si="128"/>
        <v>7</v>
      </c>
      <c r="AQ147" s="4">
        <f t="shared" ca="1" si="129"/>
        <v>0.25</v>
      </c>
      <c r="AR147" s="4">
        <f t="shared" ca="1" si="130"/>
        <v>0.60000000000000009</v>
      </c>
      <c r="AS147" s="4">
        <f t="shared" ca="1" si="131"/>
        <v>0.3125</v>
      </c>
      <c r="AT147" s="4">
        <f t="shared" ca="1" si="132"/>
        <v>0</v>
      </c>
      <c r="AU147" s="4">
        <f t="shared" ca="1" si="133"/>
        <v>9.5238095238095344E-2</v>
      </c>
      <c r="AV147" s="4">
        <f t="shared" ca="1" si="134"/>
        <v>0.56521739130434789</v>
      </c>
      <c r="AW147" s="4">
        <f t="shared" ca="1" si="135"/>
        <v>0</v>
      </c>
      <c r="AX147" s="4">
        <f t="shared" ca="1" si="136"/>
        <v>0.41666666666666674</v>
      </c>
      <c r="AY147" s="4">
        <f t="shared" ca="1" si="137"/>
        <v>0.21568627450980382</v>
      </c>
      <c r="AZ147" s="4">
        <f t="shared" ca="1" si="138"/>
        <v>0.11290322580645151</v>
      </c>
      <c r="BA147" s="4">
        <f t="shared" ca="1" si="139"/>
        <v>0.15942028985507251</v>
      </c>
      <c r="BB147" s="4">
        <f t="shared" ca="1" si="140"/>
        <v>0</v>
      </c>
      <c r="BC147" s="4">
        <f t="shared" ca="1" si="141"/>
        <v>0.26249999999999996</v>
      </c>
      <c r="BD147" s="4">
        <f t="shared" ca="1" si="142"/>
        <v>7.9207920792079278E-2</v>
      </c>
      <c r="BE147" s="4">
        <f t="shared" ca="1" si="143"/>
        <v>0</v>
      </c>
      <c r="BF147" s="4">
        <f t="shared" ca="1" si="144"/>
        <v>9.174311926605494E-2</v>
      </c>
      <c r="BG147" s="4">
        <f t="shared" ca="1" si="145"/>
        <v>0</v>
      </c>
      <c r="BH147" s="4">
        <f t="shared" ca="1" si="146"/>
        <v>0.2100840336134453</v>
      </c>
      <c r="BI147" s="4">
        <f t="shared" ca="1" si="147"/>
        <v>0</v>
      </c>
      <c r="BJ147" s="4">
        <f t="shared" ca="1" si="148"/>
        <v>0.21527777777777768</v>
      </c>
      <c r="BK147" s="4">
        <f t="shared" ca="1" si="149"/>
        <v>6.8571428571428505E-2</v>
      </c>
      <c r="BL147" s="4">
        <f t="shared" ca="1" si="150"/>
        <v>0</v>
      </c>
      <c r="BM147" s="4">
        <f t="shared" ca="1" si="151"/>
        <v>0.11229946524064172</v>
      </c>
      <c r="BN147" s="4">
        <f t="shared" ca="1" si="152"/>
        <v>0</v>
      </c>
      <c r="BO147" s="4">
        <f t="shared" ca="1" si="153"/>
        <v>7.2115384615384581E-2</v>
      </c>
      <c r="BP147" s="4">
        <f t="shared" ca="1" si="154"/>
        <v>4.484304932735439E-3</v>
      </c>
      <c r="BQ147" s="5">
        <f t="shared" ca="1" si="156"/>
        <v>0.36146384593966607</v>
      </c>
    </row>
    <row r="148" spans="1:69" x14ac:dyDescent="0.25">
      <c r="A148" s="3" t="s">
        <v>205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205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205</v>
      </c>
      <c r="AM148" s="4">
        <f t="shared" ca="1" si="155"/>
        <v>0</v>
      </c>
      <c r="AN148" s="4">
        <f t="shared" ca="1" si="126"/>
        <v>0</v>
      </c>
      <c r="AO148" s="4">
        <f t="shared" ca="1" si="127"/>
        <v>0</v>
      </c>
      <c r="AP148" s="4">
        <f t="shared" ca="1" si="128"/>
        <v>0</v>
      </c>
      <c r="AQ148" s="4">
        <f t="shared" ca="1" si="129"/>
        <v>0</v>
      </c>
      <c r="AR148" s="4">
        <f t="shared" ca="1" si="130"/>
        <v>0</v>
      </c>
      <c r="AS148" s="4">
        <f t="shared" ca="1" si="131"/>
        <v>0</v>
      </c>
      <c r="AT148" s="4">
        <f t="shared" ca="1" si="132"/>
        <v>0</v>
      </c>
      <c r="AU148" s="4">
        <f t="shared" ca="1" si="133"/>
        <v>0</v>
      </c>
      <c r="AV148" s="4">
        <f t="shared" ca="1" si="134"/>
        <v>0</v>
      </c>
      <c r="AW148" s="4">
        <f t="shared" ca="1" si="135"/>
        <v>0</v>
      </c>
      <c r="AX148" s="4">
        <f t="shared" ca="1" si="136"/>
        <v>0</v>
      </c>
      <c r="AY148" s="4">
        <f t="shared" ca="1" si="137"/>
        <v>0</v>
      </c>
      <c r="AZ148" s="4">
        <f t="shared" ca="1" si="138"/>
        <v>0</v>
      </c>
      <c r="BA148" s="4">
        <f t="shared" ca="1" si="139"/>
        <v>0</v>
      </c>
      <c r="BB148" s="4" t="str">
        <f t="shared" ca="1" si="140"/>
        <v/>
      </c>
      <c r="BC148" s="4" t="str">
        <f t="shared" ca="1" si="141"/>
        <v/>
      </c>
      <c r="BD148" s="4" t="str">
        <f t="shared" ca="1" si="142"/>
        <v/>
      </c>
      <c r="BE148" s="4" t="str">
        <f t="shared" ca="1" si="143"/>
        <v/>
      </c>
      <c r="BF148" s="4" t="str">
        <f t="shared" ca="1" si="144"/>
        <v/>
      </c>
      <c r="BG148" s="4" t="str">
        <f t="shared" ca="1" si="145"/>
        <v/>
      </c>
      <c r="BH148" s="4" t="str">
        <f t="shared" ca="1" si="146"/>
        <v/>
      </c>
      <c r="BI148" s="4" t="str">
        <f t="shared" ca="1" si="147"/>
        <v/>
      </c>
      <c r="BJ148" s="4" t="str">
        <f t="shared" ca="1" si="148"/>
        <v/>
      </c>
      <c r="BK148" s="4" t="str">
        <f t="shared" ca="1" si="149"/>
        <v/>
      </c>
      <c r="BL148" s="4" t="str">
        <f t="shared" ca="1" si="150"/>
        <v/>
      </c>
      <c r="BM148" s="4" t="str">
        <f t="shared" ca="1" si="151"/>
        <v/>
      </c>
      <c r="BN148" s="4" t="str">
        <f t="shared" ca="1" si="152"/>
        <v/>
      </c>
      <c r="BO148" s="4" t="str">
        <f t="shared" ca="1" si="153"/>
        <v/>
      </c>
      <c r="BP148" s="4" t="str">
        <f t="shared" ca="1" si="154"/>
        <v/>
      </c>
      <c r="BQ148" s="5">
        <f t="shared" ca="1" si="156"/>
        <v>0</v>
      </c>
    </row>
    <row r="149" spans="1:69" x14ac:dyDescent="0.25">
      <c r="A149" s="3" t="s">
        <v>141</v>
      </c>
      <c r="B149" s="3">
        <v>24</v>
      </c>
      <c r="C149" s="3">
        <v>45</v>
      </c>
      <c r="D149">
        <f>COUNTIF(countries_cumulative!D148:CP148,"0")</f>
        <v>40</v>
      </c>
      <c r="E149" s="3" t="s">
        <v>141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141</v>
      </c>
      <c r="AM149" s="4">
        <f t="shared" ca="1" si="155"/>
        <v>0</v>
      </c>
      <c r="AN149" s="4">
        <f t="shared" ca="1" si="126"/>
        <v>0</v>
      </c>
      <c r="AO149" s="4">
        <f t="shared" ca="1" si="127"/>
        <v>4</v>
      </c>
      <c r="AP149" s="4">
        <f t="shared" ca="1" si="128"/>
        <v>0</v>
      </c>
      <c r="AQ149" s="4">
        <f t="shared" ca="1" si="129"/>
        <v>0</v>
      </c>
      <c r="AR149" s="4">
        <f t="shared" ca="1" si="130"/>
        <v>1.2000000000000002</v>
      </c>
      <c r="AS149" s="4">
        <f t="shared" ca="1" si="131"/>
        <v>0.36363636363636354</v>
      </c>
      <c r="AT149" s="4">
        <f t="shared" ca="1" si="132"/>
        <v>0.33333333333333326</v>
      </c>
      <c r="AU149" s="4">
        <f t="shared" ca="1" si="133"/>
        <v>5.0000000000000044E-2</v>
      </c>
      <c r="AV149" s="4">
        <f t="shared" ca="1" si="134"/>
        <v>1.1428571428571428</v>
      </c>
      <c r="AW149" s="4">
        <f t="shared" ca="1" si="135"/>
        <v>0.9111111111111112</v>
      </c>
      <c r="AX149" s="4">
        <f t="shared" ca="1" si="136"/>
        <v>0.19767441860465107</v>
      </c>
      <c r="AY149" s="4">
        <f t="shared" ca="1" si="137"/>
        <v>0</v>
      </c>
      <c r="AZ149" s="4">
        <f t="shared" ca="1" si="138"/>
        <v>0.14563106796116498</v>
      </c>
      <c r="BA149" s="4">
        <f t="shared" ca="1" si="139"/>
        <v>0.44915254237288127</v>
      </c>
      <c r="BB149" s="4">
        <f t="shared" ca="1" si="140"/>
        <v>0</v>
      </c>
      <c r="BC149" s="4">
        <f t="shared" ca="1" si="141"/>
        <v>0.60233918128654973</v>
      </c>
      <c r="BD149" s="4">
        <f t="shared" ca="1" si="142"/>
        <v>0.25547445255474455</v>
      </c>
      <c r="BE149" s="4">
        <f t="shared" ca="1" si="143"/>
        <v>0.13953488372093026</v>
      </c>
      <c r="BF149" s="4">
        <f t="shared" ca="1" si="144"/>
        <v>0.3035714285714286</v>
      </c>
      <c r="BG149" s="4">
        <f t="shared" ca="1" si="145"/>
        <v>9.9804305283757389E-2</v>
      </c>
      <c r="BH149" s="4">
        <f t="shared" ca="1" si="146"/>
        <v>0.36476868327402134</v>
      </c>
      <c r="BI149" s="4">
        <f t="shared" ca="1" si="147"/>
        <v>0.17340286831812257</v>
      </c>
      <c r="BJ149" s="4">
        <f t="shared" ca="1" si="148"/>
        <v>0.12444444444444436</v>
      </c>
      <c r="BK149" s="4">
        <f t="shared" ca="1" si="149"/>
        <v>9.0909090909090828E-2</v>
      </c>
      <c r="BL149" s="4">
        <f t="shared" ca="1" si="150"/>
        <v>8.9673913043478271E-2</v>
      </c>
      <c r="BM149" s="4">
        <f t="shared" ca="1" si="151"/>
        <v>7.9800498753117122E-2</v>
      </c>
      <c r="BN149" s="4">
        <f t="shared" ca="1" si="152"/>
        <v>0.11855273287143953</v>
      </c>
      <c r="BO149" s="4">
        <f t="shared" ca="1" si="153"/>
        <v>7.5705437026841071E-2</v>
      </c>
      <c r="BP149" s="4">
        <f t="shared" ca="1" si="154"/>
        <v>0.10044785668586043</v>
      </c>
      <c r="BQ149" s="5">
        <f t="shared" ca="1" si="156"/>
        <v>0.38039419188734924</v>
      </c>
    </row>
    <row r="150" spans="1:69" x14ac:dyDescent="0.25">
      <c r="A150" s="3" t="s">
        <v>142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142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142</v>
      </c>
      <c r="AM150" s="4">
        <f t="shared" ca="1" si="155"/>
        <v>1</v>
      </c>
      <c r="AN150" s="4">
        <f t="shared" ca="1" si="126"/>
        <v>1</v>
      </c>
      <c r="AO150" s="4">
        <f t="shared" ca="1" si="127"/>
        <v>0</v>
      </c>
      <c r="AP150" s="4">
        <f t="shared" ca="1" si="128"/>
        <v>0</v>
      </c>
      <c r="AQ150" s="4">
        <f t="shared" ca="1" si="129"/>
        <v>0</v>
      </c>
      <c r="AR150" s="4">
        <f t="shared" ca="1" si="130"/>
        <v>0</v>
      </c>
      <c r="AS150" s="4">
        <f t="shared" ca="1" si="131"/>
        <v>0</v>
      </c>
      <c r="AT150" s="4">
        <f t="shared" ca="1" si="132"/>
        <v>0</v>
      </c>
      <c r="AU150" s="4">
        <f t="shared" ca="1" si="133"/>
        <v>0</v>
      </c>
      <c r="AV150" s="4">
        <f t="shared" ca="1" si="134"/>
        <v>0</v>
      </c>
      <c r="AW150" s="4">
        <f t="shared" ca="1" si="135"/>
        <v>1.5</v>
      </c>
      <c r="AX150" s="4">
        <f t="shared" ca="1" si="136"/>
        <v>0</v>
      </c>
      <c r="AY150" s="4">
        <f t="shared" ca="1" si="137"/>
        <v>1.4</v>
      </c>
      <c r="AZ150" s="4">
        <f t="shared" ca="1" si="138"/>
        <v>0</v>
      </c>
      <c r="BA150" s="4">
        <f t="shared" ca="1" si="139"/>
        <v>8.3333333333333259E-2</v>
      </c>
      <c r="BB150" s="4">
        <f t="shared" ca="1" si="140"/>
        <v>0.19230769230769229</v>
      </c>
      <c r="BC150" s="4">
        <f t="shared" ca="1" si="141"/>
        <v>0</v>
      </c>
      <c r="BD150" s="4">
        <f t="shared" ca="1" si="142"/>
        <v>0.22580645161290325</v>
      </c>
      <c r="BE150" s="4">
        <f t="shared" ca="1" si="143"/>
        <v>0.23684210526315796</v>
      </c>
      <c r="BF150" s="4">
        <f t="shared" ca="1" si="144"/>
        <v>0.42553191489361697</v>
      </c>
      <c r="BG150" s="4">
        <f t="shared" ca="1" si="145"/>
        <v>0.17910447761194037</v>
      </c>
      <c r="BH150" s="4">
        <f t="shared" ca="1" si="146"/>
        <v>8.8607594936708889E-2</v>
      </c>
      <c r="BI150" s="4">
        <f t="shared" ca="1" si="147"/>
        <v>0.15116279069767447</v>
      </c>
      <c r="BJ150" s="4">
        <f t="shared" ca="1" si="148"/>
        <v>6.0606060606060552E-2</v>
      </c>
      <c r="BK150" s="4">
        <f t="shared" ca="1" si="149"/>
        <v>0.1333333333333333</v>
      </c>
      <c r="BL150" s="4">
        <f t="shared" ca="1" si="150"/>
        <v>9.243697478991586E-2</v>
      </c>
      <c r="BM150" s="4">
        <f t="shared" ca="1" si="151"/>
        <v>9.2307692307692202E-2</v>
      </c>
      <c r="BN150" s="4">
        <f t="shared" ca="1" si="152"/>
        <v>0.14084507042253525</v>
      </c>
      <c r="BO150" s="4">
        <f t="shared" ca="1" si="153"/>
        <v>8.0246913580246826E-2</v>
      </c>
      <c r="BP150" s="4">
        <f t="shared" ca="1" si="154"/>
        <v>8.5714285714285632E-2</v>
      </c>
      <c r="BQ150" s="5">
        <f t="shared" ca="1" si="156"/>
        <v>0.23893955638036996</v>
      </c>
    </row>
    <row r="151" spans="1:69" x14ac:dyDescent="0.25">
      <c r="A151" s="3" t="s">
        <v>143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143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143</v>
      </c>
      <c r="AM151" s="4">
        <f t="shared" ca="1" si="155"/>
        <v>0</v>
      </c>
      <c r="AN151" s="4">
        <f t="shared" ca="1" si="126"/>
        <v>0</v>
      </c>
      <c r="AO151" s="4">
        <f t="shared" ca="1" si="127"/>
        <v>0</v>
      </c>
      <c r="AP151" s="4">
        <f t="shared" ca="1" si="128"/>
        <v>4</v>
      </c>
      <c r="AQ151" s="4">
        <f t="shared" ca="1" si="129"/>
        <v>1.4</v>
      </c>
      <c r="AR151" s="4">
        <f t="shared" ca="1" si="130"/>
        <v>0.58333333333333326</v>
      </c>
      <c r="AS151" s="4">
        <f t="shared" ca="1" si="131"/>
        <v>0.84210526315789469</v>
      </c>
      <c r="AT151" s="4">
        <f t="shared" ca="1" si="132"/>
        <v>0.31428571428571428</v>
      </c>
      <c r="AU151" s="4">
        <f t="shared" ca="1" si="133"/>
        <v>4.3478260869565188E-2</v>
      </c>
      <c r="AV151" s="4">
        <f t="shared" ca="1" si="134"/>
        <v>0.14583333333333326</v>
      </c>
      <c r="AW151" s="4">
        <f t="shared" ca="1" si="135"/>
        <v>0.18181818181818188</v>
      </c>
      <c r="AX151" s="4">
        <f t="shared" ca="1" si="136"/>
        <v>0.27692307692307683</v>
      </c>
      <c r="AY151" s="4">
        <f t="shared" ca="1" si="137"/>
        <v>0.24096385542168686</v>
      </c>
      <c r="AZ151" s="4">
        <f t="shared" ca="1" si="138"/>
        <v>0.31067961165048552</v>
      </c>
      <c r="BA151" s="4">
        <f t="shared" ca="1" si="139"/>
        <v>0.26666666666666661</v>
      </c>
      <c r="BB151" s="4">
        <f t="shared" ca="1" si="140"/>
        <v>0.29824561403508776</v>
      </c>
      <c r="BC151" s="4">
        <f t="shared" ca="1" si="141"/>
        <v>0.12162162162162171</v>
      </c>
      <c r="BD151" s="4">
        <f t="shared" ca="1" si="142"/>
        <v>0.2168674698795181</v>
      </c>
      <c r="BE151" s="4">
        <f t="shared" ca="1" si="143"/>
        <v>0.26732673267326734</v>
      </c>
      <c r="BF151" s="4">
        <f t="shared" ca="1" si="144"/>
        <v>0</v>
      </c>
      <c r="BG151" s="4">
        <f t="shared" ca="1" si="145"/>
        <v>0.19010416666666674</v>
      </c>
      <c r="BH151" s="4">
        <f t="shared" ca="1" si="146"/>
        <v>0.44201312910284463</v>
      </c>
      <c r="BI151" s="4">
        <f t="shared" ca="1" si="147"/>
        <v>0.12443095599393028</v>
      </c>
      <c r="BJ151" s="4">
        <f t="shared" ca="1" si="148"/>
        <v>5.937921727395401E-2</v>
      </c>
      <c r="BK151" s="4">
        <f t="shared" ca="1" si="149"/>
        <v>0.14649681528662417</v>
      </c>
      <c r="BL151" s="4">
        <f t="shared" ca="1" si="150"/>
        <v>0.17777777777777781</v>
      </c>
      <c r="BM151" s="4">
        <f t="shared" ca="1" si="151"/>
        <v>0.10471698113207539</v>
      </c>
      <c r="BN151" s="4">
        <f t="shared" ca="1" si="152"/>
        <v>0.26046114432109313</v>
      </c>
      <c r="BO151" s="4">
        <f t="shared" ca="1" si="153"/>
        <v>0.10027100271002709</v>
      </c>
      <c r="BP151" s="4">
        <f t="shared" ca="1" si="154"/>
        <v>0.17487684729064035</v>
      </c>
      <c r="BQ151" s="5">
        <f t="shared" ca="1" si="156"/>
        <v>0.37635589244083539</v>
      </c>
    </row>
    <row r="152" spans="1:69" x14ac:dyDescent="0.25">
      <c r="A152" s="3" t="s">
        <v>144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144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144</v>
      </c>
      <c r="AM152" s="4">
        <f t="shared" ca="1" si="155"/>
        <v>0</v>
      </c>
      <c r="AN152" s="4">
        <f t="shared" ca="1" si="126"/>
        <v>0.5</v>
      </c>
      <c r="AO152" s="4">
        <f t="shared" ca="1" si="127"/>
        <v>0.33333333333333326</v>
      </c>
      <c r="AP152" s="4">
        <f t="shared" ca="1" si="128"/>
        <v>0</v>
      </c>
      <c r="AQ152" s="4">
        <f t="shared" ca="1" si="129"/>
        <v>0.5</v>
      </c>
      <c r="AR152" s="4">
        <f t="shared" ca="1" si="130"/>
        <v>0.16666666666666674</v>
      </c>
      <c r="AS152" s="4">
        <f t="shared" ca="1" si="131"/>
        <v>0</v>
      </c>
      <c r="AT152" s="4">
        <f t="shared" ca="1" si="132"/>
        <v>0</v>
      </c>
      <c r="AU152" s="4">
        <f t="shared" ca="1" si="133"/>
        <v>0</v>
      </c>
      <c r="AV152" s="4">
        <f t="shared" ca="1" si="134"/>
        <v>0</v>
      </c>
      <c r="AW152" s="4">
        <f t="shared" ca="1" si="135"/>
        <v>0</v>
      </c>
      <c r="AX152" s="4">
        <f t="shared" ca="1" si="136"/>
        <v>0</v>
      </c>
      <c r="AY152" s="4">
        <f t="shared" ca="1" si="137"/>
        <v>0</v>
      </c>
      <c r="AZ152" s="4">
        <f t="shared" ca="1" si="138"/>
        <v>0.14285714285714279</v>
      </c>
      <c r="BA152" s="4">
        <f t="shared" ca="1" si="139"/>
        <v>0</v>
      </c>
      <c r="BB152" s="4">
        <f t="shared" ca="1" si="140"/>
        <v>0</v>
      </c>
      <c r="BC152" s="4">
        <f t="shared" ca="1" si="141"/>
        <v>0.25</v>
      </c>
      <c r="BD152" s="4">
        <f t="shared" ca="1" si="142"/>
        <v>0</v>
      </c>
      <c r="BE152" s="4">
        <f t="shared" ca="1" si="143"/>
        <v>0</v>
      </c>
      <c r="BF152" s="4">
        <f t="shared" ca="1" si="144"/>
        <v>0</v>
      </c>
      <c r="BG152" s="4">
        <f t="shared" ca="1" si="145"/>
        <v>0</v>
      </c>
      <c r="BH152" s="4">
        <f t="shared" ca="1" si="146"/>
        <v>0</v>
      </c>
      <c r="BI152" s="4">
        <f t="shared" ca="1" si="147"/>
        <v>0.10000000000000009</v>
      </c>
      <c r="BJ152" s="4">
        <f t="shared" ca="1" si="148"/>
        <v>0</v>
      </c>
      <c r="BK152" s="4">
        <f t="shared" ca="1" si="149"/>
        <v>0</v>
      </c>
      <c r="BL152" s="4">
        <f t="shared" ca="1" si="150"/>
        <v>0</v>
      </c>
      <c r="BM152" s="4">
        <f t="shared" ca="1" si="151"/>
        <v>0</v>
      </c>
      <c r="BN152" s="4">
        <f t="shared" ca="1" si="152"/>
        <v>0</v>
      </c>
      <c r="BO152" s="4">
        <f t="shared" ca="1" si="153"/>
        <v>0</v>
      </c>
      <c r="BP152" s="4">
        <f t="shared" ca="1" si="154"/>
        <v>0</v>
      </c>
      <c r="BQ152" s="5">
        <f t="shared" ca="1" si="156"/>
        <v>6.6428571428571434E-2</v>
      </c>
    </row>
    <row r="153" spans="1:69" x14ac:dyDescent="0.25">
      <c r="A153" s="3" t="s">
        <v>198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198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198</v>
      </c>
      <c r="AM153" s="4">
        <f t="shared" ca="1" si="155"/>
        <v>1</v>
      </c>
      <c r="AN153" s="4">
        <f t="shared" ca="1" si="126"/>
        <v>0</v>
      </c>
      <c r="AO153" s="4">
        <f t="shared" ca="1" si="127"/>
        <v>0</v>
      </c>
      <c r="AP153" s="4">
        <f t="shared" ca="1" si="128"/>
        <v>1</v>
      </c>
      <c r="AQ153" s="4">
        <f t="shared" ca="1" si="129"/>
        <v>0.5</v>
      </c>
      <c r="AR153" s="4">
        <f t="shared" ca="1" si="130"/>
        <v>0</v>
      </c>
      <c r="AS153" s="4">
        <f t="shared" ca="1" si="131"/>
        <v>0</v>
      </c>
      <c r="AT153" s="4">
        <f t="shared" ca="1" si="132"/>
        <v>0.16666666666666674</v>
      </c>
      <c r="AU153" s="4">
        <f t="shared" ca="1" si="133"/>
        <v>0</v>
      </c>
      <c r="AV153" s="4">
        <f t="shared" ca="1" si="134"/>
        <v>0.14285714285714279</v>
      </c>
      <c r="AW153" s="4">
        <f t="shared" ca="1" si="135"/>
        <v>0</v>
      </c>
      <c r="AX153" s="4">
        <f t="shared" ca="1" si="136"/>
        <v>0.25</v>
      </c>
      <c r="AY153" s="4">
        <f t="shared" ca="1" si="137"/>
        <v>0</v>
      </c>
      <c r="AZ153" s="4">
        <f t="shared" ca="1" si="138"/>
        <v>0.10000000000000009</v>
      </c>
      <c r="BA153" s="4">
        <f t="shared" ca="1" si="139"/>
        <v>0.18181818181818188</v>
      </c>
      <c r="BB153" s="4">
        <f t="shared" ca="1" si="140"/>
        <v>0.15384615384615374</v>
      </c>
      <c r="BC153" s="4">
        <f t="shared" ca="1" si="141"/>
        <v>0.73333333333333339</v>
      </c>
      <c r="BD153" s="4">
        <f t="shared" ca="1" si="142"/>
        <v>0.15384615384615374</v>
      </c>
      <c r="BE153" s="4">
        <f t="shared" ca="1" si="143"/>
        <v>0.16666666666666674</v>
      </c>
      <c r="BF153" s="4">
        <f t="shared" ca="1" si="144"/>
        <v>0.22857142857142865</v>
      </c>
      <c r="BG153" s="4">
        <f t="shared" ca="1" si="145"/>
        <v>0.16279069767441867</v>
      </c>
      <c r="BH153" s="4" t="str">
        <f t="shared" ca="1" si="146"/>
        <v/>
      </c>
      <c r="BI153" s="4" t="str">
        <f t="shared" ca="1" si="147"/>
        <v/>
      </c>
      <c r="BJ153" s="4" t="str">
        <f t="shared" ca="1" si="148"/>
        <v/>
      </c>
      <c r="BK153" s="4" t="str">
        <f t="shared" ca="1" si="149"/>
        <v/>
      </c>
      <c r="BL153" s="4" t="str">
        <f t="shared" ca="1" si="150"/>
        <v/>
      </c>
      <c r="BM153" s="4" t="str">
        <f t="shared" ca="1" si="151"/>
        <v/>
      </c>
      <c r="BN153" s="4" t="str">
        <f t="shared" ca="1" si="152"/>
        <v/>
      </c>
      <c r="BO153" s="4" t="str">
        <f t="shared" ca="1" si="153"/>
        <v/>
      </c>
      <c r="BP153" s="4" t="str">
        <f t="shared" ca="1" si="154"/>
        <v/>
      </c>
      <c r="BQ153" s="5">
        <f t="shared" ca="1" si="156"/>
        <v>0.23525697263238796</v>
      </c>
    </row>
    <row r="154" spans="1:69" x14ac:dyDescent="0.25">
      <c r="A154" s="3" t="s">
        <v>145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145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145</v>
      </c>
      <c r="AM154" s="4">
        <f t="shared" ca="1" si="155"/>
        <v>2</v>
      </c>
      <c r="AN154" s="4">
        <f t="shared" ca="1" si="126"/>
        <v>0</v>
      </c>
      <c r="AO154" s="4">
        <f t="shared" ca="1" si="127"/>
        <v>0.33333333333333326</v>
      </c>
      <c r="AP154" s="4">
        <f t="shared" ca="1" si="128"/>
        <v>0.25</v>
      </c>
      <c r="AQ154" s="4">
        <f t="shared" ca="1" si="129"/>
        <v>0.39999999999999991</v>
      </c>
      <c r="AR154" s="4">
        <f t="shared" ca="1" si="130"/>
        <v>0</v>
      </c>
      <c r="AS154" s="4">
        <f t="shared" ca="1" si="131"/>
        <v>0.4285714285714286</v>
      </c>
      <c r="AT154" s="4">
        <f t="shared" ca="1" si="132"/>
        <v>0.30000000000000004</v>
      </c>
      <c r="AU154" s="4">
        <f t="shared" ca="1" si="133"/>
        <v>0.23076923076923084</v>
      </c>
      <c r="AV154" s="4">
        <f t="shared" ca="1" si="134"/>
        <v>0.125</v>
      </c>
      <c r="AW154" s="4">
        <f t="shared" ca="1" si="135"/>
        <v>0</v>
      </c>
      <c r="AX154" s="4">
        <f t="shared" ca="1" si="136"/>
        <v>0.33333333333333326</v>
      </c>
      <c r="AY154" s="4">
        <f t="shared" ca="1" si="137"/>
        <v>0.16666666666666674</v>
      </c>
      <c r="AZ154" s="4">
        <f t="shared" ca="1" si="138"/>
        <v>0</v>
      </c>
      <c r="BA154" s="4">
        <f t="shared" ca="1" si="139"/>
        <v>7.1428571428571397E-2</v>
      </c>
      <c r="BB154" s="4">
        <f t="shared" ca="1" si="140"/>
        <v>0.10000000000000009</v>
      </c>
      <c r="BC154" s="4">
        <f t="shared" ca="1" si="141"/>
        <v>0.21212121212121215</v>
      </c>
      <c r="BD154" s="4">
        <f t="shared" ca="1" si="142"/>
        <v>0.125</v>
      </c>
      <c r="BE154" s="4">
        <f t="shared" ca="1" si="143"/>
        <v>4.4444444444444509E-2</v>
      </c>
      <c r="BF154" s="4">
        <f t="shared" ca="1" si="144"/>
        <v>6.3829787234042534E-2</v>
      </c>
      <c r="BG154" s="4">
        <f t="shared" ca="1" si="145"/>
        <v>0.15999999999999992</v>
      </c>
      <c r="BH154" s="4">
        <f t="shared" ca="1" si="146"/>
        <v>0.15517241379310343</v>
      </c>
      <c r="BI154" s="4">
        <f t="shared" ca="1" si="147"/>
        <v>7.4626865671641784E-2</v>
      </c>
      <c r="BJ154" s="4">
        <f t="shared" ca="1" si="148"/>
        <v>4.1666666666666741E-2</v>
      </c>
      <c r="BK154" s="4">
        <f t="shared" ca="1" si="149"/>
        <v>2.6666666666666616E-2</v>
      </c>
      <c r="BL154" s="4">
        <f t="shared" ca="1" si="150"/>
        <v>5.1948051948051965E-2</v>
      </c>
      <c r="BM154" s="4">
        <f t="shared" ca="1" si="151"/>
        <v>3.7037037037036979E-2</v>
      </c>
      <c r="BN154" s="4">
        <f t="shared" ca="1" si="152"/>
        <v>0</v>
      </c>
      <c r="BO154" s="4">
        <f t="shared" ca="1" si="153"/>
        <v>1.1904761904761862E-2</v>
      </c>
      <c r="BP154" s="4">
        <f t="shared" ca="1" si="154"/>
        <v>0</v>
      </c>
      <c r="BQ154" s="5">
        <f t="shared" ca="1" si="156"/>
        <v>0.19145068238633969</v>
      </c>
    </row>
    <row r="155" spans="1:69" x14ac:dyDescent="0.25">
      <c r="A155" s="3" t="s">
        <v>146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146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146</v>
      </c>
      <c r="AM155" s="4">
        <f t="shared" ca="1" si="155"/>
        <v>0</v>
      </c>
      <c r="AN155" s="4">
        <f t="shared" ca="1" si="126"/>
        <v>2</v>
      </c>
      <c r="AO155" s="4">
        <f t="shared" ca="1" si="127"/>
        <v>0</v>
      </c>
      <c r="AP155" s="4">
        <f t="shared" ca="1" si="128"/>
        <v>1.3333333333333335</v>
      </c>
      <c r="AQ155" s="4">
        <f t="shared" ca="1" si="129"/>
        <v>0.4285714285714286</v>
      </c>
      <c r="AR155" s="4">
        <f t="shared" ca="1" si="130"/>
        <v>0.60000000000000009</v>
      </c>
      <c r="AS155" s="4">
        <f t="shared" ca="1" si="131"/>
        <v>1</v>
      </c>
      <c r="AT155" s="4">
        <f t="shared" ca="1" si="132"/>
        <v>0.375</v>
      </c>
      <c r="AU155" s="4">
        <f t="shared" ca="1" si="133"/>
        <v>0.22727272727272729</v>
      </c>
      <c r="AV155" s="4">
        <f t="shared" ca="1" si="134"/>
        <v>0.16666666666666674</v>
      </c>
      <c r="AW155" s="4">
        <f t="shared" ca="1" si="135"/>
        <v>0.14285714285714279</v>
      </c>
      <c r="AX155" s="4">
        <f t="shared" ca="1" si="136"/>
        <v>0.45833333333333326</v>
      </c>
      <c r="AY155" s="4">
        <f t="shared" ca="1" si="137"/>
        <v>0.17142857142857149</v>
      </c>
      <c r="AZ155" s="4">
        <f t="shared" ca="1" si="138"/>
        <v>0.11382113821138207</v>
      </c>
      <c r="BA155" s="4">
        <f t="shared" ca="1" si="139"/>
        <v>0.2992700729927007</v>
      </c>
      <c r="BB155" s="4">
        <f t="shared" ca="1" si="140"/>
        <v>3.9325842696629199E-2</v>
      </c>
      <c r="BC155" s="4">
        <f t="shared" ca="1" si="141"/>
        <v>5.4054054054053502E-3</v>
      </c>
      <c r="BD155" s="4">
        <f t="shared" ca="1" si="142"/>
        <v>9.6774193548387011E-2</v>
      </c>
      <c r="BE155" s="4">
        <f t="shared" ca="1" si="143"/>
        <v>5.8823529411764719E-2</v>
      </c>
      <c r="BF155" s="4">
        <f t="shared" ca="1" si="144"/>
        <v>4.629629629629628E-2</v>
      </c>
      <c r="BG155" s="4">
        <f t="shared" ca="1" si="145"/>
        <v>0.19026548672566368</v>
      </c>
      <c r="BH155" s="4">
        <f t="shared" ca="1" si="146"/>
        <v>8.5501858736059422E-2</v>
      </c>
      <c r="BI155" s="4">
        <f t="shared" ca="1" si="147"/>
        <v>7.5342465753424737E-2</v>
      </c>
      <c r="BJ155" s="4">
        <f t="shared" ca="1" si="148"/>
        <v>7.0063694267515908E-2</v>
      </c>
      <c r="BK155" s="4">
        <f t="shared" ca="1" si="149"/>
        <v>8.0357142857142794E-2</v>
      </c>
      <c r="BL155" s="4">
        <f t="shared" ca="1" si="150"/>
        <v>0.10192837465564741</v>
      </c>
      <c r="BM155" s="4">
        <f t="shared" ca="1" si="151"/>
        <v>6.4999999999999947E-2</v>
      </c>
      <c r="BN155" s="4">
        <f t="shared" ca="1" si="152"/>
        <v>5.6338028169014009E-2</v>
      </c>
      <c r="BO155" s="4">
        <f t="shared" ca="1" si="153"/>
        <v>4.6666666666666634E-2</v>
      </c>
      <c r="BP155" s="4">
        <f t="shared" ca="1" si="154"/>
        <v>2.9723991507430991E-2</v>
      </c>
      <c r="BQ155" s="5">
        <f t="shared" ca="1" si="156"/>
        <v>0.27881224637881113</v>
      </c>
    </row>
    <row r="156" spans="1:69" x14ac:dyDescent="0.25">
      <c r="A156" s="3" t="s">
        <v>147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147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147</v>
      </c>
      <c r="AM156" s="4">
        <f t="shared" ca="1" si="155"/>
        <v>2.5</v>
      </c>
      <c r="AN156" s="4">
        <f t="shared" ca="1" si="126"/>
        <v>0</v>
      </c>
      <c r="AO156" s="4">
        <f t="shared" ca="1" si="127"/>
        <v>1.2857142857142856</v>
      </c>
      <c r="AP156" s="4">
        <f t="shared" ca="1" si="128"/>
        <v>0</v>
      </c>
      <c r="AQ156" s="4">
        <f t="shared" ca="1" si="129"/>
        <v>0.9375</v>
      </c>
      <c r="AR156" s="4">
        <f t="shared" ca="1" si="130"/>
        <v>0.83870967741935476</v>
      </c>
      <c r="AS156" s="4">
        <f t="shared" ca="1" si="131"/>
        <v>0.56140350877192979</v>
      </c>
      <c r="AT156" s="4">
        <f t="shared" ca="1" si="132"/>
        <v>0.58426966292134841</v>
      </c>
      <c r="AU156" s="4">
        <f t="shared" ca="1" si="133"/>
        <v>0.28368794326241131</v>
      </c>
      <c r="AV156" s="4">
        <f t="shared" ca="1" si="134"/>
        <v>0.20994475138121538</v>
      </c>
      <c r="AW156" s="4">
        <f t="shared" ca="1" si="135"/>
        <v>0.15525114155251152</v>
      </c>
      <c r="AX156" s="4">
        <f t="shared" ca="1" si="136"/>
        <v>8.6956521739130377E-2</v>
      </c>
      <c r="AY156" s="4">
        <f t="shared" ca="1" si="137"/>
        <v>0</v>
      </c>
      <c r="AZ156" s="4">
        <f t="shared" ca="1" si="138"/>
        <v>4.0000000000000036E-2</v>
      </c>
      <c r="BA156" s="4">
        <f t="shared" ca="1" si="139"/>
        <v>0.19230769230769229</v>
      </c>
      <c r="BB156" s="4">
        <f t="shared" ca="1" si="140"/>
        <v>0.12316715542521983</v>
      </c>
      <c r="BC156" s="4">
        <f t="shared" ca="1" si="141"/>
        <v>8.0939947780678922E-2</v>
      </c>
      <c r="BD156" s="4">
        <f t="shared" ca="1" si="142"/>
        <v>6.7632850241545972E-2</v>
      </c>
      <c r="BE156" s="4">
        <f t="shared" ca="1" si="143"/>
        <v>8.5972850678732948E-2</v>
      </c>
      <c r="BF156" s="4">
        <f t="shared" ca="1" si="144"/>
        <v>0.10000000000000009</v>
      </c>
      <c r="BG156" s="4">
        <f t="shared" ca="1" si="145"/>
        <v>6.4393939393939448E-2</v>
      </c>
      <c r="BH156" s="4">
        <f t="shared" ca="1" si="146"/>
        <v>0.12455516014234869</v>
      </c>
      <c r="BI156" s="4">
        <f t="shared" ca="1" si="147"/>
        <v>8.2278481012658222E-2</v>
      </c>
      <c r="BJ156" s="4">
        <f t="shared" ca="1" si="148"/>
        <v>6.7251461988304007E-2</v>
      </c>
      <c r="BK156" s="4">
        <f t="shared" ca="1" si="149"/>
        <v>3.5616438356164348E-2</v>
      </c>
      <c r="BL156" s="4">
        <f t="shared" ca="1" si="150"/>
        <v>6.0846560846560926E-2</v>
      </c>
      <c r="BM156" s="4">
        <f t="shared" ca="1" si="151"/>
        <v>4.8628428927680822E-2</v>
      </c>
      <c r="BN156" s="4">
        <f t="shared" ca="1" si="152"/>
        <v>6.6587395957193873E-2</v>
      </c>
      <c r="BO156" s="4">
        <f t="shared" ca="1" si="153"/>
        <v>4.1248606465997817E-2</v>
      </c>
      <c r="BP156" s="4">
        <f t="shared" ca="1" si="154"/>
        <v>4.6038543897216178E-2</v>
      </c>
      <c r="BQ156" s="5">
        <f t="shared" ca="1" si="156"/>
        <v>0.29236343353947075</v>
      </c>
    </row>
    <row r="157" spans="1:69" x14ac:dyDescent="0.25">
      <c r="A157" s="3" t="s">
        <v>148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148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148</v>
      </c>
      <c r="AM157" s="4">
        <f t="shared" ca="1" si="155"/>
        <v>0</v>
      </c>
      <c r="AN157" s="4">
        <f t="shared" ca="1" si="126"/>
        <v>0</v>
      </c>
      <c r="AO157" s="4">
        <f t="shared" ca="1" si="127"/>
        <v>0</v>
      </c>
      <c r="AP157" s="4">
        <f t="shared" ca="1" si="128"/>
        <v>0</v>
      </c>
      <c r="AQ157" s="4">
        <f t="shared" ca="1" si="129"/>
        <v>0</v>
      </c>
      <c r="AR157" s="4">
        <f t="shared" ca="1" si="130"/>
        <v>0</v>
      </c>
      <c r="AS157" s="4">
        <f t="shared" ca="1" si="131"/>
        <v>0</v>
      </c>
      <c r="AT157" s="4">
        <f t="shared" ca="1" si="132"/>
        <v>0</v>
      </c>
      <c r="AU157" s="4">
        <f t="shared" ca="1" si="133"/>
        <v>0</v>
      </c>
      <c r="AV157" s="4">
        <f t="shared" ca="1" si="134"/>
        <v>1</v>
      </c>
      <c r="AW157" s="4">
        <f t="shared" ca="1" si="135"/>
        <v>0.5</v>
      </c>
      <c r="AX157" s="4">
        <f t="shared" ca="1" si="136"/>
        <v>0</v>
      </c>
      <c r="AY157" s="4">
        <f t="shared" ca="1" si="137"/>
        <v>0</v>
      </c>
      <c r="AZ157" s="4">
        <f t="shared" ca="1" si="138"/>
        <v>0</v>
      </c>
      <c r="BA157" s="4">
        <f t="shared" ca="1" si="139"/>
        <v>0.66666666666666674</v>
      </c>
      <c r="BB157" s="4">
        <f t="shared" ca="1" si="140"/>
        <v>0</v>
      </c>
      <c r="BC157" s="4">
        <f t="shared" ca="1" si="141"/>
        <v>0</v>
      </c>
      <c r="BD157" s="4">
        <f t="shared" ca="1" si="142"/>
        <v>0.39999999999999991</v>
      </c>
      <c r="BE157" s="4">
        <f t="shared" ca="1" si="143"/>
        <v>0</v>
      </c>
      <c r="BF157" s="4">
        <f t="shared" ca="1" si="144"/>
        <v>0</v>
      </c>
      <c r="BG157" s="4">
        <f t="shared" ca="1" si="145"/>
        <v>0</v>
      </c>
      <c r="BH157" s="4">
        <f t="shared" ca="1" si="146"/>
        <v>0.14285714285714279</v>
      </c>
      <c r="BI157" s="4">
        <f t="shared" ca="1" si="147"/>
        <v>0.5</v>
      </c>
      <c r="BJ157" s="4">
        <f t="shared" ca="1" si="148"/>
        <v>0</v>
      </c>
      <c r="BK157" s="4">
        <f t="shared" ca="1" si="149"/>
        <v>0.75</v>
      </c>
      <c r="BL157" s="4">
        <f t="shared" ca="1" si="150"/>
        <v>0</v>
      </c>
      <c r="BM157" s="4">
        <f t="shared" ca="1" si="151"/>
        <v>0.19047619047619047</v>
      </c>
      <c r="BN157" s="4">
        <f t="shared" ca="1" si="152"/>
        <v>1.4</v>
      </c>
      <c r="BO157" s="4">
        <f t="shared" ca="1" si="153"/>
        <v>0</v>
      </c>
      <c r="BP157" s="4">
        <f t="shared" ca="1" si="154"/>
        <v>0.33333333333333326</v>
      </c>
      <c r="BQ157" s="5">
        <f t="shared" ca="1" si="156"/>
        <v>0.19611111111111112</v>
      </c>
    </row>
    <row r="158" spans="1:69" x14ac:dyDescent="0.25">
      <c r="A158" s="3" t="s">
        <v>149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149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149</v>
      </c>
      <c r="AM158" s="4">
        <f t="shared" ca="1" si="155"/>
        <v>0</v>
      </c>
      <c r="AN158" s="4">
        <f t="shared" ca="1" si="126"/>
        <v>0</v>
      </c>
      <c r="AO158" s="4">
        <f t="shared" ca="1" si="127"/>
        <v>2</v>
      </c>
      <c r="AP158" s="4">
        <f t="shared" ca="1" si="128"/>
        <v>0</v>
      </c>
      <c r="AQ158" s="4">
        <f t="shared" ca="1" si="129"/>
        <v>1.3333333333333335</v>
      </c>
      <c r="AR158" s="4">
        <f t="shared" ca="1" si="130"/>
        <v>0.85714285714285721</v>
      </c>
      <c r="AS158" s="4">
        <f t="shared" ca="1" si="131"/>
        <v>0.30769230769230771</v>
      </c>
      <c r="AT158" s="4">
        <f t="shared" ca="1" si="132"/>
        <v>0.41176470588235303</v>
      </c>
      <c r="AU158" s="4">
        <f t="shared" ca="1" si="133"/>
        <v>0.58333333333333326</v>
      </c>
      <c r="AV158" s="4">
        <f t="shared" ca="1" si="134"/>
        <v>0.34210526315789469</v>
      </c>
      <c r="AW158" s="4">
        <f t="shared" ca="1" si="135"/>
        <v>0.21568627450980382</v>
      </c>
      <c r="AX158" s="4">
        <f t="shared" ca="1" si="136"/>
        <v>0</v>
      </c>
      <c r="AY158" s="4">
        <f t="shared" ca="1" si="137"/>
        <v>0.87096774193548376</v>
      </c>
      <c r="AZ158" s="4">
        <f t="shared" ca="1" si="138"/>
        <v>0.2931034482758621</v>
      </c>
      <c r="BA158" s="4">
        <f t="shared" ca="1" si="139"/>
        <v>0.34666666666666668</v>
      </c>
      <c r="BB158" s="4">
        <f t="shared" ca="1" si="140"/>
        <v>0.18811881188118806</v>
      </c>
      <c r="BC158" s="4">
        <f t="shared" ca="1" si="141"/>
        <v>0.14166666666666661</v>
      </c>
      <c r="BD158" s="4">
        <f t="shared" ca="1" si="142"/>
        <v>0.46715328467153294</v>
      </c>
      <c r="BE158" s="4">
        <f t="shared" ca="1" si="143"/>
        <v>0.37810945273631846</v>
      </c>
      <c r="BF158" s="4">
        <f t="shared" ca="1" si="144"/>
        <v>0.27978339350180503</v>
      </c>
      <c r="BG158" s="4">
        <f t="shared" ca="1" si="145"/>
        <v>0.30747531734837796</v>
      </c>
      <c r="BH158" s="4">
        <f t="shared" ca="1" si="146"/>
        <v>0.26213592233009719</v>
      </c>
      <c r="BI158" s="4">
        <f t="shared" ca="1" si="147"/>
        <v>1.4529914529914478E-2</v>
      </c>
      <c r="BJ158" s="4">
        <f t="shared" ca="1" si="148"/>
        <v>7.8348778433024346E-2</v>
      </c>
      <c r="BK158" s="4">
        <f t="shared" ca="1" si="149"/>
        <v>3.5937499999999956E-2</v>
      </c>
      <c r="BL158" s="4">
        <f t="shared" ca="1" si="150"/>
        <v>2.0361990950226172E-2</v>
      </c>
      <c r="BM158" s="4">
        <f t="shared" ca="1" si="151"/>
        <v>1.9955654101995624E-2</v>
      </c>
      <c r="BN158" s="4">
        <f t="shared" ca="1" si="152"/>
        <v>5.9420289855072417E-2</v>
      </c>
      <c r="BO158" s="4">
        <f t="shared" ca="1" si="153"/>
        <v>2.9411764705882248E-2</v>
      </c>
      <c r="BP158" s="4">
        <f t="shared" ca="1" si="154"/>
        <v>5.3156146179401897E-2</v>
      </c>
      <c r="BQ158" s="5">
        <f t="shared" ca="1" si="156"/>
        <v>0.32991202732737995</v>
      </c>
    </row>
    <row r="159" spans="1:69" x14ac:dyDescent="0.25">
      <c r="A159" s="3" t="s">
        <v>203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203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203</v>
      </c>
      <c r="AM159" s="4">
        <f t="shared" ca="1" si="155"/>
        <v>0</v>
      </c>
      <c r="AN159" s="4">
        <f t="shared" ca="1" si="126"/>
        <v>1</v>
      </c>
      <c r="AO159" s="4">
        <f t="shared" ca="1" si="127"/>
        <v>0</v>
      </c>
      <c r="AP159" s="4">
        <f t="shared" ca="1" si="128"/>
        <v>0.5</v>
      </c>
      <c r="AQ159" s="4">
        <f t="shared" ca="1" si="129"/>
        <v>0.33333333333333326</v>
      </c>
      <c r="AR159" s="4">
        <f t="shared" ca="1" si="130"/>
        <v>0</v>
      </c>
      <c r="AS159" s="4">
        <f t="shared" ca="1" si="131"/>
        <v>0</v>
      </c>
      <c r="AT159" s="4">
        <f t="shared" ca="1" si="132"/>
        <v>0</v>
      </c>
      <c r="AU159" s="4">
        <f t="shared" ca="1" si="133"/>
        <v>0</v>
      </c>
      <c r="AV159" s="4">
        <f t="shared" ca="1" si="134"/>
        <v>0</v>
      </c>
      <c r="AW159" s="4">
        <f t="shared" ca="1" si="135"/>
        <v>0</v>
      </c>
      <c r="AX159" s="4">
        <f t="shared" ca="1" si="136"/>
        <v>0</v>
      </c>
      <c r="AY159" s="4">
        <f t="shared" ca="1" si="137"/>
        <v>0</v>
      </c>
      <c r="AZ159" s="4">
        <f t="shared" ca="1" si="138"/>
        <v>0</v>
      </c>
      <c r="BA159" s="4">
        <f t="shared" ca="1" si="139"/>
        <v>0</v>
      </c>
      <c r="BB159" s="4">
        <f t="shared" ca="1" si="140"/>
        <v>0</v>
      </c>
      <c r="BC159" s="4" t="str">
        <f t="shared" ca="1" si="141"/>
        <v/>
      </c>
      <c r="BD159" s="4" t="str">
        <f t="shared" ca="1" si="142"/>
        <v/>
      </c>
      <c r="BE159" s="4" t="str">
        <f t="shared" ca="1" si="143"/>
        <v/>
      </c>
      <c r="BF159" s="4" t="str">
        <f t="shared" ca="1" si="144"/>
        <v/>
      </c>
      <c r="BG159" s="4" t="str">
        <f t="shared" ca="1" si="145"/>
        <v/>
      </c>
      <c r="BH159" s="4" t="str">
        <f t="shared" ca="1" si="146"/>
        <v/>
      </c>
      <c r="BI159" s="4" t="str">
        <f t="shared" ca="1" si="147"/>
        <v/>
      </c>
      <c r="BJ159" s="4" t="str">
        <f t="shared" ca="1" si="148"/>
        <v/>
      </c>
      <c r="BK159" s="4" t="str">
        <f t="shared" ca="1" si="149"/>
        <v/>
      </c>
      <c r="BL159" s="4" t="str">
        <f t="shared" ca="1" si="150"/>
        <v/>
      </c>
      <c r="BM159" s="4" t="str">
        <f t="shared" ca="1" si="151"/>
        <v/>
      </c>
      <c r="BN159" s="4" t="str">
        <f t="shared" ca="1" si="152"/>
        <v/>
      </c>
      <c r="BO159" s="4" t="str">
        <f t="shared" ca="1" si="153"/>
        <v/>
      </c>
      <c r="BP159" s="4" t="str">
        <f t="shared" ca="1" si="154"/>
        <v/>
      </c>
      <c r="BQ159" s="5">
        <f t="shared" ca="1" si="156"/>
        <v>0.11458333333333333</v>
      </c>
    </row>
    <row r="160" spans="1:69" x14ac:dyDescent="0.25">
      <c r="A160" s="3" t="s">
        <v>150</v>
      </c>
      <c r="B160" s="3">
        <v>40</v>
      </c>
      <c r="C160" s="3">
        <v>-4</v>
      </c>
      <c r="D160">
        <f>COUNTIF(countries_cumulative!D159:CP159,"0")</f>
        <v>10</v>
      </c>
      <c r="E160" s="3" t="s">
        <v>150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150</v>
      </c>
      <c r="AM160" s="4">
        <f t="shared" ca="1" si="155"/>
        <v>0</v>
      </c>
      <c r="AN160" s="4">
        <f t="shared" ca="1" si="126"/>
        <v>0</v>
      </c>
      <c r="AO160" s="4">
        <f t="shared" ca="1" si="127"/>
        <v>0</v>
      </c>
      <c r="AP160" s="4">
        <f t="shared" ca="1" si="128"/>
        <v>0</v>
      </c>
      <c r="AQ160" s="4">
        <f t="shared" ca="1" si="129"/>
        <v>0</v>
      </c>
      <c r="AR160" s="4">
        <f t="shared" ca="1" si="130"/>
        <v>0</v>
      </c>
      <c r="AS160" s="4">
        <f t="shared" ca="1" si="131"/>
        <v>0</v>
      </c>
      <c r="AT160" s="4">
        <f t="shared" ca="1" si="132"/>
        <v>1</v>
      </c>
      <c r="AU160" s="4">
        <f t="shared" ca="1" si="133"/>
        <v>0</v>
      </c>
      <c r="AV160" s="4">
        <f t="shared" ca="1" si="134"/>
        <v>0</v>
      </c>
      <c r="AW160" s="4">
        <f t="shared" ca="1" si="135"/>
        <v>0</v>
      </c>
      <c r="AX160" s="4">
        <f t="shared" ca="1" si="136"/>
        <v>0</v>
      </c>
      <c r="AY160" s="4">
        <f t="shared" ca="1" si="137"/>
        <v>0</v>
      </c>
      <c r="AZ160" s="4">
        <f t="shared" ca="1" si="138"/>
        <v>0</v>
      </c>
      <c r="BA160" s="4">
        <f t="shared" ca="1" si="139"/>
        <v>0</v>
      </c>
      <c r="BB160" s="4">
        <f t="shared" ca="1" si="140"/>
        <v>0</v>
      </c>
      <c r="BC160" s="4">
        <f t="shared" ca="1" si="141"/>
        <v>0</v>
      </c>
      <c r="BD160" s="4">
        <f t="shared" ca="1" si="142"/>
        <v>0</v>
      </c>
      <c r="BE160" s="4">
        <f t="shared" ca="1" si="143"/>
        <v>0</v>
      </c>
      <c r="BF160" s="4">
        <f t="shared" ca="1" si="144"/>
        <v>0</v>
      </c>
      <c r="BG160" s="4">
        <f t="shared" ca="1" si="145"/>
        <v>0</v>
      </c>
      <c r="BH160" s="4">
        <f t="shared" ca="1" si="146"/>
        <v>0</v>
      </c>
      <c r="BI160" s="4">
        <f t="shared" ca="1" si="147"/>
        <v>0</v>
      </c>
      <c r="BJ160" s="4">
        <f t="shared" ca="1" si="148"/>
        <v>2</v>
      </c>
      <c r="BK160" s="4">
        <f t="shared" ca="1" si="149"/>
        <v>1.1666666666666665</v>
      </c>
      <c r="BL160" s="4">
        <f t="shared" ca="1" si="150"/>
        <v>0.15384615384615374</v>
      </c>
      <c r="BM160" s="4">
        <f t="shared" ca="1" si="151"/>
        <v>1.1333333333333333</v>
      </c>
      <c r="BN160" s="4">
        <f t="shared" ca="1" si="152"/>
        <v>0.40625</v>
      </c>
      <c r="BO160" s="4">
        <f t="shared" ca="1" si="153"/>
        <v>0.8666666666666667</v>
      </c>
      <c r="BP160" s="4">
        <f t="shared" ca="1" si="154"/>
        <v>0.4285714285714286</v>
      </c>
      <c r="BQ160" s="5">
        <f t="shared" ca="1" si="156"/>
        <v>0.23851114163614159</v>
      </c>
    </row>
    <row r="161" spans="1:69" x14ac:dyDescent="0.25">
      <c r="A161" s="3" t="s">
        <v>151</v>
      </c>
      <c r="B161" s="3">
        <v>7</v>
      </c>
      <c r="C161" s="3">
        <v>81</v>
      </c>
      <c r="D161">
        <f>COUNTIF(countries_cumulative!D160:CP160,"0")</f>
        <v>5</v>
      </c>
      <c r="E161" s="3" t="s">
        <v>151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151</v>
      </c>
      <c r="AM161" s="4">
        <f t="shared" ca="1" si="155"/>
        <v>0</v>
      </c>
      <c r="AN161" s="4">
        <f t="shared" ca="1" si="126"/>
        <v>0</v>
      </c>
      <c r="AO161" s="4">
        <f t="shared" ca="1" si="127"/>
        <v>0</v>
      </c>
      <c r="AP161" s="4">
        <f t="shared" ca="1" si="128"/>
        <v>0</v>
      </c>
      <c r="AQ161" s="4">
        <f t="shared" ca="1" si="129"/>
        <v>0</v>
      </c>
      <c r="AR161" s="4">
        <f t="shared" ca="1" si="130"/>
        <v>0</v>
      </c>
      <c r="AS161" s="4">
        <f t="shared" ca="1" si="131"/>
        <v>0</v>
      </c>
      <c r="AT161" s="4">
        <f t="shared" ca="1" si="132"/>
        <v>0</v>
      </c>
      <c r="AU161" s="4">
        <f t="shared" ca="1" si="133"/>
        <v>0</v>
      </c>
      <c r="AV161" s="4">
        <f t="shared" ca="1" si="134"/>
        <v>0</v>
      </c>
      <c r="AW161" s="4">
        <f t="shared" ca="1" si="135"/>
        <v>0</v>
      </c>
      <c r="AX161" s="4">
        <f t="shared" ca="1" si="136"/>
        <v>0</v>
      </c>
      <c r="AY161" s="4">
        <f t="shared" ca="1" si="137"/>
        <v>0</v>
      </c>
      <c r="AZ161" s="4">
        <f t="shared" ca="1" si="138"/>
        <v>0</v>
      </c>
      <c r="BA161" s="4">
        <f t="shared" ca="1" si="139"/>
        <v>0</v>
      </c>
      <c r="BB161" s="4">
        <f t="shared" ca="1" si="140"/>
        <v>0</v>
      </c>
      <c r="BC161" s="4">
        <f t="shared" ca="1" si="141"/>
        <v>0</v>
      </c>
      <c r="BD161" s="4">
        <f t="shared" ca="1" si="142"/>
        <v>0</v>
      </c>
      <c r="BE161" s="4">
        <f t="shared" ca="1" si="143"/>
        <v>0</v>
      </c>
      <c r="BF161" s="4">
        <f t="shared" ca="1" si="144"/>
        <v>0</v>
      </c>
      <c r="BG161" s="4">
        <f t="shared" ca="1" si="145"/>
        <v>0</v>
      </c>
      <c r="BH161" s="4">
        <f t="shared" ca="1" si="146"/>
        <v>0</v>
      </c>
      <c r="BI161" s="4">
        <f t="shared" ca="1" si="147"/>
        <v>0</v>
      </c>
      <c r="BJ161" s="4">
        <f t="shared" ca="1" si="148"/>
        <v>0</v>
      </c>
      <c r="BK161" s="4">
        <f t="shared" ca="1" si="149"/>
        <v>0</v>
      </c>
      <c r="BL161" s="4">
        <f t="shared" ca="1" si="150"/>
        <v>0</v>
      </c>
      <c r="BM161" s="4">
        <f t="shared" ca="1" si="151"/>
        <v>0</v>
      </c>
      <c r="BN161" s="4">
        <f t="shared" ca="1" si="152"/>
        <v>0</v>
      </c>
      <c r="BO161" s="4">
        <f t="shared" ca="1" si="153"/>
        <v>0</v>
      </c>
      <c r="BP161" s="4">
        <f t="shared" ca="1" si="154"/>
        <v>0</v>
      </c>
      <c r="BQ161" s="5">
        <f t="shared" ca="1" si="156"/>
        <v>0</v>
      </c>
    </row>
    <row r="162" spans="1:69" x14ac:dyDescent="0.25">
      <c r="A162" s="3" t="s">
        <v>152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152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152</v>
      </c>
      <c r="AM162" s="4">
        <f t="shared" ca="1" si="155"/>
        <v>0</v>
      </c>
      <c r="AN162" s="4">
        <f t="shared" ca="1" si="126"/>
        <v>0</v>
      </c>
      <c r="AO162" s="4">
        <f t="shared" ca="1" si="127"/>
        <v>0</v>
      </c>
      <c r="AP162" s="4">
        <f t="shared" ca="1" si="128"/>
        <v>0</v>
      </c>
      <c r="AQ162" s="4">
        <f t="shared" ca="1" si="129"/>
        <v>1</v>
      </c>
      <c r="AR162" s="4">
        <f t="shared" ca="1" si="130"/>
        <v>0</v>
      </c>
      <c r="AS162" s="4">
        <f t="shared" ca="1" si="131"/>
        <v>0</v>
      </c>
      <c r="AT162" s="4">
        <f t="shared" ca="1" si="132"/>
        <v>0</v>
      </c>
      <c r="AU162" s="4">
        <f t="shared" ca="1" si="133"/>
        <v>0</v>
      </c>
      <c r="AV162" s="4">
        <f t="shared" ca="1" si="134"/>
        <v>0</v>
      </c>
      <c r="AW162" s="4">
        <f t="shared" ca="1" si="135"/>
        <v>0.5</v>
      </c>
      <c r="AX162" s="4">
        <f t="shared" ca="1" si="136"/>
        <v>0</v>
      </c>
      <c r="AY162" s="4">
        <f t="shared" ca="1" si="137"/>
        <v>0</v>
      </c>
      <c r="AZ162" s="4">
        <f t="shared" ca="1" si="138"/>
        <v>0</v>
      </c>
      <c r="BA162" s="4">
        <f t="shared" ca="1" si="139"/>
        <v>0.66666666666666674</v>
      </c>
      <c r="BB162" s="4">
        <f t="shared" ca="1" si="140"/>
        <v>0.19999999999999996</v>
      </c>
      <c r="BC162" s="4">
        <f t="shared" ca="1" si="141"/>
        <v>0</v>
      </c>
      <c r="BD162" s="4">
        <f t="shared" ca="1" si="142"/>
        <v>0.16666666666666674</v>
      </c>
      <c r="BE162" s="4">
        <f t="shared" ca="1" si="143"/>
        <v>0</v>
      </c>
      <c r="BF162" s="4">
        <f t="shared" ca="1" si="144"/>
        <v>0.14285714285714279</v>
      </c>
      <c r="BG162" s="4">
        <f t="shared" ca="1" si="145"/>
        <v>0.25</v>
      </c>
      <c r="BH162" s="4">
        <f t="shared" ca="1" si="146"/>
        <v>0</v>
      </c>
      <c r="BI162" s="4">
        <f t="shared" ca="1" si="147"/>
        <v>0.19999999999999996</v>
      </c>
      <c r="BJ162" s="4">
        <f t="shared" ca="1" si="148"/>
        <v>0</v>
      </c>
      <c r="BK162" s="4">
        <f t="shared" ca="1" si="149"/>
        <v>0.16666666666666674</v>
      </c>
      <c r="BL162" s="4">
        <f t="shared" ca="1" si="150"/>
        <v>0</v>
      </c>
      <c r="BM162" s="4">
        <f t="shared" ca="1" si="151"/>
        <v>7.1428571428571397E-2</v>
      </c>
      <c r="BN162" s="4">
        <f t="shared" ca="1" si="152"/>
        <v>0.1333333333333333</v>
      </c>
      <c r="BO162" s="4">
        <f t="shared" ca="1" si="153"/>
        <v>0.11764705882352944</v>
      </c>
      <c r="BP162" s="4">
        <f t="shared" ca="1" si="154"/>
        <v>0</v>
      </c>
      <c r="BQ162" s="5">
        <f t="shared" ca="1" si="156"/>
        <v>0.12050887021475258</v>
      </c>
    </row>
    <row r="163" spans="1:69" x14ac:dyDescent="0.25">
      <c r="A163" s="3" t="s">
        <v>153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153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153</v>
      </c>
      <c r="AM163" s="4">
        <f t="shared" ca="1" si="155"/>
        <v>0</v>
      </c>
      <c r="AN163" s="4">
        <f t="shared" ca="1" si="126"/>
        <v>0</v>
      </c>
      <c r="AO163" s="4">
        <f t="shared" ca="1" si="127"/>
        <v>0</v>
      </c>
      <c r="AP163" s="4">
        <f t="shared" ca="1" si="128"/>
        <v>0</v>
      </c>
      <c r="AQ163" s="4">
        <f t="shared" ca="1" si="129"/>
        <v>0</v>
      </c>
      <c r="AR163" s="4">
        <f t="shared" ca="1" si="130"/>
        <v>3</v>
      </c>
      <c r="AS163" s="4">
        <f t="shared" ca="1" si="131"/>
        <v>0</v>
      </c>
      <c r="AT163" s="4">
        <f t="shared" ca="1" si="132"/>
        <v>0.25</v>
      </c>
      <c r="AU163" s="4">
        <f t="shared" ca="1" si="133"/>
        <v>0</v>
      </c>
      <c r="AV163" s="4">
        <f t="shared" ca="1" si="134"/>
        <v>0.39999999999999991</v>
      </c>
      <c r="AW163" s="4">
        <f t="shared" ca="1" si="135"/>
        <v>0.14285714285714279</v>
      </c>
      <c r="AX163" s="4">
        <f t="shared" ca="1" si="136"/>
        <v>0</v>
      </c>
      <c r="AY163" s="4">
        <f t="shared" ca="1" si="137"/>
        <v>0</v>
      </c>
      <c r="AZ163" s="4">
        <f t="shared" ca="1" si="138"/>
        <v>0</v>
      </c>
      <c r="BA163" s="4">
        <f t="shared" ca="1" si="139"/>
        <v>0</v>
      </c>
      <c r="BB163" s="4">
        <f t="shared" ca="1" si="140"/>
        <v>0</v>
      </c>
      <c r="BC163" s="4">
        <f t="shared" ca="1" si="141"/>
        <v>0.125</v>
      </c>
      <c r="BD163" s="4">
        <f t="shared" ca="1" si="142"/>
        <v>0.11111111111111116</v>
      </c>
      <c r="BE163" s="4">
        <f t="shared" ca="1" si="143"/>
        <v>0</v>
      </c>
      <c r="BF163" s="4">
        <f t="shared" ca="1" si="144"/>
        <v>0</v>
      </c>
      <c r="BG163" s="4">
        <f t="shared" ca="1" si="145"/>
        <v>0</v>
      </c>
      <c r="BH163" s="4">
        <f t="shared" ca="1" si="146"/>
        <v>0</v>
      </c>
      <c r="BI163" s="4">
        <f t="shared" ca="1" si="147"/>
        <v>0</v>
      </c>
      <c r="BJ163" s="4">
        <f t="shared" ca="1" si="148"/>
        <v>0</v>
      </c>
      <c r="BK163" s="4">
        <f t="shared" ca="1" si="149"/>
        <v>0</v>
      </c>
      <c r="BL163" s="4">
        <f t="shared" ca="1" si="150"/>
        <v>0</v>
      </c>
      <c r="BM163" s="4">
        <f t="shared" ca="1" si="151"/>
        <v>0</v>
      </c>
      <c r="BN163" s="4">
        <f t="shared" ca="1" si="152"/>
        <v>0</v>
      </c>
      <c r="BO163" s="4">
        <f t="shared" ca="1" si="153"/>
        <v>0</v>
      </c>
      <c r="BP163" s="4">
        <f t="shared" ca="1" si="154"/>
        <v>0</v>
      </c>
      <c r="BQ163" s="5">
        <f t="shared" ca="1" si="156"/>
        <v>0.13429894179894178</v>
      </c>
    </row>
    <row r="164" spans="1:69" x14ac:dyDescent="0.25">
      <c r="A164" s="3" t="s">
        <v>154</v>
      </c>
      <c r="B164" s="3">
        <v>63</v>
      </c>
      <c r="C164" s="3">
        <v>16</v>
      </c>
      <c r="D164">
        <f>COUNTIF(countries_cumulative!D163:CP163,"0")</f>
        <v>9</v>
      </c>
      <c r="E164" s="3" t="s">
        <v>154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154</v>
      </c>
      <c r="AM164" s="4">
        <f t="shared" ca="1" si="155"/>
        <v>0</v>
      </c>
      <c r="AN164" s="4">
        <f t="shared" ca="1" si="126"/>
        <v>0</v>
      </c>
      <c r="AO164" s="4">
        <f t="shared" ca="1" si="127"/>
        <v>0</v>
      </c>
      <c r="AP164" s="4">
        <f t="shared" ca="1" si="128"/>
        <v>0</v>
      </c>
      <c r="AQ164" s="4">
        <f t="shared" ca="1" si="129"/>
        <v>0</v>
      </c>
      <c r="AR164" s="4">
        <f t="shared" ca="1" si="130"/>
        <v>0</v>
      </c>
      <c r="AS164" s="4">
        <f t="shared" ca="1" si="131"/>
        <v>0</v>
      </c>
      <c r="AT164" s="4">
        <f t="shared" ca="1" si="132"/>
        <v>0</v>
      </c>
      <c r="AU164" s="4">
        <f t="shared" ca="1" si="133"/>
        <v>0</v>
      </c>
      <c r="AV164" s="4">
        <f t="shared" ca="1" si="134"/>
        <v>0</v>
      </c>
      <c r="AW164" s="4">
        <f t="shared" ca="1" si="135"/>
        <v>0</v>
      </c>
      <c r="AX164" s="4">
        <f t="shared" ca="1" si="136"/>
        <v>0</v>
      </c>
      <c r="AY164" s="4">
        <f t="shared" ca="1" si="137"/>
        <v>0</v>
      </c>
      <c r="AZ164" s="4">
        <f t="shared" ca="1" si="138"/>
        <v>0</v>
      </c>
      <c r="BA164" s="4">
        <f t="shared" ca="1" si="139"/>
        <v>0</v>
      </c>
      <c r="BB164" s="4">
        <f t="shared" ca="1" si="140"/>
        <v>0</v>
      </c>
      <c r="BC164" s="4">
        <f t="shared" ca="1" si="141"/>
        <v>0</v>
      </c>
      <c r="BD164" s="4">
        <f t="shared" ca="1" si="142"/>
        <v>0</v>
      </c>
      <c r="BE164" s="4">
        <f t="shared" ca="1" si="143"/>
        <v>0</v>
      </c>
      <c r="BF164" s="4">
        <f t="shared" ca="1" si="144"/>
        <v>0</v>
      </c>
      <c r="BG164" s="4">
        <f t="shared" ca="1" si="145"/>
        <v>0</v>
      </c>
      <c r="BH164" s="4">
        <f t="shared" ca="1" si="146"/>
        <v>0</v>
      </c>
      <c r="BI164" s="4">
        <f t="shared" ca="1" si="147"/>
        <v>0</v>
      </c>
      <c r="BJ164" s="4">
        <f t="shared" ca="1" si="148"/>
        <v>0</v>
      </c>
      <c r="BK164" s="4">
        <f t="shared" ca="1" si="149"/>
        <v>0</v>
      </c>
      <c r="BL164" s="4">
        <f t="shared" ca="1" si="150"/>
        <v>1</v>
      </c>
      <c r="BM164" s="4">
        <f t="shared" ca="1" si="151"/>
        <v>2.5</v>
      </c>
      <c r="BN164" s="4">
        <f t="shared" ca="1" si="152"/>
        <v>0</v>
      </c>
      <c r="BO164" s="4">
        <f t="shared" ca="1" si="153"/>
        <v>0.71428571428571419</v>
      </c>
      <c r="BP164" s="4">
        <f t="shared" ca="1" si="154"/>
        <v>0.16666666666666674</v>
      </c>
      <c r="BQ164" s="5">
        <f t="shared" ca="1" si="156"/>
        <v>0.14603174603174604</v>
      </c>
    </row>
    <row r="165" spans="1:69" x14ac:dyDescent="0.25">
      <c r="A165" s="3" t="s">
        <v>155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155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155</v>
      </c>
      <c r="AM165" s="4">
        <f t="shared" ca="1" si="155"/>
        <v>0</v>
      </c>
      <c r="AN165" s="4">
        <f t="shared" ca="1" si="126"/>
        <v>7</v>
      </c>
      <c r="AO165" s="4">
        <f t="shared" ca="1" si="127"/>
        <v>0</v>
      </c>
      <c r="AP165" s="4">
        <f t="shared" ca="1" si="128"/>
        <v>1.25</v>
      </c>
      <c r="AQ165" s="4">
        <f t="shared" ca="1" si="129"/>
        <v>0.5</v>
      </c>
      <c r="AR165" s="4">
        <f t="shared" ca="1" si="130"/>
        <v>0.55555555555555558</v>
      </c>
      <c r="AS165" s="4">
        <f t="shared" ca="1" si="131"/>
        <v>0.33333333333333326</v>
      </c>
      <c r="AT165" s="4">
        <f t="shared" ca="1" si="132"/>
        <v>0.60714285714285721</v>
      </c>
      <c r="AU165" s="4">
        <f t="shared" ca="1" si="133"/>
        <v>0.26666666666666661</v>
      </c>
      <c r="AV165" s="4">
        <f t="shared" ca="1" si="134"/>
        <v>0.87719298245614041</v>
      </c>
      <c r="AW165" s="4">
        <f t="shared" ca="1" si="135"/>
        <v>0.25233644859813076</v>
      </c>
      <c r="AX165" s="4">
        <f t="shared" ca="1" si="136"/>
        <v>0.25746268656716409</v>
      </c>
      <c r="AY165" s="4">
        <f t="shared" ca="1" si="137"/>
        <v>0.10979228486646875</v>
      </c>
      <c r="AZ165" s="4">
        <f t="shared" ca="1" si="138"/>
        <v>0.3128342245989304</v>
      </c>
      <c r="BA165" s="4">
        <f t="shared" ca="1" si="139"/>
        <v>0.32790224032586557</v>
      </c>
      <c r="BB165" s="4">
        <f t="shared" ca="1" si="140"/>
        <v>0</v>
      </c>
      <c r="BC165" s="4">
        <f t="shared" ca="1" si="141"/>
        <v>0.74693251533742333</v>
      </c>
      <c r="BD165" s="4">
        <f t="shared" ca="1" si="142"/>
        <v>0.19315188762071989</v>
      </c>
      <c r="BE165" s="4">
        <f t="shared" ca="1" si="143"/>
        <v>0.61883738042678438</v>
      </c>
      <c r="BF165" s="4">
        <f t="shared" ca="1" si="144"/>
        <v>0</v>
      </c>
      <c r="BG165" s="4">
        <f t="shared" ca="1" si="145"/>
        <v>0.22727272727272729</v>
      </c>
      <c r="BH165" s="4">
        <f t="shared" ca="1" si="146"/>
        <v>0.12148148148148152</v>
      </c>
      <c r="BI165" s="4">
        <f t="shared" ca="1" si="147"/>
        <v>0.34577278731836203</v>
      </c>
      <c r="BJ165" s="4">
        <f t="shared" ca="1" si="148"/>
        <v>0.29914110429447849</v>
      </c>
      <c r="BK165" s="4">
        <f t="shared" ca="1" si="149"/>
        <v>0.24197204382319604</v>
      </c>
      <c r="BL165" s="4">
        <f t="shared" ca="1" si="150"/>
        <v>0.13673003802281358</v>
      </c>
      <c r="BM165" s="4">
        <f t="shared" ca="1" si="151"/>
        <v>0.17674605298367685</v>
      </c>
      <c r="BN165" s="4">
        <f t="shared" ca="1" si="152"/>
        <v>0.12302444570778848</v>
      </c>
      <c r="BO165" s="4">
        <f t="shared" ca="1" si="153"/>
        <v>0.10327022375215145</v>
      </c>
      <c r="BP165" s="4">
        <f t="shared" ca="1" si="154"/>
        <v>8.3876296228319713E-2</v>
      </c>
      <c r="BQ165" s="5">
        <f t="shared" ca="1" si="156"/>
        <v>0.53561427547936791</v>
      </c>
    </row>
    <row r="166" spans="1:69" x14ac:dyDescent="0.25">
      <c r="A166" s="3" t="s">
        <v>181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181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181</v>
      </c>
      <c r="AM166" s="4">
        <f t="shared" ca="1" si="155"/>
        <v>0</v>
      </c>
      <c r="AN166" s="4">
        <f t="shared" ca="1" si="126"/>
        <v>0</v>
      </c>
      <c r="AO166" s="4">
        <f t="shared" ca="1" si="127"/>
        <v>4</v>
      </c>
      <c r="AP166" s="4">
        <f t="shared" ca="1" si="128"/>
        <v>0</v>
      </c>
      <c r="AQ166" s="4">
        <f t="shared" ca="1" si="129"/>
        <v>0</v>
      </c>
      <c r="AR166" s="4">
        <f t="shared" ca="1" si="130"/>
        <v>0</v>
      </c>
      <c r="AS166" s="4">
        <f t="shared" ca="1" si="131"/>
        <v>0.8</v>
      </c>
      <c r="AT166" s="4">
        <f t="shared" ca="1" si="132"/>
        <v>0.11111111111111116</v>
      </c>
      <c r="AU166" s="4">
        <f t="shared" ca="1" si="133"/>
        <v>0</v>
      </c>
      <c r="AV166" s="4">
        <f t="shared" ca="1" si="134"/>
        <v>0</v>
      </c>
      <c r="AW166" s="4">
        <f t="shared" ca="1" si="135"/>
        <v>0.60000000000000009</v>
      </c>
      <c r="AX166" s="4">
        <f t="shared" ca="1" si="136"/>
        <v>0</v>
      </c>
      <c r="AY166" s="4">
        <f t="shared" ca="1" si="137"/>
        <v>0</v>
      </c>
      <c r="AZ166" s="4">
        <f t="shared" ca="1" si="138"/>
        <v>0.1875</v>
      </c>
      <c r="BA166" s="4">
        <f t="shared" ca="1" si="139"/>
        <v>0</v>
      </c>
      <c r="BB166" s="4">
        <f t="shared" ca="1" si="140"/>
        <v>0</v>
      </c>
      <c r="BC166" s="4">
        <f t="shared" ca="1" si="141"/>
        <v>0</v>
      </c>
      <c r="BD166" s="4">
        <f t="shared" ca="1" si="142"/>
        <v>0</v>
      </c>
      <c r="BE166" s="4">
        <f t="shared" ca="1" si="143"/>
        <v>0</v>
      </c>
      <c r="BF166" s="4">
        <f t="shared" ca="1" si="144"/>
        <v>0.31578947368421062</v>
      </c>
      <c r="BG166" s="4">
        <f t="shared" ca="1" si="145"/>
        <v>0</v>
      </c>
      <c r="BH166" s="4">
        <f t="shared" ca="1" si="146"/>
        <v>0</v>
      </c>
      <c r="BI166" s="4">
        <f t="shared" ca="1" si="147"/>
        <v>0.15999999999999992</v>
      </c>
      <c r="BJ166" s="4">
        <f t="shared" ca="1" si="148"/>
        <v>0.13793103448275867</v>
      </c>
      <c r="BK166" s="4">
        <f t="shared" ca="1" si="149"/>
        <v>0</v>
      </c>
      <c r="BL166" s="4">
        <f t="shared" ca="1" si="150"/>
        <v>0.1515151515151516</v>
      </c>
      <c r="BM166" s="4">
        <f t="shared" ca="1" si="151"/>
        <v>0</v>
      </c>
      <c r="BN166" s="4">
        <f t="shared" ca="1" si="152"/>
        <v>2.6315789473684292E-2</v>
      </c>
      <c r="BO166" s="4">
        <f t="shared" ca="1" si="153"/>
        <v>0</v>
      </c>
      <c r="BP166" s="4">
        <f t="shared" ca="1" si="154"/>
        <v>7.6923076923076872E-2</v>
      </c>
      <c r="BQ166" s="5">
        <f t="shared" ca="1" si="156"/>
        <v>0.21890285457299977</v>
      </c>
    </row>
    <row r="167" spans="1:69" x14ac:dyDescent="0.25">
      <c r="A167" s="3" t="s">
        <v>207</v>
      </c>
      <c r="B167" s="3">
        <v>23.7</v>
      </c>
      <c r="C167" s="3">
        <v>121</v>
      </c>
      <c r="D167">
        <f>COUNTIF(countries_cumulative!D166:CP166,"0")</f>
        <v>0</v>
      </c>
      <c r="E167" s="3" t="s">
        <v>207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207</v>
      </c>
      <c r="AM167" s="4">
        <f t="shared" ca="1" si="155"/>
        <v>0</v>
      </c>
      <c r="AN167" s="4">
        <f t="shared" ca="1" si="126"/>
        <v>2</v>
      </c>
      <c r="AO167" s="4">
        <f t="shared" ca="1" si="127"/>
        <v>0</v>
      </c>
      <c r="AP167" s="4">
        <f t="shared" ca="1" si="128"/>
        <v>0.33333333333333326</v>
      </c>
      <c r="AQ167" s="4">
        <f t="shared" ca="1" si="129"/>
        <v>0.25</v>
      </c>
      <c r="AR167" s="4">
        <f t="shared" ca="1" si="130"/>
        <v>0.60000000000000009</v>
      </c>
      <c r="AS167" s="4">
        <f t="shared" ca="1" si="131"/>
        <v>0</v>
      </c>
      <c r="AT167" s="4">
        <f t="shared" ca="1" si="132"/>
        <v>0.125</v>
      </c>
      <c r="AU167" s="4">
        <f t="shared" ca="1" si="133"/>
        <v>0.11111111111111116</v>
      </c>
      <c r="AV167" s="4">
        <f t="shared" ca="1" si="134"/>
        <v>0</v>
      </c>
      <c r="AW167" s="4">
        <f t="shared" ca="1" si="135"/>
        <v>0</v>
      </c>
      <c r="AX167" s="4">
        <f t="shared" ca="1" si="136"/>
        <v>0</v>
      </c>
      <c r="AY167" s="4">
        <f t="shared" ca="1" si="137"/>
        <v>0.10000000000000009</v>
      </c>
      <c r="AZ167" s="4">
        <f t="shared" ca="1" si="138"/>
        <v>0</v>
      </c>
      <c r="BA167" s="4">
        <f t="shared" ca="1" si="139"/>
        <v>0.45454545454545459</v>
      </c>
      <c r="BB167" s="4">
        <f t="shared" ca="1" si="140"/>
        <v>0</v>
      </c>
      <c r="BC167" s="4">
        <f t="shared" ca="1" si="141"/>
        <v>6.25E-2</v>
      </c>
      <c r="BD167" s="4">
        <f t="shared" ca="1" si="142"/>
        <v>5.8823529411764719E-2</v>
      </c>
      <c r="BE167" s="4">
        <f t="shared" ca="1" si="143"/>
        <v>0</v>
      </c>
      <c r="BF167" s="4">
        <f t="shared" ca="1" si="144"/>
        <v>0</v>
      </c>
      <c r="BG167" s="4">
        <f t="shared" ca="1" si="145"/>
        <v>0</v>
      </c>
      <c r="BH167" s="4">
        <f t="shared" ca="1" si="146"/>
        <v>0</v>
      </c>
      <c r="BI167" s="4">
        <f t="shared" ca="1" si="147"/>
        <v>0</v>
      </c>
      <c r="BJ167" s="4">
        <f t="shared" ca="1" si="148"/>
        <v>0</v>
      </c>
      <c r="BK167" s="4">
        <f t="shared" ca="1" si="149"/>
        <v>0.11111111111111116</v>
      </c>
      <c r="BL167" s="4">
        <f t="shared" ca="1" si="150"/>
        <v>0.10000000000000009</v>
      </c>
      <c r="BM167" s="4">
        <f t="shared" ca="1" si="151"/>
        <v>0</v>
      </c>
      <c r="BN167" s="4">
        <f t="shared" ca="1" si="152"/>
        <v>4.5454545454545414E-2</v>
      </c>
      <c r="BO167" s="4">
        <f t="shared" ca="1" si="153"/>
        <v>4.3478260869565188E-2</v>
      </c>
      <c r="BP167" s="4">
        <f t="shared" ca="1" si="154"/>
        <v>8.3333333333333259E-2</v>
      </c>
      <c r="BQ167" s="5">
        <f t="shared" ca="1" si="156"/>
        <v>0.14928968930567391</v>
      </c>
    </row>
    <row r="168" spans="1:69" x14ac:dyDescent="0.25">
      <c r="A168" s="3" t="s">
        <v>156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156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156</v>
      </c>
      <c r="AM168" s="4">
        <f t="shared" ca="1" si="155"/>
        <v>0</v>
      </c>
      <c r="AN168" s="4">
        <f t="shared" ca="1" si="126"/>
        <v>2</v>
      </c>
      <c r="AO168" s="4">
        <f t="shared" ca="1" si="127"/>
        <v>1</v>
      </c>
      <c r="AP168" s="4">
        <f t="shared" ca="1" si="128"/>
        <v>0</v>
      </c>
      <c r="AQ168" s="4">
        <f t="shared" ca="1" si="129"/>
        <v>0</v>
      </c>
      <c r="AR168" s="4">
        <f t="shared" ca="1" si="130"/>
        <v>1</v>
      </c>
      <c r="AS168" s="4">
        <f t="shared" ca="1" si="131"/>
        <v>0</v>
      </c>
      <c r="AT168" s="4">
        <f t="shared" ca="1" si="132"/>
        <v>0</v>
      </c>
      <c r="AU168" s="4">
        <f t="shared" ca="1" si="133"/>
        <v>0</v>
      </c>
      <c r="AV168" s="4">
        <f t="shared" ca="1" si="134"/>
        <v>8.3333333333333259E-2</v>
      </c>
      <c r="AW168" s="4">
        <f t="shared" ca="1" si="135"/>
        <v>0</v>
      </c>
      <c r="AX168" s="4">
        <f t="shared" ca="1" si="136"/>
        <v>7.6923076923076872E-2</v>
      </c>
      <c r="AY168" s="4">
        <f t="shared" ca="1" si="137"/>
        <v>0</v>
      </c>
      <c r="AZ168" s="4">
        <f t="shared" ca="1" si="138"/>
        <v>0.35714285714285721</v>
      </c>
      <c r="BA168" s="4">
        <f t="shared" ca="1" si="139"/>
        <v>0</v>
      </c>
      <c r="BB168" s="4">
        <f t="shared" ca="1" si="140"/>
        <v>5.2631578947368363E-2</v>
      </c>
      <c r="BC168" s="4">
        <f t="shared" ca="1" si="141"/>
        <v>0</v>
      </c>
      <c r="BD168" s="4">
        <f t="shared" ca="1" si="142"/>
        <v>0</v>
      </c>
      <c r="BE168" s="4">
        <f t="shared" ca="1" si="143"/>
        <v>0</v>
      </c>
      <c r="BF168" s="4">
        <f t="shared" ca="1" si="144"/>
        <v>0.10000000000000009</v>
      </c>
      <c r="BG168" s="4">
        <f t="shared" ca="1" si="145"/>
        <v>9.0909090909090828E-2</v>
      </c>
      <c r="BH168" s="4">
        <f t="shared" ca="1" si="146"/>
        <v>0</v>
      </c>
      <c r="BI168" s="4">
        <f t="shared" ca="1" si="147"/>
        <v>4.1666666666666741E-2</v>
      </c>
      <c r="BJ168" s="4">
        <f t="shared" ca="1" si="148"/>
        <v>0</v>
      </c>
      <c r="BK168" s="4">
        <f t="shared" ca="1" si="149"/>
        <v>0.28000000000000003</v>
      </c>
      <c r="BL168" s="4">
        <f t="shared" ca="1" si="150"/>
        <v>0</v>
      </c>
      <c r="BM168" s="4">
        <f t="shared" ca="1" si="151"/>
        <v>0</v>
      </c>
      <c r="BN168" s="4">
        <f t="shared" ca="1" si="152"/>
        <v>0.53125</v>
      </c>
      <c r="BO168" s="4">
        <f t="shared" ca="1" si="153"/>
        <v>8.163265306122458E-2</v>
      </c>
      <c r="BP168" s="4">
        <f t="shared" ca="1" si="154"/>
        <v>0.66037735849056611</v>
      </c>
      <c r="BQ168" s="5">
        <f t="shared" ca="1" si="156"/>
        <v>0.21186222051580608</v>
      </c>
    </row>
    <row r="169" spans="1:69" x14ac:dyDescent="0.25">
      <c r="A169" s="3" t="s">
        <v>157</v>
      </c>
      <c r="B169" s="3">
        <v>15</v>
      </c>
      <c r="C169" s="3">
        <v>101</v>
      </c>
      <c r="D169">
        <f>COUNTIF(countries_cumulative!D168:CP168,"0")</f>
        <v>0</v>
      </c>
      <c r="E169" s="3" t="s">
        <v>157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157</v>
      </c>
      <c r="AM169" s="4">
        <f t="shared" ca="1" si="155"/>
        <v>0.5</v>
      </c>
      <c r="AN169" s="4">
        <f t="shared" ca="1" si="126"/>
        <v>0.66666666666666674</v>
      </c>
      <c r="AO169" s="4">
        <f t="shared" ca="1" si="127"/>
        <v>0.39999999999999991</v>
      </c>
      <c r="AP169" s="4">
        <f t="shared" ca="1" si="128"/>
        <v>0.14285714285714279</v>
      </c>
      <c r="AQ169" s="4">
        <f t="shared" ca="1" si="129"/>
        <v>0</v>
      </c>
      <c r="AR169" s="4">
        <f t="shared" ca="1" si="130"/>
        <v>0.75</v>
      </c>
      <c r="AS169" s="4">
        <f t="shared" ca="1" si="131"/>
        <v>0</v>
      </c>
      <c r="AT169" s="4">
        <f t="shared" ca="1" si="132"/>
        <v>0</v>
      </c>
      <c r="AU169" s="4">
        <f t="shared" ca="1" si="133"/>
        <v>0.35714285714285721</v>
      </c>
      <c r="AV169" s="4">
        <f t="shared" ca="1" si="134"/>
        <v>0</v>
      </c>
      <c r="AW169" s="4">
        <f t="shared" ca="1" si="135"/>
        <v>0</v>
      </c>
      <c r="AX169" s="4">
        <f t="shared" ca="1" si="136"/>
        <v>0</v>
      </c>
      <c r="AY169" s="4">
        <f t="shared" ca="1" si="137"/>
        <v>0.31578947368421062</v>
      </c>
      <c r="AZ169" s="4">
        <f t="shared" ca="1" si="138"/>
        <v>0</v>
      </c>
      <c r="BA169" s="4">
        <f t="shared" ca="1" si="139"/>
        <v>0</v>
      </c>
      <c r="BB169" s="4">
        <f t="shared" ca="1" si="140"/>
        <v>0</v>
      </c>
      <c r="BC169" s="4">
        <f t="shared" ca="1" si="141"/>
        <v>0.28000000000000003</v>
      </c>
      <c r="BD169" s="4">
        <f t="shared" ca="1" si="142"/>
        <v>0</v>
      </c>
      <c r="BE169" s="4">
        <f t="shared" ca="1" si="143"/>
        <v>0</v>
      </c>
      <c r="BF169" s="4">
        <f t="shared" ca="1" si="144"/>
        <v>3.125E-2</v>
      </c>
      <c r="BG169" s="4">
        <f t="shared" ca="1" si="145"/>
        <v>0</v>
      </c>
      <c r="BH169" s="4">
        <f t="shared" ca="1" si="146"/>
        <v>0</v>
      </c>
      <c r="BI169" s="4">
        <f t="shared" ca="1" si="147"/>
        <v>0</v>
      </c>
      <c r="BJ169" s="4">
        <f t="shared" ca="1" si="148"/>
        <v>0</v>
      </c>
      <c r="BK169" s="4">
        <f t="shared" ca="1" si="149"/>
        <v>3.0303030303030276E-2</v>
      </c>
      <c r="BL169" s="4">
        <f t="shared" ca="1" si="150"/>
        <v>2.9411764705882248E-2</v>
      </c>
      <c r="BM169" s="4">
        <f t="shared" ca="1" si="151"/>
        <v>0</v>
      </c>
      <c r="BN169" s="4">
        <f t="shared" ca="1" si="152"/>
        <v>0</v>
      </c>
      <c r="BO169" s="4">
        <f t="shared" ca="1" si="153"/>
        <v>0</v>
      </c>
      <c r="BP169" s="4">
        <f t="shared" ca="1" si="154"/>
        <v>0</v>
      </c>
      <c r="BQ169" s="5">
        <f t="shared" ca="1" si="156"/>
        <v>0.11678069784532633</v>
      </c>
    </row>
    <row r="170" spans="1:69" x14ac:dyDescent="0.25">
      <c r="A170" s="3" t="s">
        <v>182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182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182</v>
      </c>
      <c r="AM170" s="4">
        <f t="shared" ca="1" si="155"/>
        <v>0</v>
      </c>
      <c r="AN170" s="4">
        <f t="shared" ca="1" si="126"/>
        <v>0</v>
      </c>
      <c r="AO170" s="4">
        <f t="shared" ca="1" si="127"/>
        <v>0</v>
      </c>
      <c r="AP170" s="4">
        <f t="shared" ca="1" si="128"/>
        <v>0</v>
      </c>
      <c r="AQ170" s="4">
        <f t="shared" ca="1" si="129"/>
        <v>0</v>
      </c>
      <c r="AR170" s="4">
        <f t="shared" ca="1" si="130"/>
        <v>0</v>
      </c>
      <c r="AS170" s="4">
        <f t="shared" ca="1" si="131"/>
        <v>0</v>
      </c>
      <c r="AT170" s="4">
        <f t="shared" ca="1" si="132"/>
        <v>0</v>
      </c>
      <c r="AU170" s="4">
        <f t="shared" ca="1" si="133"/>
        <v>0</v>
      </c>
      <c r="AV170" s="4">
        <f t="shared" ca="1" si="134"/>
        <v>0</v>
      </c>
      <c r="AW170" s="4">
        <f t="shared" ca="1" si="135"/>
        <v>0</v>
      </c>
      <c r="AX170" s="4">
        <f t="shared" ca="1" si="136"/>
        <v>0</v>
      </c>
      <c r="AY170" s="4">
        <f t="shared" ca="1" si="137"/>
        <v>0</v>
      </c>
      <c r="AZ170" s="4">
        <f t="shared" ca="1" si="138"/>
        <v>0</v>
      </c>
      <c r="BA170" s="4">
        <f t="shared" ca="1" si="139"/>
        <v>0</v>
      </c>
      <c r="BB170" s="4">
        <f t="shared" ca="1" si="140"/>
        <v>0</v>
      </c>
      <c r="BC170" s="4">
        <f t="shared" ca="1" si="141"/>
        <v>0</v>
      </c>
      <c r="BD170" s="4">
        <f t="shared" ca="1" si="142"/>
        <v>0</v>
      </c>
      <c r="BE170" s="4">
        <f t="shared" ca="1" si="143"/>
        <v>1</v>
      </c>
      <c r="BF170" s="4">
        <f t="shared" ca="1" si="144"/>
        <v>0</v>
      </c>
      <c r="BG170" s="4">
        <f t="shared" ca="1" si="145"/>
        <v>0</v>
      </c>
      <c r="BH170" s="4">
        <f t="shared" ca="1" si="146"/>
        <v>1</v>
      </c>
      <c r="BI170" s="4">
        <f t="shared" ca="1" si="147"/>
        <v>0.5</v>
      </c>
      <c r="BJ170" s="4">
        <f t="shared" ca="1" si="148"/>
        <v>0.33333333333333326</v>
      </c>
      <c r="BK170" s="4">
        <f t="shared" ca="1" si="149"/>
        <v>1.25</v>
      </c>
      <c r="BL170" s="4">
        <f t="shared" ca="1" si="150"/>
        <v>0</v>
      </c>
      <c r="BM170" s="4">
        <f t="shared" ca="1" si="151"/>
        <v>0</v>
      </c>
      <c r="BN170" s="4">
        <f t="shared" ca="1" si="152"/>
        <v>5.555555555555558E-2</v>
      </c>
      <c r="BO170" s="4">
        <f t="shared" ca="1" si="153"/>
        <v>0.15789473684210531</v>
      </c>
      <c r="BP170" s="4">
        <f t="shared" ca="1" si="154"/>
        <v>4.5454545454545414E-2</v>
      </c>
      <c r="BQ170" s="5">
        <f t="shared" ca="1" si="156"/>
        <v>0.14474127237285128</v>
      </c>
    </row>
    <row r="171" spans="1:69" x14ac:dyDescent="0.25">
      <c r="A171" s="3" t="s">
        <v>158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158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158</v>
      </c>
      <c r="AM171" s="4">
        <f t="shared" ca="1" si="155"/>
        <v>0</v>
      </c>
      <c r="AN171" s="4">
        <f t="shared" ca="1" si="126"/>
        <v>0</v>
      </c>
      <c r="AO171" s="4">
        <f t="shared" ca="1" si="127"/>
        <v>0</v>
      </c>
      <c r="AP171" s="4">
        <f t="shared" ca="1" si="128"/>
        <v>0</v>
      </c>
      <c r="AQ171" s="4">
        <f t="shared" ca="1" si="129"/>
        <v>0</v>
      </c>
      <c r="AR171" s="4">
        <f t="shared" ca="1" si="130"/>
        <v>0</v>
      </c>
      <c r="AS171" s="4">
        <f t="shared" ca="1" si="131"/>
        <v>0</v>
      </c>
      <c r="AT171" s="4">
        <f t="shared" ca="1" si="132"/>
        <v>0</v>
      </c>
      <c r="AU171" s="4">
        <f t="shared" ca="1" si="133"/>
        <v>0</v>
      </c>
      <c r="AV171" s="4">
        <f t="shared" ca="1" si="134"/>
        <v>0</v>
      </c>
      <c r="AW171" s="4">
        <f t="shared" ca="1" si="135"/>
        <v>0</v>
      </c>
      <c r="AX171" s="4">
        <f t="shared" ca="1" si="136"/>
        <v>0</v>
      </c>
      <c r="AY171" s="4">
        <f t="shared" ca="1" si="137"/>
        <v>0</v>
      </c>
      <c r="AZ171" s="4">
        <f t="shared" ca="1" si="138"/>
        <v>8</v>
      </c>
      <c r="BA171" s="4">
        <f t="shared" ca="1" si="139"/>
        <v>0.77777777777777768</v>
      </c>
      <c r="BB171" s="4">
        <f t="shared" ca="1" si="140"/>
        <v>0</v>
      </c>
      <c r="BC171" s="4">
        <f t="shared" ca="1" si="141"/>
        <v>0.125</v>
      </c>
      <c r="BD171" s="4">
        <f t="shared" ca="1" si="142"/>
        <v>0.11111111111111116</v>
      </c>
      <c r="BE171" s="4">
        <f t="shared" ca="1" si="143"/>
        <v>0.14999999999999991</v>
      </c>
      <c r="BF171" s="4">
        <f t="shared" ca="1" si="144"/>
        <v>0</v>
      </c>
      <c r="BG171" s="4">
        <f t="shared" ca="1" si="145"/>
        <v>8.6956521739130377E-2</v>
      </c>
      <c r="BH171" s="4">
        <f t="shared" ca="1" si="146"/>
        <v>0</v>
      </c>
      <c r="BI171" s="4">
        <f t="shared" ca="1" si="147"/>
        <v>0</v>
      </c>
      <c r="BJ171" s="4">
        <f t="shared" ca="1" si="148"/>
        <v>0.19999999999999996</v>
      </c>
      <c r="BK171" s="4">
        <f t="shared" ca="1" si="149"/>
        <v>0.1333333333333333</v>
      </c>
      <c r="BL171" s="4">
        <f t="shared" ca="1" si="150"/>
        <v>5.8823529411764719E-2</v>
      </c>
      <c r="BM171" s="4">
        <f t="shared" ca="1" si="151"/>
        <v>8.3333333333333259E-2</v>
      </c>
      <c r="BN171" s="4">
        <f t="shared" ca="1" si="152"/>
        <v>2.564102564102555E-2</v>
      </c>
      <c r="BO171" s="4">
        <f t="shared" ca="1" si="153"/>
        <v>2.4999999999999911E-2</v>
      </c>
      <c r="BP171" s="4">
        <f t="shared" ca="1" si="154"/>
        <v>7.3170731707317138E-2</v>
      </c>
      <c r="BQ171" s="5">
        <f t="shared" ca="1" si="156"/>
        <v>0.32833824546849316</v>
      </c>
    </row>
    <row r="172" spans="1:69" x14ac:dyDescent="0.25">
      <c r="A172" s="3" t="s">
        <v>159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159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159</v>
      </c>
      <c r="AM172" s="4">
        <f t="shared" ca="1" si="155"/>
        <v>0</v>
      </c>
      <c r="AN172" s="4">
        <f t="shared" ca="1" si="126"/>
        <v>1</v>
      </c>
      <c r="AO172" s="4">
        <f t="shared" ca="1" si="127"/>
        <v>0.25</v>
      </c>
      <c r="AP172" s="4">
        <f t="shared" ca="1" si="128"/>
        <v>0.39999999999999991</v>
      </c>
      <c r="AQ172" s="4">
        <f t="shared" ca="1" si="129"/>
        <v>0.28571428571428581</v>
      </c>
      <c r="AR172" s="4">
        <f t="shared" ca="1" si="130"/>
        <v>0</v>
      </c>
      <c r="AS172" s="4">
        <f t="shared" ca="1" si="131"/>
        <v>4.4444444444444446</v>
      </c>
      <c r="AT172" s="4">
        <f t="shared" ca="1" si="132"/>
        <v>2.0408163265306145E-2</v>
      </c>
      <c r="AU172" s="4">
        <f t="shared" ca="1" si="133"/>
        <v>2.0000000000000018E-2</v>
      </c>
      <c r="AV172" s="4">
        <f t="shared" ca="1" si="134"/>
        <v>0.11764705882352944</v>
      </c>
      <c r="AW172" s="4">
        <f t="shared" ca="1" si="135"/>
        <v>5.2631578947368363E-2</v>
      </c>
      <c r="AX172" s="4">
        <f t="shared" ca="1" si="136"/>
        <v>8.3333333333333259E-2</v>
      </c>
      <c r="AY172" s="4">
        <f t="shared" ca="1" si="137"/>
        <v>1.538461538461533E-2</v>
      </c>
      <c r="AZ172" s="4">
        <f t="shared" ca="1" si="138"/>
        <v>0.1212121212121211</v>
      </c>
      <c r="BA172" s="4">
        <f t="shared" ca="1" si="139"/>
        <v>5.4054054054053946E-2</v>
      </c>
      <c r="BB172" s="4">
        <f t="shared" ca="1" si="140"/>
        <v>5.1282051282051322E-2</v>
      </c>
      <c r="BC172" s="4">
        <f t="shared" ca="1" si="141"/>
        <v>6.0975609756097615E-2</v>
      </c>
      <c r="BD172" s="4">
        <f t="shared" ca="1" si="142"/>
        <v>3.4482758620689724E-2</v>
      </c>
      <c r="BE172" s="4">
        <f t="shared" ca="1" si="143"/>
        <v>4.4444444444444509E-2</v>
      </c>
      <c r="BF172" s="4">
        <f t="shared" ca="1" si="144"/>
        <v>4.2553191489361764E-2</v>
      </c>
      <c r="BG172" s="4">
        <f t="shared" ca="1" si="145"/>
        <v>5.1020408163265252E-2</v>
      </c>
      <c r="BH172" s="4">
        <f t="shared" ca="1" si="146"/>
        <v>9.7087378640776656E-3</v>
      </c>
      <c r="BI172" s="4">
        <f t="shared" ca="1" si="147"/>
        <v>9.6153846153845812E-3</v>
      </c>
      <c r="BJ172" s="4">
        <f t="shared" ca="1" si="148"/>
        <v>1.904761904761898E-2</v>
      </c>
      <c r="BK172" s="4">
        <f t="shared" ca="1" si="149"/>
        <v>0</v>
      </c>
      <c r="BL172" s="4">
        <f t="shared" ca="1" si="150"/>
        <v>1.8691588785046731E-2</v>
      </c>
      <c r="BM172" s="4">
        <f t="shared" ca="1" si="151"/>
        <v>0</v>
      </c>
      <c r="BN172" s="4">
        <f t="shared" ca="1" si="152"/>
        <v>2.7522935779816571E-2</v>
      </c>
      <c r="BO172" s="4">
        <f t="shared" ca="1" si="153"/>
        <v>8.9285714285713969E-3</v>
      </c>
      <c r="BP172" s="4">
        <f t="shared" ca="1" si="154"/>
        <v>0</v>
      </c>
      <c r="BQ172" s="5">
        <f t="shared" ca="1" si="156"/>
        <v>0.24143676521518273</v>
      </c>
    </row>
    <row r="173" spans="1:69" x14ac:dyDescent="0.25">
      <c r="A173" s="3" t="s">
        <v>160</v>
      </c>
      <c r="B173" s="3">
        <v>34</v>
      </c>
      <c r="C173" s="3">
        <v>9</v>
      </c>
      <c r="D173">
        <f>COUNTIF(countries_cumulative!D172:CP172,"0")</f>
        <v>42</v>
      </c>
      <c r="E173" s="3" t="s">
        <v>160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160</v>
      </c>
      <c r="AM173" s="4">
        <f t="shared" ca="1" si="155"/>
        <v>0</v>
      </c>
      <c r="AN173" s="4">
        <f t="shared" ca="1" si="126"/>
        <v>0</v>
      </c>
      <c r="AO173" s="4">
        <f t="shared" ca="1" si="127"/>
        <v>0</v>
      </c>
      <c r="AP173" s="4">
        <f t="shared" ca="1" si="128"/>
        <v>1</v>
      </c>
      <c r="AQ173" s="4">
        <f t="shared" ca="1" si="129"/>
        <v>0</v>
      </c>
      <c r="AR173" s="4">
        <f t="shared" ca="1" si="130"/>
        <v>1.5</v>
      </c>
      <c r="AS173" s="4">
        <f t="shared" ca="1" si="131"/>
        <v>0.39999999999999991</v>
      </c>
      <c r="AT173" s="4">
        <f t="shared" ca="1" si="132"/>
        <v>0</v>
      </c>
      <c r="AU173" s="4">
        <f t="shared" ca="1" si="133"/>
        <v>1.2857142857142856</v>
      </c>
      <c r="AV173" s="4">
        <f t="shared" ca="1" si="134"/>
        <v>0.125</v>
      </c>
      <c r="AW173" s="4">
        <f t="shared" ca="1" si="135"/>
        <v>0</v>
      </c>
      <c r="AX173" s="4">
        <f t="shared" ca="1" si="136"/>
        <v>0.11111111111111116</v>
      </c>
      <c r="AY173" s="4">
        <f t="shared" ca="1" si="137"/>
        <v>0.19999999999999996</v>
      </c>
      <c r="AZ173" s="4">
        <f t="shared" ca="1" si="138"/>
        <v>0.20833333333333326</v>
      </c>
      <c r="BA173" s="4">
        <f t="shared" ca="1" si="139"/>
        <v>0.34482758620689657</v>
      </c>
      <c r="BB173" s="4">
        <f t="shared" ca="1" si="140"/>
        <v>0.38461538461538458</v>
      </c>
      <c r="BC173" s="4">
        <f t="shared" ca="1" si="141"/>
        <v>0.11111111111111116</v>
      </c>
      <c r="BD173" s="4">
        <f t="shared" ca="1" si="142"/>
        <v>0.25</v>
      </c>
      <c r="BE173" s="4">
        <f t="shared" ca="1" si="143"/>
        <v>0.18666666666666676</v>
      </c>
      <c r="BF173" s="4">
        <f t="shared" ca="1" si="144"/>
        <v>0.2808988764044944</v>
      </c>
      <c r="BG173" s="4">
        <f t="shared" ca="1" si="145"/>
        <v>0.51754385964912286</v>
      </c>
      <c r="BH173" s="4">
        <f t="shared" ca="1" si="146"/>
        <v>0.1387283236994219</v>
      </c>
      <c r="BI173" s="4">
        <f t="shared" ca="1" si="147"/>
        <v>0.15228426395939088</v>
      </c>
      <c r="BJ173" s="4">
        <f t="shared" ca="1" si="148"/>
        <v>0.22466960352422904</v>
      </c>
      <c r="BK173" s="4">
        <f t="shared" ca="1" si="149"/>
        <v>0.1223021582733812</v>
      </c>
      <c r="BL173" s="4">
        <f t="shared" ca="1" si="150"/>
        <v>0</v>
      </c>
      <c r="BM173" s="4">
        <f t="shared" ca="1" si="151"/>
        <v>0.26282051282051277</v>
      </c>
      <c r="BN173" s="4">
        <f t="shared" ca="1" si="152"/>
        <v>7.3604060913705638E-2</v>
      </c>
      <c r="BO173" s="4">
        <f t="shared" ca="1" si="153"/>
        <v>7.5650118203309802E-2</v>
      </c>
      <c r="BP173" s="4">
        <f t="shared" ca="1" si="154"/>
        <v>8.7912087912087822E-2</v>
      </c>
      <c r="BQ173" s="5">
        <f t="shared" ca="1" si="156"/>
        <v>0.26812644480394815</v>
      </c>
    </row>
    <row r="174" spans="1:69" x14ac:dyDescent="0.25">
      <c r="A174" s="3" t="s">
        <v>161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161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161</v>
      </c>
      <c r="AM174" s="4">
        <f t="shared" ca="1" si="155"/>
        <v>0</v>
      </c>
      <c r="AN174" s="4">
        <f t="shared" ca="1" si="126"/>
        <v>4</v>
      </c>
      <c r="AO174" s="4">
        <f t="shared" ca="1" si="127"/>
        <v>0</v>
      </c>
      <c r="AP174" s="4">
        <f t="shared" ca="1" si="128"/>
        <v>0.19999999999999996</v>
      </c>
      <c r="AQ174" s="4">
        <f t="shared" ca="1" si="129"/>
        <v>2</v>
      </c>
      <c r="AR174" s="4">
        <f t="shared" ca="1" si="130"/>
        <v>1.6111111111111112</v>
      </c>
      <c r="AS174" s="4">
        <f t="shared" ca="1" si="131"/>
        <v>1.0851063829787235</v>
      </c>
      <c r="AT174" s="4">
        <f t="shared" ca="1" si="132"/>
        <v>0.95918367346938771</v>
      </c>
      <c r="AU174" s="4">
        <f t="shared" ca="1" si="133"/>
        <v>0.86979166666666674</v>
      </c>
      <c r="AV174" s="4">
        <f t="shared" ca="1" si="134"/>
        <v>0.86629526462395545</v>
      </c>
      <c r="AW174" s="4">
        <f t="shared" ca="1" si="135"/>
        <v>0.84477611940298503</v>
      </c>
      <c r="AX174" s="4">
        <f t="shared" ca="1" si="136"/>
        <v>0.23705501618122971</v>
      </c>
      <c r="AY174" s="4">
        <f t="shared" ca="1" si="137"/>
        <v>0.22432962720732497</v>
      </c>
      <c r="AZ174" s="4">
        <f t="shared" ca="1" si="138"/>
        <v>0.29967948717948723</v>
      </c>
      <c r="BA174" s="4">
        <f t="shared" ca="1" si="139"/>
        <v>0.49157418824496513</v>
      </c>
      <c r="BB174" s="4">
        <f t="shared" ca="1" si="140"/>
        <v>0.57012951226233133</v>
      </c>
      <c r="BC174" s="4">
        <f t="shared" ca="1" si="141"/>
        <v>0.29905229905229902</v>
      </c>
      <c r="BD174" s="4">
        <f t="shared" ca="1" si="142"/>
        <v>0.24520399891921096</v>
      </c>
      <c r="BE174" s="4">
        <f t="shared" ca="1" si="143"/>
        <v>0.17467722686340448</v>
      </c>
      <c r="BF174" s="4">
        <f t="shared" ca="1" si="144"/>
        <v>0.249746005356978</v>
      </c>
      <c r="BG174" s="4">
        <f t="shared" ca="1" si="145"/>
        <v>0.15874658192299163</v>
      </c>
      <c r="BH174" s="4">
        <f t="shared" ca="1" si="146"/>
        <v>0.15664264302570308</v>
      </c>
      <c r="BI174" s="4">
        <f t="shared" ca="1" si="147"/>
        <v>0.15362558588365038</v>
      </c>
      <c r="BJ174" s="4">
        <f t="shared" ca="1" si="148"/>
        <v>0.14401797237225744</v>
      </c>
      <c r="BK174" s="4">
        <f t="shared" ca="1" si="149"/>
        <v>0.13098520932564561</v>
      </c>
      <c r="BL174" s="4">
        <f t="shared" ca="1" si="150"/>
        <v>0.11629539325427607</v>
      </c>
      <c r="BM174" s="4">
        <f t="shared" ca="1" si="151"/>
        <v>0.12880166793526815</v>
      </c>
      <c r="BN174" s="4">
        <f t="shared" ca="1" si="152"/>
        <v>0.12070128118678358</v>
      </c>
      <c r="BO174" s="4">
        <f t="shared" ca="1" si="153"/>
        <v>0.10610579186940816</v>
      </c>
      <c r="BP174" s="4">
        <f t="shared" ca="1" si="154"/>
        <v>0.11226999668889825</v>
      </c>
      <c r="BQ174" s="5">
        <f t="shared" ca="1" si="156"/>
        <v>0.55186345676616477</v>
      </c>
    </row>
    <row r="175" spans="1:69" x14ac:dyDescent="0.25">
      <c r="A175" s="3" t="s">
        <v>162</v>
      </c>
      <c r="B175" s="3">
        <v>1</v>
      </c>
      <c r="C175" s="3">
        <v>32</v>
      </c>
      <c r="D175">
        <f>COUNTIF(countries_cumulative!D174:CP174,"0")</f>
        <v>59</v>
      </c>
      <c r="E175" s="3" t="s">
        <v>162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162</v>
      </c>
      <c r="AM175" s="4">
        <f t="shared" ca="1" si="155"/>
        <v>0</v>
      </c>
      <c r="AN175" s="4">
        <f t="shared" ca="1" si="126"/>
        <v>8</v>
      </c>
      <c r="AO175" s="4">
        <f t="shared" ca="1" si="127"/>
        <v>0</v>
      </c>
      <c r="AP175" s="4">
        <f t="shared" ca="1" si="128"/>
        <v>0.55555555555555558</v>
      </c>
      <c r="AQ175" s="4">
        <f t="shared" ca="1" si="129"/>
        <v>0</v>
      </c>
      <c r="AR175" s="4">
        <f t="shared" ca="1" si="130"/>
        <v>0.64285714285714279</v>
      </c>
      <c r="AS175" s="4">
        <f t="shared" ca="1" si="131"/>
        <v>0.30434782608695654</v>
      </c>
      <c r="AT175" s="4">
        <f t="shared" ca="1" si="132"/>
        <v>0.10000000000000009</v>
      </c>
      <c r="AU175" s="4">
        <f t="shared" ca="1" si="133"/>
        <v>0</v>
      </c>
      <c r="AV175" s="4">
        <f t="shared" ca="1" si="134"/>
        <v>0.33333333333333326</v>
      </c>
      <c r="AW175" s="4">
        <f t="shared" ca="1" si="135"/>
        <v>0</v>
      </c>
      <c r="AX175" s="4">
        <f t="shared" ca="1" si="136"/>
        <v>2.2727272727272707E-2</v>
      </c>
      <c r="AY175" s="4">
        <f t="shared" ca="1" si="137"/>
        <v>6.6666666666666652E-2</v>
      </c>
      <c r="AZ175" s="4">
        <f t="shared" ca="1" si="138"/>
        <v>0</v>
      </c>
      <c r="BA175" s="4">
        <f t="shared" ca="1" si="139"/>
        <v>8.3333333333333259E-2</v>
      </c>
      <c r="BB175" s="4">
        <f t="shared" ca="1" si="140"/>
        <v>0</v>
      </c>
      <c r="BC175" s="4">
        <f t="shared" ca="1" si="141"/>
        <v>0</v>
      </c>
      <c r="BD175" s="4">
        <f t="shared" ca="1" si="142"/>
        <v>1.9230769230769162E-2</v>
      </c>
      <c r="BE175" s="4">
        <f t="shared" ca="1" si="143"/>
        <v>0</v>
      </c>
      <c r="BF175" s="4">
        <f t="shared" ca="1" si="144"/>
        <v>0</v>
      </c>
      <c r="BG175" s="4">
        <f t="shared" ca="1" si="145"/>
        <v>0</v>
      </c>
      <c r="BH175" s="4">
        <f t="shared" ca="1" si="146"/>
        <v>1.8867924528301883E-2</v>
      </c>
      <c r="BI175" s="4">
        <f t="shared" ca="1" si="147"/>
        <v>0</v>
      </c>
      <c r="BJ175" s="4">
        <f t="shared" ca="1" si="148"/>
        <v>1.8518518518518601E-2</v>
      </c>
      <c r="BK175" s="4">
        <f t="shared" ca="1" si="149"/>
        <v>0</v>
      </c>
      <c r="BL175" s="4">
        <f t="shared" ca="1" si="150"/>
        <v>0</v>
      </c>
      <c r="BM175" s="4">
        <f t="shared" ca="1" si="151"/>
        <v>1.8181818181818077E-2</v>
      </c>
      <c r="BN175" s="4">
        <f t="shared" ca="1" si="152"/>
        <v>-1.7857142857142905E-2</v>
      </c>
      <c r="BO175" s="4">
        <f t="shared" ca="1" si="153"/>
        <v>0</v>
      </c>
      <c r="BP175" s="4">
        <f t="shared" ca="1" si="154"/>
        <v>1.8181818181818077E-2</v>
      </c>
      <c r="BQ175" s="5">
        <f t="shared" ca="1" si="156"/>
        <v>0.33946482787814486</v>
      </c>
    </row>
    <row r="176" spans="1:69" x14ac:dyDescent="0.25">
      <c r="A176" s="3" t="s">
        <v>163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163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163</v>
      </c>
      <c r="AM176" s="4">
        <f t="shared" ca="1" si="155"/>
        <v>0</v>
      </c>
      <c r="AN176" s="4">
        <f t="shared" ca="1" si="126"/>
        <v>0</v>
      </c>
      <c r="AO176" s="4">
        <f t="shared" ca="1" si="127"/>
        <v>0</v>
      </c>
      <c r="AP176" s="4">
        <f t="shared" ca="1" si="128"/>
        <v>0</v>
      </c>
      <c r="AQ176" s="4">
        <f t="shared" ca="1" si="129"/>
        <v>0</v>
      </c>
      <c r="AR176" s="4">
        <f t="shared" ca="1" si="130"/>
        <v>0</v>
      </c>
      <c r="AS176" s="4">
        <f t="shared" ca="1" si="131"/>
        <v>0</v>
      </c>
      <c r="AT176" s="4">
        <f t="shared" ca="1" si="132"/>
        <v>0</v>
      </c>
      <c r="AU176" s="4">
        <f t="shared" ca="1" si="133"/>
        <v>0</v>
      </c>
      <c r="AV176" s="4">
        <f t="shared" ca="1" si="134"/>
        <v>2</v>
      </c>
      <c r="AW176" s="4">
        <f t="shared" ca="1" si="135"/>
        <v>0</v>
      </c>
      <c r="AX176" s="4">
        <f t="shared" ca="1" si="136"/>
        <v>0</v>
      </c>
      <c r="AY176" s="4">
        <f t="shared" ca="1" si="137"/>
        <v>1.3333333333333335</v>
      </c>
      <c r="AZ176" s="4">
        <f t="shared" ca="1" si="138"/>
        <v>1</v>
      </c>
      <c r="BA176" s="4">
        <f t="shared" ca="1" si="139"/>
        <v>0</v>
      </c>
      <c r="BB176" s="4">
        <f t="shared" ca="1" si="140"/>
        <v>0.14285714285714279</v>
      </c>
      <c r="BC176" s="4">
        <f t="shared" ca="1" si="141"/>
        <v>0.8125</v>
      </c>
      <c r="BD176" s="4">
        <f t="shared" ca="1" si="142"/>
        <v>0.6206896551724137</v>
      </c>
      <c r="BE176" s="4">
        <f t="shared" ca="1" si="143"/>
        <v>0.55319148936170204</v>
      </c>
      <c r="BF176" s="4">
        <f t="shared" ca="1" si="144"/>
        <v>0</v>
      </c>
      <c r="BG176" s="4">
        <f t="shared" ca="1" si="145"/>
        <v>0.32876712328767121</v>
      </c>
      <c r="BH176" s="4">
        <f t="shared" ca="1" si="146"/>
        <v>0.49484536082474229</v>
      </c>
      <c r="BI176" s="4">
        <f t="shared" ca="1" si="147"/>
        <v>0.35172413793103452</v>
      </c>
      <c r="BJ176" s="4">
        <f t="shared" ca="1" si="148"/>
        <v>0.58163265306122458</v>
      </c>
      <c r="BK176" s="4">
        <f t="shared" ca="1" si="149"/>
        <v>0.14838709677419359</v>
      </c>
      <c r="BL176" s="4">
        <f t="shared" ca="1" si="150"/>
        <v>0.33426966292134841</v>
      </c>
      <c r="BM176" s="4">
        <f t="shared" ca="1" si="151"/>
        <v>0.15368421052631587</v>
      </c>
      <c r="BN176" s="4">
        <f t="shared" ca="1" si="152"/>
        <v>0.17700729927007308</v>
      </c>
      <c r="BO176" s="4">
        <f t="shared" ca="1" si="153"/>
        <v>0.23100775193798451</v>
      </c>
      <c r="BP176" s="4">
        <f t="shared" ca="1" si="154"/>
        <v>0.12972292191435764</v>
      </c>
      <c r="BQ176" s="5">
        <f t="shared" ca="1" si="156"/>
        <v>0.31312066130578464</v>
      </c>
    </row>
    <row r="177" spans="1:69" x14ac:dyDescent="0.25">
      <c r="A177" s="3" t="s">
        <v>164</v>
      </c>
      <c r="B177" s="3">
        <v>24</v>
      </c>
      <c r="C177" s="3">
        <v>54</v>
      </c>
      <c r="D177">
        <f>COUNTIF(countries_cumulative!D176:CP176,"0")</f>
        <v>7</v>
      </c>
      <c r="E177" s="3" t="s">
        <v>164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164</v>
      </c>
      <c r="AM177" s="4">
        <f t="shared" ca="1" si="155"/>
        <v>0</v>
      </c>
      <c r="AN177" s="4">
        <f t="shared" ca="1" si="126"/>
        <v>0</v>
      </c>
      <c r="AO177" s="4">
        <f t="shared" ca="1" si="127"/>
        <v>0</v>
      </c>
      <c r="AP177" s="4">
        <f t="shared" ca="1" si="128"/>
        <v>0.25</v>
      </c>
      <c r="AQ177" s="4">
        <f t="shared" ca="1" si="129"/>
        <v>0</v>
      </c>
      <c r="AR177" s="4">
        <f t="shared" ca="1" si="130"/>
        <v>0</v>
      </c>
      <c r="AS177" s="4">
        <f t="shared" ca="1" si="131"/>
        <v>0</v>
      </c>
      <c r="AT177" s="4">
        <f t="shared" ca="1" si="132"/>
        <v>0</v>
      </c>
      <c r="AU177" s="4">
        <f t="shared" ca="1" si="133"/>
        <v>0</v>
      </c>
      <c r="AV177" s="4">
        <f t="shared" ca="1" si="134"/>
        <v>0.39999999999999991</v>
      </c>
      <c r="AW177" s="4">
        <f t="shared" ca="1" si="135"/>
        <v>0</v>
      </c>
      <c r="AX177" s="4">
        <f t="shared" ca="1" si="136"/>
        <v>0.14285714285714279</v>
      </c>
      <c r="AY177" s="4">
        <f t="shared" ca="1" si="137"/>
        <v>0</v>
      </c>
      <c r="AZ177" s="4">
        <f t="shared" ca="1" si="138"/>
        <v>0</v>
      </c>
      <c r="BA177" s="4">
        <f t="shared" ca="1" si="139"/>
        <v>0</v>
      </c>
      <c r="BB177" s="4">
        <f t="shared" ca="1" si="140"/>
        <v>0</v>
      </c>
      <c r="BC177" s="4">
        <f t="shared" ca="1" si="141"/>
        <v>0</v>
      </c>
      <c r="BD177" s="4">
        <f t="shared" ca="1" si="142"/>
        <v>0.125</v>
      </c>
      <c r="BE177" s="4">
        <f t="shared" ca="1" si="143"/>
        <v>0</v>
      </c>
      <c r="BF177" s="4">
        <f t="shared" ca="1" si="144"/>
        <v>0</v>
      </c>
      <c r="BG177" s="4">
        <f t="shared" ca="1" si="145"/>
        <v>0</v>
      </c>
      <c r="BH177" s="4">
        <f t="shared" ca="1" si="146"/>
        <v>0</v>
      </c>
      <c r="BI177" s="4">
        <f t="shared" ca="1" si="147"/>
        <v>0</v>
      </c>
      <c r="BJ177" s="4">
        <f t="shared" ca="1" si="148"/>
        <v>0.44444444444444442</v>
      </c>
      <c r="BK177" s="4">
        <f t="shared" ca="1" si="149"/>
        <v>0</v>
      </c>
      <c r="BL177" s="4">
        <f t="shared" ca="1" si="150"/>
        <v>0</v>
      </c>
      <c r="BM177" s="4">
        <f t="shared" ca="1" si="151"/>
        <v>0</v>
      </c>
      <c r="BN177" s="4">
        <f t="shared" ca="1" si="152"/>
        <v>0</v>
      </c>
      <c r="BO177" s="4">
        <f t="shared" ca="1" si="153"/>
        <v>0</v>
      </c>
      <c r="BP177" s="4">
        <f t="shared" ca="1" si="154"/>
        <v>0.46153846153846145</v>
      </c>
      <c r="BQ177" s="5">
        <f t="shared" ca="1" si="156"/>
        <v>6.0794668294668286E-2</v>
      </c>
    </row>
    <row r="178" spans="1:69" x14ac:dyDescent="0.25">
      <c r="A178" s="3" t="s">
        <v>166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166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166</v>
      </c>
      <c r="AM178" s="4">
        <f t="shared" ca="1" si="155"/>
        <v>0</v>
      </c>
      <c r="AN178" s="4">
        <f t="shared" ca="1" si="126"/>
        <v>0</v>
      </c>
      <c r="AO178" s="4">
        <f t="shared" ca="1" si="127"/>
        <v>0</v>
      </c>
      <c r="AP178" s="4">
        <f t="shared" ca="1" si="128"/>
        <v>0</v>
      </c>
      <c r="AQ178" s="4">
        <f t="shared" ca="1" si="129"/>
        <v>0</v>
      </c>
      <c r="AR178" s="4">
        <f t="shared" ca="1" si="130"/>
        <v>0</v>
      </c>
      <c r="AS178" s="4">
        <f t="shared" ca="1" si="131"/>
        <v>0.5</v>
      </c>
      <c r="AT178" s="4">
        <f t="shared" ca="1" si="132"/>
        <v>0</v>
      </c>
      <c r="AU178" s="4">
        <f t="shared" ca="1" si="133"/>
        <v>0</v>
      </c>
      <c r="AV178" s="4">
        <f t="shared" ca="1" si="134"/>
        <v>1.6666666666666665</v>
      </c>
      <c r="AW178" s="4">
        <f t="shared" ca="1" si="135"/>
        <v>0</v>
      </c>
      <c r="AX178" s="4">
        <f t="shared" ca="1" si="136"/>
        <v>0.125</v>
      </c>
      <c r="AY178" s="4">
        <f t="shared" ca="1" si="137"/>
        <v>0</v>
      </c>
      <c r="AZ178" s="4">
        <f t="shared" ca="1" si="138"/>
        <v>0</v>
      </c>
      <c r="BA178" s="4">
        <f t="shared" ca="1" si="139"/>
        <v>0</v>
      </c>
      <c r="BB178" s="4">
        <f t="shared" ca="1" si="140"/>
        <v>0</v>
      </c>
      <c r="BC178" s="4">
        <f t="shared" ca="1" si="141"/>
        <v>0</v>
      </c>
      <c r="BD178" s="4">
        <f t="shared" ca="1" si="142"/>
        <v>0</v>
      </c>
      <c r="BE178" s="4">
        <f t="shared" ca="1" si="143"/>
        <v>0</v>
      </c>
      <c r="BF178" s="4">
        <f t="shared" ca="1" si="144"/>
        <v>0</v>
      </c>
      <c r="BG178" s="4">
        <f t="shared" ca="1" si="145"/>
        <v>0</v>
      </c>
      <c r="BH178" s="4">
        <f t="shared" ca="1" si="146"/>
        <v>0</v>
      </c>
      <c r="BI178" s="4">
        <f t="shared" ca="1" si="147"/>
        <v>0</v>
      </c>
      <c r="BJ178" s="4">
        <f t="shared" ca="1" si="148"/>
        <v>0.44444444444444442</v>
      </c>
      <c r="BK178" s="4">
        <f t="shared" ca="1" si="149"/>
        <v>0</v>
      </c>
      <c r="BL178" s="4">
        <f t="shared" ca="1" si="150"/>
        <v>0</v>
      </c>
      <c r="BM178" s="4">
        <f t="shared" ca="1" si="151"/>
        <v>0.15384615384615374</v>
      </c>
      <c r="BN178" s="4">
        <f t="shared" ca="1" si="152"/>
        <v>0.33333333333333326</v>
      </c>
      <c r="BO178" s="4">
        <f t="shared" ca="1" si="153"/>
        <v>0.14999999999999991</v>
      </c>
      <c r="BP178" s="4">
        <f t="shared" ca="1" si="154"/>
        <v>0.56521739130434789</v>
      </c>
      <c r="BQ178" s="5">
        <f t="shared" ca="1" si="156"/>
        <v>0.13128359965316486</v>
      </c>
    </row>
    <row r="179" spans="1:69" x14ac:dyDescent="0.25">
      <c r="A179" s="3" t="s">
        <v>171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171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171</v>
      </c>
      <c r="AM179" s="4">
        <f t="shared" ca="1" si="155"/>
        <v>0</v>
      </c>
      <c r="AN179" s="4">
        <f t="shared" ca="1" si="126"/>
        <v>1</v>
      </c>
      <c r="AO179" s="4">
        <f t="shared" ca="1" si="127"/>
        <v>2.625</v>
      </c>
      <c r="AP179" s="4">
        <f t="shared" ca="1" si="128"/>
        <v>0.72413793103448265</v>
      </c>
      <c r="AQ179" s="4">
        <f t="shared" ca="1" si="129"/>
        <v>0.58000000000000007</v>
      </c>
      <c r="AR179" s="4">
        <f t="shared" ca="1" si="130"/>
        <v>0.18987341772151889</v>
      </c>
      <c r="AS179" s="4">
        <f t="shared" ca="1" si="131"/>
        <v>0.17021276595744683</v>
      </c>
      <c r="AT179" s="4">
        <f t="shared" ca="1" si="132"/>
        <v>0.43636363636363629</v>
      </c>
      <c r="AU179" s="4">
        <f t="shared" ca="1" si="133"/>
        <v>2.5316455696202445E-2</v>
      </c>
      <c r="AV179" s="4">
        <f t="shared" ca="1" si="134"/>
        <v>0</v>
      </c>
      <c r="AW179" s="4">
        <f t="shared" ca="1" si="135"/>
        <v>0.16666666666666674</v>
      </c>
      <c r="AX179" s="4">
        <f t="shared" ca="1" si="136"/>
        <v>0.14814814814814814</v>
      </c>
      <c r="AY179" s="4">
        <f t="shared" ca="1" si="137"/>
        <v>9.6774193548387011E-2</v>
      </c>
      <c r="AZ179" s="4">
        <f t="shared" ca="1" si="138"/>
        <v>0.15126050420168058</v>
      </c>
      <c r="BA179" s="4">
        <f t="shared" ca="1" si="139"/>
        <v>0.10948905109489049</v>
      </c>
      <c r="BB179" s="4">
        <f t="shared" ca="1" si="140"/>
        <v>1.9736842105263053E-2</v>
      </c>
      <c r="BC179" s="4">
        <f t="shared" ca="1" si="141"/>
        <v>9.0322580645161299E-2</v>
      </c>
      <c r="BD179" s="4">
        <f t="shared" ca="1" si="142"/>
        <v>0</v>
      </c>
      <c r="BE179" s="4">
        <f t="shared" ca="1" si="143"/>
        <v>3.5502958579881616E-2</v>
      </c>
      <c r="BF179" s="4">
        <f t="shared" ca="1" si="144"/>
        <v>5.428571428571427E-2</v>
      </c>
      <c r="BG179" s="4">
        <f t="shared" ca="1" si="145"/>
        <v>8.4010840108400986E-2</v>
      </c>
      <c r="BH179" s="4">
        <f t="shared" ca="1" si="146"/>
        <v>0</v>
      </c>
      <c r="BI179" s="4">
        <f t="shared" ca="1" si="147"/>
        <v>1.4999999999999902E-2</v>
      </c>
      <c r="BJ179" s="4">
        <f t="shared" ca="1" si="148"/>
        <v>4.4334975369458185E-2</v>
      </c>
      <c r="BK179" s="4">
        <f t="shared" ca="1" si="149"/>
        <v>0</v>
      </c>
      <c r="BL179" s="4">
        <f t="shared" ca="1" si="150"/>
        <v>7.547169811320753E-2</v>
      </c>
      <c r="BM179" s="4">
        <f t="shared" ca="1" si="151"/>
        <v>3.7280701754385914E-2</v>
      </c>
      <c r="BN179" s="4">
        <f t="shared" ca="1" si="152"/>
        <v>4.4397463002114224E-2</v>
      </c>
      <c r="BO179" s="4">
        <f t="shared" ca="1" si="153"/>
        <v>-2.8340080971659964E-2</v>
      </c>
      <c r="BP179" s="4">
        <f t="shared" ca="1" si="154"/>
        <v>0</v>
      </c>
      <c r="BQ179" s="5">
        <f t="shared" ca="1" si="156"/>
        <v>0.22984154878083288</v>
      </c>
    </row>
    <row r="180" spans="1:69" x14ac:dyDescent="0.25">
      <c r="A180" s="3" t="s">
        <v>172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172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172</v>
      </c>
      <c r="AM180" s="4">
        <f t="shared" ca="1" si="155"/>
        <v>0</v>
      </c>
      <c r="AN180" s="4">
        <f t="shared" ca="1" si="126"/>
        <v>1</v>
      </c>
      <c r="AO180" s="4">
        <f t="shared" ca="1" si="127"/>
        <v>0</v>
      </c>
      <c r="AP180" s="4">
        <f t="shared" ca="1" si="128"/>
        <v>1.5</v>
      </c>
      <c r="AQ180" s="4">
        <f t="shared" ca="1" si="129"/>
        <v>0</v>
      </c>
      <c r="AR180" s="4">
        <f t="shared" ca="1" si="130"/>
        <v>0</v>
      </c>
      <c r="AS180" s="4">
        <f t="shared" ca="1" si="131"/>
        <v>0</v>
      </c>
      <c r="AT180" s="4">
        <f t="shared" ca="1" si="132"/>
        <v>0</v>
      </c>
      <c r="AU180" s="4">
        <f t="shared" ca="1" si="133"/>
        <v>0.39999999999999991</v>
      </c>
      <c r="AV180" s="4">
        <f t="shared" ca="1" si="134"/>
        <v>0.14285714285714279</v>
      </c>
      <c r="AW180" s="4">
        <f t="shared" ca="1" si="135"/>
        <v>0</v>
      </c>
      <c r="AX180" s="4">
        <f t="shared" ca="1" si="136"/>
        <v>0.375</v>
      </c>
      <c r="AY180" s="4">
        <f t="shared" ca="1" si="137"/>
        <v>0</v>
      </c>
      <c r="AZ180" s="4">
        <f t="shared" ca="1" si="138"/>
        <v>0</v>
      </c>
      <c r="BA180" s="4">
        <f t="shared" ca="1" si="139"/>
        <v>0</v>
      </c>
      <c r="BB180" s="4">
        <f t="shared" ca="1" si="140"/>
        <v>0</v>
      </c>
      <c r="BC180" s="4">
        <f t="shared" ca="1" si="141"/>
        <v>0</v>
      </c>
      <c r="BD180" s="4">
        <f t="shared" ca="1" si="142"/>
        <v>0</v>
      </c>
      <c r="BE180" s="4">
        <f t="shared" ca="1" si="143"/>
        <v>0</v>
      </c>
      <c r="BF180" s="4">
        <f t="shared" ca="1" si="144"/>
        <v>9.0909090909090828E-2</v>
      </c>
      <c r="BG180" s="4">
        <f t="shared" ca="1" si="145"/>
        <v>0</v>
      </c>
      <c r="BH180" s="4">
        <f t="shared" ca="1" si="146"/>
        <v>8.3333333333333259E-2</v>
      </c>
      <c r="BI180" s="4">
        <f t="shared" ca="1" si="147"/>
        <v>0</v>
      </c>
      <c r="BJ180" s="4">
        <f t="shared" ca="1" si="148"/>
        <v>0</v>
      </c>
      <c r="BK180" s="4">
        <f t="shared" ca="1" si="149"/>
        <v>0</v>
      </c>
      <c r="BL180" s="4">
        <f t="shared" ca="1" si="150"/>
        <v>0</v>
      </c>
      <c r="BM180" s="4">
        <f t="shared" ca="1" si="151"/>
        <v>0</v>
      </c>
      <c r="BN180" s="4">
        <f t="shared" ca="1" si="152"/>
        <v>0</v>
      </c>
      <c r="BO180" s="4">
        <f t="shared" ca="1" si="153"/>
        <v>0</v>
      </c>
      <c r="BP180" s="4">
        <f t="shared" ca="1" si="154"/>
        <v>0.15384615384615374</v>
      </c>
      <c r="BQ180" s="5">
        <f t="shared" ca="1" si="156"/>
        <v>0.12486485736485735</v>
      </c>
    </row>
    <row r="181" spans="1:69" x14ac:dyDescent="0.25">
      <c r="A181" s="3" t="s">
        <v>173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173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173</v>
      </c>
      <c r="AM181" s="4">
        <f t="shared" ca="1" si="155"/>
        <v>5</v>
      </c>
      <c r="AN181" s="4">
        <f t="shared" ca="1" si="126"/>
        <v>0.66666666666666674</v>
      </c>
      <c r="AO181" s="4">
        <f t="shared" ca="1" si="127"/>
        <v>0.5</v>
      </c>
      <c r="AP181" s="4">
        <f t="shared" ca="1" si="128"/>
        <v>0.53333333333333344</v>
      </c>
      <c r="AQ181" s="4">
        <f t="shared" ca="1" si="129"/>
        <v>0.43478260869565211</v>
      </c>
      <c r="AR181" s="4">
        <f t="shared" ca="1" si="130"/>
        <v>0.30303030303030298</v>
      </c>
      <c r="AS181" s="4">
        <f t="shared" ca="1" si="131"/>
        <v>0</v>
      </c>
      <c r="AT181" s="4">
        <f t="shared" ca="1" si="132"/>
        <v>6.9767441860465018E-2</v>
      </c>
      <c r="AU181" s="4">
        <f t="shared" ca="1" si="133"/>
        <v>8.6956521739130377E-2</v>
      </c>
      <c r="AV181" s="4">
        <f t="shared" ca="1" si="134"/>
        <v>0.19999999999999996</v>
      </c>
      <c r="AW181" s="4">
        <f t="shared" ca="1" si="135"/>
        <v>0.25</v>
      </c>
      <c r="AX181" s="4">
        <f t="shared" ca="1" si="136"/>
        <v>0.17333333333333334</v>
      </c>
      <c r="AY181" s="4">
        <f t="shared" ca="1" si="137"/>
        <v>0.18181818181818188</v>
      </c>
      <c r="AZ181" s="4">
        <f t="shared" ca="1" si="138"/>
        <v>0.38461538461538458</v>
      </c>
      <c r="BA181" s="4">
        <f t="shared" ca="1" si="139"/>
        <v>3.4722222222222321E-2</v>
      </c>
      <c r="BB181" s="4">
        <f t="shared" ca="1" si="140"/>
        <v>0.15436241610738266</v>
      </c>
      <c r="BC181" s="4">
        <f t="shared" ca="1" si="141"/>
        <v>5.232558139534893E-2</v>
      </c>
      <c r="BD181" s="4">
        <f t="shared" ca="1" si="142"/>
        <v>0.13259668508287303</v>
      </c>
      <c r="BE181" s="4">
        <f t="shared" ca="1" si="143"/>
        <v>0.1073170731707318</v>
      </c>
      <c r="BF181" s="4">
        <f t="shared" ca="1" si="144"/>
        <v>0.17180616740088106</v>
      </c>
      <c r="BG181" s="4">
        <f t="shared" ca="1" si="145"/>
        <v>0.28571428571428581</v>
      </c>
      <c r="BH181" s="4">
        <f t="shared" ca="1" si="146"/>
        <v>0.33625730994152048</v>
      </c>
      <c r="BI181" s="4">
        <f t="shared" ca="1" si="147"/>
        <v>0.13785557986870889</v>
      </c>
      <c r="BJ181" s="4">
        <f t="shared" ca="1" si="148"/>
        <v>4.8076923076923128E-2</v>
      </c>
      <c r="BK181" s="4">
        <f t="shared" ca="1" si="149"/>
        <v>6.7889908256880682E-2</v>
      </c>
      <c r="BL181" s="4">
        <f t="shared" ca="1" si="150"/>
        <v>7.2164948453608213E-2</v>
      </c>
      <c r="BM181" s="4">
        <f t="shared" ca="1" si="151"/>
        <v>0.22916666666666674</v>
      </c>
      <c r="BN181" s="4">
        <f t="shared" ca="1" si="152"/>
        <v>0.1277705345501956</v>
      </c>
      <c r="BO181" s="4">
        <f t="shared" ca="1" si="153"/>
        <v>0.15375722543352599</v>
      </c>
      <c r="BP181" s="4">
        <f t="shared" ca="1" si="154"/>
        <v>0.16733466933867724</v>
      </c>
      <c r="BQ181" s="5">
        <f t="shared" ca="1" si="156"/>
        <v>0.36878073239242959</v>
      </c>
    </row>
    <row r="182" spans="1:69" x14ac:dyDescent="0.25">
      <c r="A182" s="3" t="s">
        <v>174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174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174</v>
      </c>
      <c r="AM182" s="4">
        <f t="shared" ca="1" si="155"/>
        <v>4</v>
      </c>
      <c r="AN182" s="4">
        <f t="shared" ca="1" si="126"/>
        <v>0.7</v>
      </c>
      <c r="AO182" s="4">
        <f t="shared" ca="1" si="127"/>
        <v>0.94117647058823528</v>
      </c>
      <c r="AP182" s="4">
        <f t="shared" ca="1" si="128"/>
        <v>9.0909090909090828E-2</v>
      </c>
      <c r="AQ182" s="4">
        <f t="shared" ca="1" si="129"/>
        <v>0.16666666666666674</v>
      </c>
      <c r="AR182" s="4">
        <f t="shared" ca="1" si="130"/>
        <v>0</v>
      </c>
      <c r="AS182" s="4">
        <f t="shared" ca="1" si="131"/>
        <v>0.66666666666666674</v>
      </c>
      <c r="AT182" s="4">
        <f t="shared" ca="1" si="132"/>
        <v>0</v>
      </c>
      <c r="AU182" s="4">
        <f t="shared" ca="1" si="133"/>
        <v>0.10000000000000009</v>
      </c>
      <c r="AV182" s="4">
        <f t="shared" ca="1" si="134"/>
        <v>9.0909090909090828E-2</v>
      </c>
      <c r="AW182" s="4">
        <f t="shared" ca="1" si="135"/>
        <v>8.3333333333333259E-2</v>
      </c>
      <c r="AX182" s="4">
        <f t="shared" ca="1" si="136"/>
        <v>0.17582417582417587</v>
      </c>
      <c r="AY182" s="4">
        <f t="shared" ca="1" si="137"/>
        <v>0</v>
      </c>
      <c r="AZ182" s="4">
        <f t="shared" ca="1" si="138"/>
        <v>0.11214953271028039</v>
      </c>
      <c r="BA182" s="4">
        <f t="shared" ca="1" si="139"/>
        <v>0</v>
      </c>
      <c r="BB182" s="4">
        <f t="shared" ca="1" si="140"/>
        <v>0.13445378151260501</v>
      </c>
      <c r="BC182" s="4">
        <f t="shared" ca="1" si="141"/>
        <v>0</v>
      </c>
      <c r="BD182" s="4">
        <f t="shared" ca="1" si="142"/>
        <v>5.9259259259259345E-2</v>
      </c>
      <c r="BE182" s="4">
        <f t="shared" ca="1" si="143"/>
        <v>2.0979020979021046E-2</v>
      </c>
      <c r="BF182" s="4">
        <f t="shared" ca="1" si="144"/>
        <v>4.7945205479452024E-2</v>
      </c>
      <c r="BG182" s="4">
        <f t="shared" ca="1" si="145"/>
        <v>1.3071895424836555E-2</v>
      </c>
      <c r="BH182" s="4">
        <f t="shared" ca="1" si="146"/>
        <v>2.5806451612903292E-2</v>
      </c>
      <c r="BI182" s="4">
        <f t="shared" ca="1" si="147"/>
        <v>3.7735849056603765E-2</v>
      </c>
      <c r="BJ182" s="4">
        <f t="shared" ca="1" si="148"/>
        <v>0</v>
      </c>
      <c r="BK182" s="4">
        <f t="shared" ca="1" si="149"/>
        <v>1.2121212121212199E-2</v>
      </c>
      <c r="BL182" s="4">
        <f t="shared" ca="1" si="150"/>
        <v>2.39520958083832E-2</v>
      </c>
      <c r="BM182" s="4">
        <f t="shared" ca="1" si="151"/>
        <v>0</v>
      </c>
      <c r="BN182" s="4">
        <f t="shared" ca="1" si="152"/>
        <v>2.3391812865497075E-2</v>
      </c>
      <c r="BO182" s="4">
        <f t="shared" ca="1" si="153"/>
        <v>3.4285714285714253E-2</v>
      </c>
      <c r="BP182" s="4">
        <f t="shared" ca="1" si="154"/>
        <v>4.4198895027624419E-2</v>
      </c>
      <c r="BQ182" s="5">
        <f t="shared" ca="1" si="156"/>
        <v>0.25349454070135508</v>
      </c>
    </row>
    <row r="183" spans="1:69" x14ac:dyDescent="0.25">
      <c r="A183" s="3" t="s">
        <v>175</v>
      </c>
      <c r="B183" s="3">
        <v>16</v>
      </c>
      <c r="C183" s="3">
        <v>108</v>
      </c>
      <c r="D183">
        <f>COUNTIF(countries_cumulative!D182:CP182,"0")</f>
        <v>1</v>
      </c>
      <c r="E183" s="3" t="s">
        <v>175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175</v>
      </c>
      <c r="AM183" s="4">
        <f t="shared" ca="1" si="155"/>
        <v>0</v>
      </c>
      <c r="AN183" s="4">
        <f t="shared" ca="1" si="126"/>
        <v>0</v>
      </c>
      <c r="AO183" s="4">
        <f t="shared" ca="1" si="127"/>
        <v>0</v>
      </c>
      <c r="AP183" s="4">
        <f t="shared" ca="1" si="128"/>
        <v>0</v>
      </c>
      <c r="AQ183" s="4">
        <f t="shared" ca="1" si="129"/>
        <v>0</v>
      </c>
      <c r="AR183" s="4">
        <f t="shared" ca="1" si="130"/>
        <v>0</v>
      </c>
      <c r="AS183" s="4">
        <f t="shared" ca="1" si="131"/>
        <v>0</v>
      </c>
      <c r="AT183" s="4">
        <f t="shared" ca="1" si="132"/>
        <v>0</v>
      </c>
      <c r="AU183" s="4">
        <f t="shared" ca="1" si="133"/>
        <v>2</v>
      </c>
      <c r="AV183" s="4">
        <f t="shared" ca="1" si="134"/>
        <v>0</v>
      </c>
      <c r="AW183" s="4">
        <f t="shared" ca="1" si="135"/>
        <v>0.33333333333333326</v>
      </c>
      <c r="AX183" s="4">
        <f t="shared" ca="1" si="136"/>
        <v>0</v>
      </c>
      <c r="AY183" s="4">
        <f t="shared" ca="1" si="137"/>
        <v>0</v>
      </c>
      <c r="AZ183" s="4">
        <f t="shared" ca="1" si="138"/>
        <v>0.25</v>
      </c>
      <c r="BA183" s="4">
        <f t="shared" ca="1" si="139"/>
        <v>0</v>
      </c>
      <c r="BB183" s="4">
        <f t="shared" ca="1" si="140"/>
        <v>0.30000000000000004</v>
      </c>
      <c r="BC183" s="4">
        <f t="shared" ca="1" si="141"/>
        <v>0</v>
      </c>
      <c r="BD183" s="4">
        <f t="shared" ca="1" si="142"/>
        <v>7.6923076923076872E-2</v>
      </c>
      <c r="BE183" s="4">
        <f t="shared" ca="1" si="143"/>
        <v>7.1428571428571397E-2</v>
      </c>
      <c r="BF183" s="4">
        <f t="shared" ca="1" si="144"/>
        <v>0</v>
      </c>
      <c r="BG183" s="4">
        <f t="shared" ca="1" si="145"/>
        <v>6.6666666666666652E-2</v>
      </c>
      <c r="BH183" s="4">
        <f t="shared" ca="1" si="146"/>
        <v>0</v>
      </c>
      <c r="BI183" s="4">
        <f t="shared" ca="1" si="147"/>
        <v>0</v>
      </c>
      <c r="BJ183" s="4">
        <f t="shared" ca="1" si="148"/>
        <v>0</v>
      </c>
      <c r="BK183" s="4">
        <f t="shared" ca="1" si="149"/>
        <v>0</v>
      </c>
      <c r="BL183" s="4">
        <f t="shared" ca="1" si="150"/>
        <v>0</v>
      </c>
      <c r="BM183" s="4">
        <f t="shared" ca="1" si="151"/>
        <v>0</v>
      </c>
      <c r="BN183" s="4">
        <f t="shared" ca="1" si="152"/>
        <v>0</v>
      </c>
      <c r="BO183" s="4">
        <f t="shared" ca="1" si="153"/>
        <v>0</v>
      </c>
      <c r="BP183" s="4">
        <f t="shared" ca="1" si="154"/>
        <v>0</v>
      </c>
      <c r="BQ183" s="5">
        <f t="shared" ca="1" si="156"/>
        <v>0.10327838827838824</v>
      </c>
    </row>
    <row r="184" spans="1:69" x14ac:dyDescent="0.25">
      <c r="A184" s="3" t="s">
        <v>186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186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186</v>
      </c>
      <c r="AM184" s="4">
        <f t="shared" ca="1" si="155"/>
        <v>0.75</v>
      </c>
      <c r="AN184" s="4">
        <f t="shared" ca="1" si="126"/>
        <v>1.2857142857142856</v>
      </c>
      <c r="AO184" s="4">
        <f t="shared" ca="1" si="127"/>
        <v>0</v>
      </c>
      <c r="AP184" s="4">
        <f t="shared" ca="1" si="128"/>
        <v>0.1875</v>
      </c>
      <c r="AQ184" s="4">
        <f t="shared" ca="1" si="129"/>
        <v>0.36842105263157898</v>
      </c>
      <c r="AR184" s="4">
        <f t="shared" ca="1" si="130"/>
        <v>0.15384615384615374</v>
      </c>
      <c r="AS184" s="4">
        <f t="shared" ca="1" si="131"/>
        <v>0</v>
      </c>
      <c r="AT184" s="4">
        <f t="shared" ca="1" si="132"/>
        <v>3.3333333333333437E-2</v>
      </c>
      <c r="AU184" s="4">
        <f t="shared" ca="1" si="133"/>
        <v>0.12903225806451624</v>
      </c>
      <c r="AV184" s="4">
        <f t="shared" ca="1" si="134"/>
        <v>8.5714285714285632E-2</v>
      </c>
      <c r="AW184" s="4">
        <f t="shared" ca="1" si="135"/>
        <v>0</v>
      </c>
      <c r="AX184" s="4">
        <f t="shared" ca="1" si="136"/>
        <v>2.6315789473684292E-2</v>
      </c>
      <c r="AY184" s="4">
        <f t="shared" ca="1" si="137"/>
        <v>5.1282051282051322E-2</v>
      </c>
      <c r="AZ184" s="4">
        <f t="shared" ca="1" si="138"/>
        <v>7.3170731707317138E-2</v>
      </c>
      <c r="BA184" s="4">
        <f t="shared" ca="1" si="139"/>
        <v>6.8181818181818121E-2</v>
      </c>
      <c r="BB184" s="4">
        <f t="shared" ca="1" si="140"/>
        <v>2.1276595744680771E-2</v>
      </c>
      <c r="BC184" s="4">
        <f t="shared" ca="1" si="141"/>
        <v>8.3333333333333259E-2</v>
      </c>
      <c r="BD184" s="4">
        <f t="shared" ca="1" si="142"/>
        <v>0.13461538461538458</v>
      </c>
      <c r="BE184" s="4">
        <f t="shared" ca="1" si="143"/>
        <v>0</v>
      </c>
      <c r="BF184" s="4">
        <f t="shared" ca="1" si="144"/>
        <v>0</v>
      </c>
      <c r="BG184" s="4">
        <f t="shared" ca="1" si="145"/>
        <v>0.42372881355932202</v>
      </c>
      <c r="BH184" s="4">
        <f t="shared" ca="1" si="146"/>
        <v>8.3333333333333259E-2</v>
      </c>
      <c r="BI184" s="4">
        <f t="shared" ca="1" si="147"/>
        <v>7.6923076923076872E-2</v>
      </c>
      <c r="BJ184" s="4">
        <f t="shared" ca="1" si="148"/>
        <v>0.11224489795918369</v>
      </c>
      <c r="BK184" s="4">
        <f t="shared" ca="1" si="149"/>
        <v>6.4220183486238591E-2</v>
      </c>
      <c r="BL184" s="4">
        <f t="shared" ca="1" si="150"/>
        <v>2.5862068965517349E-2</v>
      </c>
      <c r="BM184" s="4">
        <f t="shared" ca="1" si="151"/>
        <v>0.12605042016806722</v>
      </c>
      <c r="BN184" s="4">
        <f t="shared" ca="1" si="152"/>
        <v>0.20149253731343286</v>
      </c>
      <c r="BO184" s="4">
        <f t="shared" ca="1" si="153"/>
        <v>0.20496894409937894</v>
      </c>
      <c r="BP184" s="4">
        <f t="shared" ca="1" si="154"/>
        <v>0.11855670103092786</v>
      </c>
      <c r="BQ184" s="5">
        <f t="shared" ca="1" si="156"/>
        <v>0.16297060168269664</v>
      </c>
    </row>
    <row r="185" spans="1:69" x14ac:dyDescent="0.25">
      <c r="A185" s="3" t="s">
        <v>204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204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204</v>
      </c>
      <c r="AM185" s="4">
        <f t="shared" ca="1" si="155"/>
        <v>0</v>
      </c>
      <c r="AN185" s="4">
        <f t="shared" ca="1" si="126"/>
        <v>0</v>
      </c>
      <c r="AO185" s="4">
        <f t="shared" ca="1" si="127"/>
        <v>0</v>
      </c>
      <c r="AP185" s="4">
        <f t="shared" ca="1" si="128"/>
        <v>0</v>
      </c>
      <c r="AQ185" s="4">
        <f t="shared" ca="1" si="129"/>
        <v>0</v>
      </c>
      <c r="AR185" s="4">
        <f t="shared" ca="1" si="130"/>
        <v>0</v>
      </c>
      <c r="AS185" s="4">
        <f t="shared" ca="1" si="131"/>
        <v>0.5</v>
      </c>
      <c r="AT185" s="4">
        <f t="shared" ca="1" si="132"/>
        <v>0</v>
      </c>
      <c r="AU185" s="4">
        <f t="shared" ca="1" si="133"/>
        <v>0</v>
      </c>
      <c r="AV185" s="4">
        <f t="shared" ca="1" si="134"/>
        <v>0</v>
      </c>
      <c r="AW185" s="4">
        <f t="shared" ca="1" si="135"/>
        <v>0</v>
      </c>
      <c r="AX185" s="4">
        <f t="shared" ca="1" si="136"/>
        <v>0</v>
      </c>
      <c r="AY185" s="4">
        <f t="shared" ca="1" si="137"/>
        <v>0</v>
      </c>
      <c r="AZ185" s="4">
        <f t="shared" ca="1" si="138"/>
        <v>0</v>
      </c>
      <c r="BA185" s="4">
        <f t="shared" ca="1" si="139"/>
        <v>0</v>
      </c>
      <c r="BB185" s="4">
        <f t="shared" ca="1" si="140"/>
        <v>0</v>
      </c>
      <c r="BC185" s="4" t="str">
        <f t="shared" ca="1" si="141"/>
        <v/>
      </c>
      <c r="BD185" s="4" t="str">
        <f t="shared" ca="1" si="142"/>
        <v/>
      </c>
      <c r="BE185" s="4" t="str">
        <f t="shared" ca="1" si="143"/>
        <v/>
      </c>
      <c r="BF185" s="4" t="str">
        <f t="shared" ca="1" si="144"/>
        <v/>
      </c>
      <c r="BG185" s="4" t="str">
        <f t="shared" ca="1" si="145"/>
        <v/>
      </c>
      <c r="BH185" s="4" t="str">
        <f t="shared" ca="1" si="146"/>
        <v/>
      </c>
      <c r="BI185" s="4" t="str">
        <f t="shared" ca="1" si="147"/>
        <v/>
      </c>
      <c r="BJ185" s="4" t="str">
        <f t="shared" ca="1" si="148"/>
        <v/>
      </c>
      <c r="BK185" s="4" t="str">
        <f t="shared" ca="1" si="149"/>
        <v/>
      </c>
      <c r="BL185" s="4" t="str">
        <f t="shared" ca="1" si="150"/>
        <v/>
      </c>
      <c r="BM185" s="4" t="str">
        <f t="shared" ca="1" si="151"/>
        <v/>
      </c>
      <c r="BN185" s="4" t="str">
        <f t="shared" ca="1" si="152"/>
        <v/>
      </c>
      <c r="BO185" s="4" t="str">
        <f t="shared" ca="1" si="153"/>
        <v/>
      </c>
      <c r="BP185" s="4" t="str">
        <f t="shared" ca="1" si="154"/>
        <v/>
      </c>
      <c r="BQ185" s="5">
        <f t="shared" ca="1" si="156"/>
        <v>3.125E-2</v>
      </c>
    </row>
    <row r="186" spans="1:69" x14ac:dyDescent="0.25">
      <c r="A186" s="3" t="s">
        <v>206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206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206</v>
      </c>
      <c r="AM186" s="4">
        <f t="shared" ca="1" si="155"/>
        <v>0</v>
      </c>
      <c r="AN186" s="4">
        <f t="shared" ca="1" si="126"/>
        <v>0</v>
      </c>
      <c r="AO186" s="4">
        <f t="shared" ca="1" si="127"/>
        <v>0</v>
      </c>
      <c r="AP186" s="4">
        <f t="shared" ca="1" si="128"/>
        <v>0</v>
      </c>
      <c r="AQ186" s="4">
        <f t="shared" ca="1" si="129"/>
        <v>0</v>
      </c>
      <c r="AR186" s="4">
        <f t="shared" ca="1" si="130"/>
        <v>0</v>
      </c>
      <c r="AS186" s="4">
        <f t="shared" ca="1" si="131"/>
        <v>0</v>
      </c>
      <c r="AT186" s="4">
        <f t="shared" ca="1" si="132"/>
        <v>0</v>
      </c>
      <c r="AU186" s="4">
        <f t="shared" ca="1" si="133"/>
        <v>0</v>
      </c>
      <c r="AV186" s="4">
        <f t="shared" ca="1" si="134"/>
        <v>0</v>
      </c>
      <c r="AW186" s="4">
        <f t="shared" ca="1" si="135"/>
        <v>0</v>
      </c>
      <c r="AX186" s="4" t="str">
        <f t="shared" ca="1" si="136"/>
        <v/>
      </c>
      <c r="AY186" s="4" t="str">
        <f t="shared" ca="1" si="137"/>
        <v/>
      </c>
      <c r="AZ186" s="4" t="str">
        <f t="shared" ca="1" si="138"/>
        <v/>
      </c>
      <c r="BA186" s="4" t="str">
        <f t="shared" ca="1" si="139"/>
        <v/>
      </c>
      <c r="BB186" s="4" t="str">
        <f t="shared" ca="1" si="140"/>
        <v/>
      </c>
      <c r="BC186" s="4" t="str">
        <f t="shared" ca="1" si="141"/>
        <v/>
      </c>
      <c r="BD186" s="4" t="str">
        <f t="shared" ca="1" si="142"/>
        <v/>
      </c>
      <c r="BE186" s="4" t="str">
        <f t="shared" ca="1" si="143"/>
        <v/>
      </c>
      <c r="BF186" s="4" t="str">
        <f t="shared" ca="1" si="144"/>
        <v/>
      </c>
      <c r="BG186" s="4" t="str">
        <f t="shared" ca="1" si="145"/>
        <v/>
      </c>
      <c r="BH186" s="4" t="str">
        <f t="shared" ca="1" si="146"/>
        <v/>
      </c>
      <c r="BI186" s="4" t="str">
        <f t="shared" ca="1" si="147"/>
        <v/>
      </c>
      <c r="BJ186" s="4" t="str">
        <f t="shared" ca="1" si="148"/>
        <v/>
      </c>
      <c r="BK186" s="4" t="str">
        <f t="shared" ca="1" si="149"/>
        <v/>
      </c>
      <c r="BL186" s="4" t="str">
        <f t="shared" ca="1" si="150"/>
        <v/>
      </c>
      <c r="BM186" s="4" t="str">
        <f t="shared" ca="1" si="151"/>
        <v/>
      </c>
      <c r="BN186" s="4" t="str">
        <f t="shared" ca="1" si="152"/>
        <v/>
      </c>
      <c r="BO186" s="4" t="str">
        <f t="shared" ca="1" si="153"/>
        <v/>
      </c>
      <c r="BP186" s="4" t="str">
        <f t="shared" ca="1" si="154"/>
        <v/>
      </c>
      <c r="BQ186" s="5">
        <f t="shared" ca="1" si="156"/>
        <v>0</v>
      </c>
    </row>
    <row r="187" spans="1:69" x14ac:dyDescent="0.25">
      <c r="A187" s="3" t="s">
        <v>176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176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176</v>
      </c>
      <c r="AM187" s="4">
        <f t="shared" ca="1" si="155"/>
        <v>0</v>
      </c>
      <c r="AN187" s="4">
        <f t="shared" ca="1" si="126"/>
        <v>0</v>
      </c>
      <c r="AO187" s="4">
        <f t="shared" ca="1" si="127"/>
        <v>0</v>
      </c>
      <c r="AP187" s="4">
        <f t="shared" ca="1" si="128"/>
        <v>0.5</v>
      </c>
      <c r="AQ187" s="4">
        <f t="shared" ca="1" si="129"/>
        <v>0</v>
      </c>
      <c r="AR187" s="4">
        <f t="shared" ca="1" si="130"/>
        <v>0</v>
      </c>
      <c r="AS187" s="4">
        <f t="shared" ca="1" si="131"/>
        <v>3</v>
      </c>
      <c r="AT187" s="4">
        <f t="shared" ca="1" si="132"/>
        <v>0.33333333333333326</v>
      </c>
      <c r="AU187" s="4">
        <f t="shared" ca="1" si="133"/>
        <v>0.375</v>
      </c>
      <c r="AV187" s="4">
        <f t="shared" ca="1" si="134"/>
        <v>0.27272727272727271</v>
      </c>
      <c r="AW187" s="4">
        <f t="shared" ca="1" si="135"/>
        <v>3.5714285714285809E-2</v>
      </c>
      <c r="AX187" s="4">
        <f t="shared" ca="1" si="136"/>
        <v>0.2068965517241379</v>
      </c>
      <c r="AY187" s="4">
        <f t="shared" ca="1" si="137"/>
        <v>0</v>
      </c>
      <c r="AZ187" s="4">
        <f t="shared" ca="1" si="138"/>
        <v>2.857142857142847E-2</v>
      </c>
      <c r="BA187" s="4">
        <f t="shared" ca="1" si="139"/>
        <v>8.3333333333333259E-2</v>
      </c>
      <c r="BB187" s="4">
        <f t="shared" ca="1" si="140"/>
        <v>0</v>
      </c>
      <c r="BC187" s="4">
        <f t="shared" ca="1" si="141"/>
        <v>0</v>
      </c>
      <c r="BD187" s="4">
        <f t="shared" ca="1" si="142"/>
        <v>0</v>
      </c>
      <c r="BE187" s="4">
        <f t="shared" ca="1" si="143"/>
        <v>0</v>
      </c>
      <c r="BF187" s="4">
        <f t="shared" ca="1" si="144"/>
        <v>0</v>
      </c>
      <c r="BG187" s="4">
        <f t="shared" ca="1" si="145"/>
        <v>0</v>
      </c>
      <c r="BH187" s="4">
        <f t="shared" ca="1" si="146"/>
        <v>0</v>
      </c>
      <c r="BI187" s="4">
        <f t="shared" ca="1" si="147"/>
        <v>2.564102564102555E-2</v>
      </c>
      <c r="BJ187" s="4">
        <f t="shared" ca="1" si="148"/>
        <v>0</v>
      </c>
      <c r="BK187" s="4">
        <f t="shared" ca="1" si="149"/>
        <v>7.4999999999999956E-2</v>
      </c>
      <c r="BL187" s="4">
        <f t="shared" ca="1" si="150"/>
        <v>4.6511627906976827E-2</v>
      </c>
      <c r="BM187" s="4">
        <f t="shared" ca="1" si="151"/>
        <v>0</v>
      </c>
      <c r="BN187" s="4">
        <f t="shared" ca="1" si="152"/>
        <v>6.6666666666666652E-2</v>
      </c>
      <c r="BO187" s="4">
        <f t="shared" ca="1" si="153"/>
        <v>0</v>
      </c>
      <c r="BP187" s="4">
        <f t="shared" ca="1" si="154"/>
        <v>8.3333333333333259E-2</v>
      </c>
      <c r="BQ187" s="5">
        <f t="shared" ca="1" si="156"/>
        <v>0.17109096196505974</v>
      </c>
    </row>
    <row r="188" spans="1:69" x14ac:dyDescent="0.25">
      <c r="A188" s="3" t="s">
        <v>177</v>
      </c>
      <c r="B188" s="3">
        <v>-20</v>
      </c>
      <c r="C188" s="3">
        <v>30</v>
      </c>
      <c r="D188">
        <f>COUNTIF(countries_cumulative!D187:CP187,"0")</f>
        <v>58</v>
      </c>
      <c r="E188" s="3" t="s">
        <v>177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177</v>
      </c>
      <c r="AM188" s="4">
        <f t="shared" ca="1" si="155"/>
        <v>2</v>
      </c>
      <c r="AN188" s="4">
        <f t="shared" ca="1" si="126"/>
        <v>0</v>
      </c>
      <c r="AO188" s="4">
        <f t="shared" ca="1" si="127"/>
        <v>0</v>
      </c>
      <c r="AP188" s="4">
        <f t="shared" ca="1" si="128"/>
        <v>0</v>
      </c>
      <c r="AQ188" s="4">
        <f t="shared" ca="1" si="129"/>
        <v>0</v>
      </c>
      <c r="AR188" s="4">
        <f t="shared" ca="1" si="130"/>
        <v>0</v>
      </c>
      <c r="AS188" s="4">
        <f t="shared" ca="1" si="131"/>
        <v>0.66666666666666674</v>
      </c>
      <c r="AT188" s="4">
        <f t="shared" ca="1" si="132"/>
        <v>0.39999999999999991</v>
      </c>
      <c r="AU188" s="4">
        <f t="shared" ca="1" si="133"/>
        <v>0</v>
      </c>
      <c r="AV188" s="4">
        <f t="shared" ca="1" si="134"/>
        <v>0</v>
      </c>
      <c r="AW188" s="4">
        <f t="shared" ca="1" si="135"/>
        <v>0.14285714285714279</v>
      </c>
      <c r="AX188" s="4">
        <f t="shared" ca="1" si="136"/>
        <v>0</v>
      </c>
      <c r="AY188" s="4">
        <f t="shared" ca="1" si="137"/>
        <v>0.125</v>
      </c>
      <c r="AZ188" s="4">
        <f t="shared" ca="1" si="138"/>
        <v>0</v>
      </c>
      <c r="BA188" s="4">
        <f t="shared" ca="1" si="139"/>
        <v>0</v>
      </c>
      <c r="BB188" s="4">
        <f t="shared" ca="1" si="140"/>
        <v>0</v>
      </c>
      <c r="BC188" s="4">
        <f t="shared" ca="1" si="141"/>
        <v>0.11111111111111116</v>
      </c>
      <c r="BD188" s="4">
        <f t="shared" ca="1" si="142"/>
        <v>0.10000000000000009</v>
      </c>
      <c r="BE188" s="4">
        <f t="shared" ca="1" si="143"/>
        <v>0</v>
      </c>
      <c r="BF188" s="4">
        <f t="shared" ca="1" si="144"/>
        <v>0</v>
      </c>
      <c r="BG188" s="4">
        <f t="shared" ca="1" si="145"/>
        <v>0.18181818181818188</v>
      </c>
      <c r="BH188" s="4">
        <f t="shared" ca="1" si="146"/>
        <v>7.6923076923076872E-2</v>
      </c>
      <c r="BI188" s="4">
        <f t="shared" ca="1" si="147"/>
        <v>0</v>
      </c>
      <c r="BJ188" s="4">
        <f t="shared" ca="1" si="148"/>
        <v>0.21428571428571419</v>
      </c>
      <c r="BK188" s="4">
        <f t="shared" ca="1" si="149"/>
        <v>0</v>
      </c>
      <c r="BL188" s="4">
        <f t="shared" ca="1" si="150"/>
        <v>0.35294117647058831</v>
      </c>
      <c r="BM188" s="4">
        <f t="shared" ca="1" si="151"/>
        <v>0</v>
      </c>
      <c r="BN188" s="4">
        <f t="shared" ca="1" si="152"/>
        <v>4.3478260869565188E-2</v>
      </c>
      <c r="BO188" s="4">
        <f t="shared" ca="1" si="153"/>
        <v>4.1666666666666741E-2</v>
      </c>
      <c r="BP188" s="4">
        <f t="shared" ca="1" si="154"/>
        <v>0</v>
      </c>
      <c r="BQ188" s="5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D188"/>
  <sheetViews>
    <sheetView zoomScale="85" zoomScaleNormal="85" workbookViewId="0">
      <pane xSplit="1" ySplit="2" topLeftCell="EQ4" activePane="bottomRight" state="frozen"/>
      <selection pane="topRight" activeCell="B1" sqref="B1"/>
      <selection pane="bottomLeft" activeCell="A2" sqref="A2"/>
      <selection pane="bottomRight" activeCell="FH5" sqref="FH5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  <col min="127" max="127" width="29.125" bestFit="1" customWidth="1"/>
    <col min="128" max="128" width="12.375" bestFit="1" customWidth="1"/>
  </cols>
  <sheetData>
    <row r="1" spans="1:160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  <c r="EA1">
        <v>1</v>
      </c>
      <c r="EB1">
        <f>EA1+1</f>
        <v>2</v>
      </c>
      <c r="EC1">
        <f t="shared" ref="EC1:FD1" si="3">EB1+1</f>
        <v>3</v>
      </c>
      <c r="ED1">
        <f t="shared" si="3"/>
        <v>4</v>
      </c>
      <c r="EE1">
        <f t="shared" si="3"/>
        <v>5</v>
      </c>
      <c r="EF1">
        <f t="shared" si="3"/>
        <v>6</v>
      </c>
      <c r="EG1">
        <f t="shared" si="3"/>
        <v>7</v>
      </c>
      <c r="EH1">
        <f t="shared" si="3"/>
        <v>8</v>
      </c>
      <c r="EI1">
        <f t="shared" si="3"/>
        <v>9</v>
      </c>
      <c r="EJ1">
        <f t="shared" si="3"/>
        <v>10</v>
      </c>
      <c r="EK1">
        <f t="shared" si="3"/>
        <v>11</v>
      </c>
      <c r="EL1">
        <f t="shared" si="3"/>
        <v>12</v>
      </c>
      <c r="EM1">
        <f t="shared" si="3"/>
        <v>13</v>
      </c>
      <c r="EN1">
        <f t="shared" si="3"/>
        <v>14</v>
      </c>
      <c r="EO1">
        <f t="shared" si="3"/>
        <v>15</v>
      </c>
      <c r="EP1">
        <f t="shared" si="3"/>
        <v>16</v>
      </c>
      <c r="EQ1">
        <f t="shared" si="3"/>
        <v>17</v>
      </c>
      <c r="ER1">
        <f t="shared" si="3"/>
        <v>18</v>
      </c>
      <c r="ES1">
        <f t="shared" si="3"/>
        <v>19</v>
      </c>
      <c r="ET1">
        <f t="shared" si="3"/>
        <v>20</v>
      </c>
      <c r="EU1">
        <f t="shared" si="3"/>
        <v>21</v>
      </c>
      <c r="EV1">
        <f t="shared" si="3"/>
        <v>22</v>
      </c>
      <c r="EW1">
        <f t="shared" si="3"/>
        <v>23</v>
      </c>
      <c r="EX1">
        <f t="shared" si="3"/>
        <v>24</v>
      </c>
      <c r="EY1">
        <f t="shared" si="3"/>
        <v>25</v>
      </c>
      <c r="EZ1">
        <f t="shared" si="3"/>
        <v>26</v>
      </c>
      <c r="FA1">
        <f t="shared" si="3"/>
        <v>27</v>
      </c>
      <c r="FB1">
        <f t="shared" si="3"/>
        <v>28</v>
      </c>
      <c r="FC1">
        <f t="shared" si="3"/>
        <v>29</v>
      </c>
      <c r="FD1">
        <f t="shared" si="3"/>
        <v>30</v>
      </c>
    </row>
    <row r="2" spans="1:160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208</v>
      </c>
      <c r="CR2" t="str">
        <f>"Day_"&amp;CR1</f>
        <v>Day_0</v>
      </c>
      <c r="CS2" t="str">
        <f t="shared" ref="CS2" si="4">"Day_"&amp;CS1</f>
        <v>Day_1</v>
      </c>
      <c r="CT2" t="str">
        <f t="shared" ref="CT2" si="5">"Day_"&amp;CT1</f>
        <v>Day_2</v>
      </c>
      <c r="CU2" t="str">
        <f t="shared" ref="CU2" si="6">"Day_"&amp;CU1</f>
        <v>Day_3</v>
      </c>
      <c r="CV2" t="str">
        <f t="shared" ref="CV2" si="7">"Day_"&amp;CV1</f>
        <v>Day_4</v>
      </c>
      <c r="CW2" t="str">
        <f t="shared" ref="CW2" si="8">"Day_"&amp;CW1</f>
        <v>Day_5</v>
      </c>
      <c r="CX2" t="str">
        <f t="shared" ref="CX2" si="9">"Day_"&amp;CX1</f>
        <v>Day_6</v>
      </c>
      <c r="CY2" t="str">
        <f t="shared" ref="CY2" si="10">"Day_"&amp;CY1</f>
        <v>Day_7</v>
      </c>
      <c r="CZ2" t="str">
        <f t="shared" ref="CZ2" si="11">"Day_"&amp;CZ1</f>
        <v>Day_8</v>
      </c>
      <c r="DA2" t="str">
        <f t="shared" ref="DA2" si="12">"Day_"&amp;DA1</f>
        <v>Day_9</v>
      </c>
      <c r="DB2" t="str">
        <f t="shared" ref="DB2" si="13">"Day_"&amp;DB1</f>
        <v>Day_10</v>
      </c>
      <c r="DC2" t="str">
        <f t="shared" ref="DC2" si="14">"Day_"&amp;DC1</f>
        <v>Day_11</v>
      </c>
      <c r="DD2" t="str">
        <f t="shared" ref="DD2" si="15">"Day_"&amp;DD1</f>
        <v>Day_12</v>
      </c>
      <c r="DE2" t="str">
        <f t="shared" ref="DE2" si="16">"Day_"&amp;DE1</f>
        <v>Day_13</v>
      </c>
      <c r="DF2" t="str">
        <f t="shared" ref="DF2" si="17">"Day_"&amp;DF1</f>
        <v>Day_14</v>
      </c>
      <c r="DG2" t="str">
        <f t="shared" ref="DG2" si="18">"Day_"&amp;DG1</f>
        <v>Day_15</v>
      </c>
      <c r="DH2" t="str">
        <f t="shared" ref="DH2" si="19">"Day_"&amp;DH1</f>
        <v>Day_16</v>
      </c>
      <c r="DI2" t="str">
        <f t="shared" ref="DI2" si="20">"Day_"&amp;DI1</f>
        <v>Day_17</v>
      </c>
      <c r="DJ2" t="str">
        <f t="shared" ref="DJ2" si="21">"Day_"&amp;DJ1</f>
        <v>Day_18</v>
      </c>
      <c r="DK2" t="str">
        <f t="shared" ref="DK2" si="22">"Day_"&amp;DK1</f>
        <v>Day_19</v>
      </c>
      <c r="DL2" t="str">
        <f t="shared" ref="DL2" si="23">"Day_"&amp;DL1</f>
        <v>Day_20</v>
      </c>
      <c r="DM2" t="str">
        <f t="shared" ref="DM2" si="24">"Day_"&amp;DM1</f>
        <v>Day_21</v>
      </c>
      <c r="DN2" t="str">
        <f t="shared" ref="DN2" si="25">"Day_"&amp;DN1</f>
        <v>Day_22</v>
      </c>
      <c r="DO2" t="str">
        <f t="shared" ref="DO2" si="26">"Day_"&amp;DO1</f>
        <v>Day_23</v>
      </c>
      <c r="DP2" t="str">
        <f t="shared" ref="DP2" si="27">"Day_"&amp;DP1</f>
        <v>Day_24</v>
      </c>
      <c r="DQ2" t="str">
        <f t="shared" ref="DQ2" si="28">"Day_"&amp;DQ1</f>
        <v>Day_25</v>
      </c>
      <c r="DR2" t="str">
        <f t="shared" ref="DR2" si="29">"Day_"&amp;DR1</f>
        <v>Day_26</v>
      </c>
      <c r="DS2" t="str">
        <f t="shared" ref="DS2" si="30">"Day_"&amp;DS1</f>
        <v>Day_27</v>
      </c>
      <c r="DT2" t="str">
        <f t="shared" ref="DT2" si="31">"Day_"&amp;DT1</f>
        <v>Day_28</v>
      </c>
      <c r="DU2" t="str">
        <f t="shared" ref="DU2" si="32">"Day_"&amp;DU1</f>
        <v>Day_29</v>
      </c>
      <c r="DV2" t="str">
        <f t="shared" ref="DV2" si="33">"Day_"&amp;DV1</f>
        <v>Day_30</v>
      </c>
      <c r="DX2" t="s">
        <v>210</v>
      </c>
      <c r="EA2" t="str">
        <f t="shared" ref="EA2:FD2" si="34">"Day_"&amp;EA1</f>
        <v>Day_1</v>
      </c>
      <c r="EB2" t="str">
        <f t="shared" si="34"/>
        <v>Day_2</v>
      </c>
      <c r="EC2" t="str">
        <f t="shared" si="34"/>
        <v>Day_3</v>
      </c>
      <c r="ED2" t="str">
        <f t="shared" si="34"/>
        <v>Day_4</v>
      </c>
      <c r="EE2" t="str">
        <f t="shared" si="34"/>
        <v>Day_5</v>
      </c>
      <c r="EF2" t="str">
        <f t="shared" si="34"/>
        <v>Day_6</v>
      </c>
      <c r="EG2" t="str">
        <f t="shared" si="34"/>
        <v>Day_7</v>
      </c>
      <c r="EH2" t="str">
        <f t="shared" si="34"/>
        <v>Day_8</v>
      </c>
      <c r="EI2" t="str">
        <f t="shared" si="34"/>
        <v>Day_9</v>
      </c>
      <c r="EJ2" t="str">
        <f t="shared" si="34"/>
        <v>Day_10</v>
      </c>
      <c r="EK2" t="str">
        <f t="shared" si="34"/>
        <v>Day_11</v>
      </c>
      <c r="EL2" t="str">
        <f t="shared" si="34"/>
        <v>Day_12</v>
      </c>
      <c r="EM2" t="str">
        <f t="shared" si="34"/>
        <v>Day_13</v>
      </c>
      <c r="EN2" t="str">
        <f t="shared" si="34"/>
        <v>Day_14</v>
      </c>
      <c r="EO2" t="str">
        <f t="shared" si="34"/>
        <v>Day_15</v>
      </c>
      <c r="EP2" t="str">
        <f t="shared" si="34"/>
        <v>Day_16</v>
      </c>
      <c r="EQ2" t="str">
        <f t="shared" si="34"/>
        <v>Day_17</v>
      </c>
      <c r="ER2" t="str">
        <f t="shared" si="34"/>
        <v>Day_18</v>
      </c>
      <c r="ES2" t="str">
        <f t="shared" si="34"/>
        <v>Day_19</v>
      </c>
      <c r="ET2" t="str">
        <f t="shared" si="34"/>
        <v>Day_20</v>
      </c>
      <c r="EU2" t="str">
        <f t="shared" si="34"/>
        <v>Day_21</v>
      </c>
      <c r="EV2" t="str">
        <f t="shared" si="34"/>
        <v>Day_22</v>
      </c>
      <c r="EW2" t="str">
        <f t="shared" si="34"/>
        <v>Day_23</v>
      </c>
      <c r="EX2" t="str">
        <f t="shared" si="34"/>
        <v>Day_24</v>
      </c>
      <c r="EY2" t="str">
        <f t="shared" si="34"/>
        <v>Day_25</v>
      </c>
      <c r="EZ2" t="str">
        <f t="shared" si="34"/>
        <v>Day_26</v>
      </c>
      <c r="FA2" t="str">
        <f t="shared" si="34"/>
        <v>Day_27</v>
      </c>
      <c r="FB2" t="str">
        <f t="shared" si="34"/>
        <v>Day_28</v>
      </c>
      <c r="FC2" t="str">
        <f t="shared" si="34"/>
        <v>Day_29</v>
      </c>
      <c r="FD2" t="str">
        <f t="shared" si="34"/>
        <v>Day_30</v>
      </c>
    </row>
    <row r="3" spans="1:160" hidden="1" x14ac:dyDescent="0.25">
      <c r="A3" s="3" t="s">
        <v>3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W3" s="3" t="s">
        <v>3</v>
      </c>
      <c r="DX3" t="str">
        <f ca="1">IF(DV3=0,"",(DV3-CR3)^(1/30)-1)</f>
        <v/>
      </c>
      <c r="DZ3" t="s">
        <v>3</v>
      </c>
      <c r="EA3">
        <f ca="1">(CS3-$CR3)^(1/EA$1)-1</f>
        <v>9</v>
      </c>
      <c r="EB3">
        <f ca="1">(CT3-$CR3)^(1/EB$1)-1</f>
        <v>3.4721359549995796</v>
      </c>
      <c r="EC3">
        <f t="shared" ref="EC3:FD12" ca="1" si="35">(CU3-$CR3)^(1/EC$1)-1</f>
        <v>2.3019272488946263</v>
      </c>
      <c r="ED3">
        <f t="shared" ca="1" si="35"/>
        <v>1.4494897427831779</v>
      </c>
      <c r="EE3">
        <f t="shared" ca="1" si="35"/>
        <v>1.1505600128111397</v>
      </c>
      <c r="EF3">
        <f t="shared" ca="1" si="35"/>
        <v>1.1398263878673256</v>
      </c>
      <c r="EG3">
        <f t="shared" ca="1" si="35"/>
        <v>0.93069772888325009</v>
      </c>
      <c r="EH3">
        <f t="shared" ca="1" si="35"/>
        <v>0.89026829703676524</v>
      </c>
      <c r="EI3">
        <f t="shared" ca="1" si="35"/>
        <v>0.80064508368596377</v>
      </c>
      <c r="EJ3">
        <f t="shared" ca="1" si="35"/>
        <v>0.70450011374250954</v>
      </c>
      <c r="EK3">
        <f t="shared" ca="1" si="35"/>
        <v>0.63619391946554882</v>
      </c>
      <c r="EL3">
        <f t="shared" ca="1" si="35"/>
        <v>0.59690001321306463</v>
      </c>
      <c r="EM3">
        <f t="shared" ca="1" si="35"/>
        <v>0.54795755345018438</v>
      </c>
      <c r="EN3">
        <f t="shared" ca="1" si="35"/>
        <v>0.51925399712334208</v>
      </c>
      <c r="EO3">
        <f t="shared" ca="1" si="35"/>
        <v>0.48324689638064466</v>
      </c>
      <c r="EP3">
        <f t="shared" ca="1" si="35"/>
        <v>0.45646143976585929</v>
      </c>
      <c r="EQ3">
        <f t="shared" ca="1" si="35"/>
        <v>0.43185962282133272</v>
      </c>
      <c r="ER3">
        <f t="shared" ca="1" si="35"/>
        <v>0.40931495277032059</v>
      </c>
      <c r="ES3">
        <f t="shared" ca="1" si="35"/>
        <v>0.39159211203427602</v>
      </c>
      <c r="ET3">
        <f t="shared" ca="1" si="35"/>
        <v>0.3758762499952315</v>
      </c>
      <c r="EU3">
        <f t="shared" ca="1" si="35"/>
        <v>0.3602778233751498</v>
      </c>
      <c r="EV3">
        <f t="shared" ca="1" si="35"/>
        <v>0.34772924434076025</v>
      </c>
      <c r="EW3">
        <f t="shared" ca="1" si="35"/>
        <v>0.3347540609298334</v>
      </c>
      <c r="EX3">
        <f t="shared" ca="1" si="35"/>
        <v>0.32334111323714021</v>
      </c>
      <c r="EY3">
        <f t="shared" ca="1" si="35"/>
        <v>0.31026676892164384</v>
      </c>
      <c r="EZ3">
        <f t="shared" ca="1" si="35"/>
        <v>0.30025374213035749</v>
      </c>
      <c r="FA3">
        <f t="shared" ca="1" si="35"/>
        <v>0.28919878332497029</v>
      </c>
      <c r="FB3">
        <f t="shared" ca="1" si="35"/>
        <v>0.28061788691633249</v>
      </c>
      <c r="FC3">
        <f t="shared" ca="1" si="35"/>
        <v>-2.159995397800099</v>
      </c>
      <c r="FD3" t="e">
        <f t="shared" ca="1" si="35"/>
        <v>#NUM!</v>
      </c>
    </row>
    <row r="4" spans="1:160" x14ac:dyDescent="0.25">
      <c r="A4" s="3" t="s">
        <v>4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36">COUNTIF(A4:CN4,"0")</f>
        <v>54</v>
      </c>
      <c r="CQ4" t="str">
        <f t="shared" ref="CQ4:CQ67" si="37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W4" s="3" t="s">
        <v>4</v>
      </c>
      <c r="DX4">
        <f t="shared" ref="DX4:DX67" ca="1" si="38">IF(DV4=0,"",(DV4-CR4)^(1/30)-1)</f>
        <v>0.2252182511541938</v>
      </c>
      <c r="DZ4" t="s">
        <v>4</v>
      </c>
      <c r="EA4">
        <f t="shared" ref="EA4:EA67" ca="1" si="39">(CS4-$CR4)^(1/EA$1)-1</f>
        <v>3</v>
      </c>
      <c r="EB4">
        <f t="shared" ref="EB4:EB67" ca="1" si="40">(CT4-$CR4)^(1/EB$1)-1</f>
        <v>1.8284271247461903</v>
      </c>
      <c r="EC4">
        <f t="shared" ca="1" si="35"/>
        <v>1.3513346877207573</v>
      </c>
      <c r="ED4">
        <f t="shared" ca="1" si="35"/>
        <v>1.087797629929844</v>
      </c>
      <c r="EE4">
        <f t="shared" ca="1" si="35"/>
        <v>0.90365393871587862</v>
      </c>
      <c r="EF4">
        <f t="shared" ca="1" si="35"/>
        <v>0.83356903518764813</v>
      </c>
      <c r="EG4">
        <f t="shared" ca="1" si="35"/>
        <v>0.76329560171307653</v>
      </c>
      <c r="EH4">
        <f t="shared" ca="1" si="35"/>
        <v>0.70673683684507749</v>
      </c>
      <c r="EI4">
        <f t="shared" ca="1" si="35"/>
        <v>0.65862064680256371</v>
      </c>
      <c r="EJ4">
        <f t="shared" ca="1" si="35"/>
        <v>0.61804468476274832</v>
      </c>
      <c r="EK4">
        <f t="shared" ca="1" si="35"/>
        <v>0.5619484850736336</v>
      </c>
      <c r="EL4">
        <f t="shared" ca="1" si="35"/>
        <v>0.51482595596216219</v>
      </c>
      <c r="EM4">
        <f t="shared" ca="1" si="35"/>
        <v>0.47827705684385258</v>
      </c>
      <c r="EN4">
        <f t="shared" ca="1" si="35"/>
        <v>0.44437713026510517</v>
      </c>
      <c r="EO4">
        <f t="shared" ca="1" si="35"/>
        <v>0.41977682173465158</v>
      </c>
      <c r="EP4">
        <f t="shared" ca="1" si="35"/>
        <v>0.39597923554947712</v>
      </c>
      <c r="EQ4">
        <f t="shared" ca="1" si="35"/>
        <v>0.37555185536693192</v>
      </c>
      <c r="ER4">
        <f t="shared" ca="1" si="35"/>
        <v>0.35989912900983079</v>
      </c>
      <c r="ES4">
        <f t="shared" ca="1" si="35"/>
        <v>0.34573788690340912</v>
      </c>
      <c r="ET4">
        <f t="shared" ca="1" si="35"/>
        <v>0.33219587535134809</v>
      </c>
      <c r="EU4">
        <f t="shared" ca="1" si="35"/>
        <v>0.3172767560727221</v>
      </c>
      <c r="EV4">
        <f t="shared" ca="1" si="35"/>
        <v>0.30195863289863789</v>
      </c>
      <c r="EW4">
        <f t="shared" ca="1" si="35"/>
        <v>0.28990470615021291</v>
      </c>
      <c r="EX4">
        <f t="shared" ca="1" si="35"/>
        <v>0.2776496866359901</v>
      </c>
      <c r="EY4">
        <f t="shared" ca="1" si="35"/>
        <v>0.26616911144727728</v>
      </c>
      <c r="EZ4">
        <f t="shared" ca="1" si="35"/>
        <v>0.25692721401379259</v>
      </c>
      <c r="FA4">
        <f t="shared" ca="1" si="35"/>
        <v>0.24787264007145082</v>
      </c>
      <c r="FB4">
        <f t="shared" ca="1" si="35"/>
        <v>0.24033513893938752</v>
      </c>
      <c r="FC4">
        <f t="shared" ca="1" si="35"/>
        <v>0.23196628474231296</v>
      </c>
      <c r="FD4">
        <f t="shared" ca="1" si="35"/>
        <v>0.2252182511541938</v>
      </c>
    </row>
    <row r="5" spans="1:160" x14ac:dyDescent="0.25">
      <c r="A5" s="3" t="s">
        <v>5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36"/>
        <v>54</v>
      </c>
      <c r="CQ5" t="str">
        <f t="shared" si="37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W5" s="3" t="s">
        <v>5</v>
      </c>
      <c r="DX5">
        <f t="shared" ca="1" si="38"/>
        <v>0.29057112947641306</v>
      </c>
      <c r="DZ5" t="s">
        <v>5</v>
      </c>
      <c r="EA5">
        <f t="shared" ca="1" si="39"/>
        <v>5</v>
      </c>
      <c r="EB5">
        <f t="shared" ca="1" si="40"/>
        <v>3.4721359549995796</v>
      </c>
      <c r="EC5">
        <f t="shared" ca="1" si="35"/>
        <v>2.2075343299958265</v>
      </c>
      <c r="ED5">
        <f t="shared" ca="1" si="35"/>
        <v>1.4494897427831779</v>
      </c>
      <c r="EE5">
        <f t="shared" ca="1" si="35"/>
        <v>1.4315532514941225</v>
      </c>
      <c r="EF5">
        <f t="shared" ca="1" si="35"/>
        <v>1.2973097500999025</v>
      </c>
      <c r="EG5">
        <f t="shared" ca="1" si="35"/>
        <v>1.0930881742037983</v>
      </c>
      <c r="EH5">
        <f t="shared" ca="1" si="35"/>
        <v>0.95109048889058956</v>
      </c>
      <c r="EI5">
        <f t="shared" ca="1" si="35"/>
        <v>0.8452286401560305</v>
      </c>
      <c r="EJ5">
        <f t="shared" ca="1" si="35"/>
        <v>0.77645591239168565</v>
      </c>
      <c r="EK5">
        <f t="shared" ca="1" si="35"/>
        <v>0.70544980288641446</v>
      </c>
      <c r="EL5">
        <f t="shared" ca="1" si="35"/>
        <v>0.64754897244206555</v>
      </c>
      <c r="EM5">
        <f t="shared" ca="1" si="35"/>
        <v>0.60180239421193171</v>
      </c>
      <c r="EN5">
        <f t="shared" ca="1" si="35"/>
        <v>0.56527674672189843</v>
      </c>
      <c r="EO5">
        <f t="shared" ca="1" si="35"/>
        <v>0.54190351790123215</v>
      </c>
      <c r="EP5">
        <f t="shared" ca="1" si="35"/>
        <v>0.51776514164093324</v>
      </c>
      <c r="EQ5">
        <f t="shared" ca="1" si="35"/>
        <v>0.49510441606087063</v>
      </c>
      <c r="ER5">
        <f t="shared" ca="1" si="35"/>
        <v>0.47684966014436614</v>
      </c>
      <c r="ES5">
        <f t="shared" ca="1" si="35"/>
        <v>0.45212818622402806</v>
      </c>
      <c r="ET5">
        <f t="shared" ca="1" si="35"/>
        <v>0.42929437743396881</v>
      </c>
      <c r="EU5">
        <f t="shared" ca="1" si="35"/>
        <v>0.41043327449264977</v>
      </c>
      <c r="EV5">
        <f t="shared" ca="1" si="35"/>
        <v>0.39060006671311043</v>
      </c>
      <c r="EW5">
        <f t="shared" ca="1" si="35"/>
        <v>0.37504263416379513</v>
      </c>
      <c r="EX5">
        <f t="shared" ca="1" si="35"/>
        <v>0.36031726431691191</v>
      </c>
      <c r="EY5">
        <f t="shared" ca="1" si="35"/>
        <v>0.34675730793416104</v>
      </c>
      <c r="EZ5">
        <f t="shared" ca="1" si="35"/>
        <v>0.33331106449553061</v>
      </c>
      <c r="FA5">
        <f t="shared" ca="1" si="35"/>
        <v>0.32157882640111457</v>
      </c>
      <c r="FB5">
        <f t="shared" ca="1" si="35"/>
        <v>0.31018702384663244</v>
      </c>
      <c r="FC5">
        <f t="shared" ca="1" si="35"/>
        <v>0.30001376033228122</v>
      </c>
      <c r="FD5">
        <f t="shared" ca="1" si="35"/>
        <v>0.29057112947641306</v>
      </c>
    </row>
    <row r="6" spans="1:160" x14ac:dyDescent="0.25">
      <c r="A6" s="3" t="s">
        <v>6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36"/>
        <v>57</v>
      </c>
      <c r="CQ6" t="str">
        <f t="shared" si="37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W6" s="3" t="s">
        <v>6</v>
      </c>
      <c r="DX6">
        <f t="shared" ca="1" si="38"/>
        <v>0.24104072431212664</v>
      </c>
      <c r="DZ6" t="s">
        <v>6</v>
      </c>
      <c r="EA6">
        <f t="shared" ca="1" si="39"/>
        <v>21</v>
      </c>
      <c r="EB6">
        <f t="shared" ca="1" si="40"/>
        <v>4.9160797830996161</v>
      </c>
      <c r="EC6">
        <f t="shared" ca="1" si="35"/>
        <v>2.9148676411688634</v>
      </c>
      <c r="ED6">
        <f t="shared" ca="1" si="35"/>
        <v>1.9906975624424406</v>
      </c>
      <c r="EE6">
        <f t="shared" ca="1" si="35"/>
        <v>1.5648654991324511</v>
      </c>
      <c r="EF6">
        <f t="shared" ca="1" si="35"/>
        <v>1.2649344008227019</v>
      </c>
      <c r="EG6">
        <f t="shared" ca="1" si="35"/>
        <v>1.0844882160962279</v>
      </c>
      <c r="EH6">
        <f t="shared" ca="1" si="35"/>
        <v>0.95569768496352636</v>
      </c>
      <c r="EI6">
        <f t="shared" ca="1" si="35"/>
        <v>0.85094431511426127</v>
      </c>
      <c r="EJ6">
        <f t="shared" ca="1" si="35"/>
        <v>0.75740004016321394</v>
      </c>
      <c r="EK6">
        <f t="shared" ca="1" si="35"/>
        <v>0.68798671333868922</v>
      </c>
      <c r="EL6">
        <f t="shared" ca="1" si="35"/>
        <v>0.61845344055359108</v>
      </c>
      <c r="EM6">
        <f t="shared" ca="1" si="35"/>
        <v>0.56470715793102588</v>
      </c>
      <c r="EN6">
        <f t="shared" ca="1" si="35"/>
        <v>0.52707151530126062</v>
      </c>
      <c r="EO6">
        <f t="shared" ca="1" si="35"/>
        <v>0.48743896346488391</v>
      </c>
      <c r="EP6">
        <f t="shared" ca="1" si="35"/>
        <v>0.4571252306661191</v>
      </c>
      <c r="EQ6">
        <f t="shared" ca="1" si="35"/>
        <v>0.43204785211233365</v>
      </c>
      <c r="ER6">
        <f t="shared" ca="1" si="35"/>
        <v>0.40783686498732852</v>
      </c>
      <c r="ES6">
        <f t="shared" ca="1" si="35"/>
        <v>0.38574198013763517</v>
      </c>
      <c r="ET6">
        <f t="shared" ca="1" si="35"/>
        <v>0.36590673046626221</v>
      </c>
      <c r="EU6">
        <f t="shared" ca="1" si="35"/>
        <v>0.34811649433124936</v>
      </c>
      <c r="EV6">
        <f t="shared" ca="1" si="35"/>
        <v>0.33195645038753629</v>
      </c>
      <c r="EW6">
        <f t="shared" ca="1" si="35"/>
        <v>0.31545929977395137</v>
      </c>
      <c r="EX6">
        <f t="shared" ca="1" si="35"/>
        <v>0.30406176341909985</v>
      </c>
      <c r="EY6">
        <f t="shared" ca="1" si="35"/>
        <v>0.29098794740342715</v>
      </c>
      <c r="EZ6">
        <f t="shared" ca="1" si="35"/>
        <v>0.27943485512901534</v>
      </c>
      <c r="FA6">
        <f t="shared" ca="1" si="35"/>
        <v>0.26888398027055271</v>
      </c>
      <c r="FB6">
        <f t="shared" ca="1" si="35"/>
        <v>0.2581379852877117</v>
      </c>
      <c r="FC6">
        <f t="shared" ca="1" si="35"/>
        <v>0.24978371423662371</v>
      </c>
      <c r="FD6">
        <f t="shared" ca="1" si="35"/>
        <v>0.24104072431212664</v>
      </c>
    </row>
    <row r="7" spans="1:160" hidden="1" x14ac:dyDescent="0.25">
      <c r="A7" s="3" t="s">
        <v>7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36"/>
        <v>91</v>
      </c>
      <c r="CQ7" t="str">
        <f t="shared" si="37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W7" s="3" t="s">
        <v>7</v>
      </c>
      <c r="DX7" t="str">
        <f t="shared" ca="1" si="38"/>
        <v/>
      </c>
      <c r="DZ7" t="s">
        <v>7</v>
      </c>
      <c r="EA7">
        <f t="shared" ca="1" si="39"/>
        <v>-1</v>
      </c>
      <c r="EB7">
        <f t="shared" ca="1" si="40"/>
        <v>-1</v>
      </c>
      <c r="EC7">
        <f t="shared" ca="1" si="35"/>
        <v>-1</v>
      </c>
      <c r="ED7">
        <f t="shared" ca="1" si="35"/>
        <v>-1</v>
      </c>
      <c r="EE7">
        <f t="shared" ca="1" si="35"/>
        <v>-1</v>
      </c>
      <c r="EF7">
        <f t="shared" ca="1" si="35"/>
        <v>-1</v>
      </c>
      <c r="EG7">
        <f t="shared" ca="1" si="35"/>
        <v>-1</v>
      </c>
      <c r="EH7">
        <f t="shared" ca="1" si="35"/>
        <v>-1</v>
      </c>
      <c r="EI7">
        <f t="shared" ca="1" si="35"/>
        <v>-1</v>
      </c>
      <c r="EJ7">
        <f t="shared" ca="1" si="35"/>
        <v>-1</v>
      </c>
      <c r="EK7">
        <f t="shared" ca="1" si="35"/>
        <v>-1</v>
      </c>
      <c r="EL7">
        <f t="shared" ca="1" si="35"/>
        <v>-1</v>
      </c>
      <c r="EM7">
        <f t="shared" ca="1" si="35"/>
        <v>-1</v>
      </c>
      <c r="EN7">
        <f t="shared" ca="1" si="35"/>
        <v>-1</v>
      </c>
      <c r="EO7">
        <f t="shared" ca="1" si="35"/>
        <v>-1</v>
      </c>
      <c r="EP7">
        <f t="shared" ca="1" si="35"/>
        <v>-1</v>
      </c>
      <c r="EQ7">
        <f t="shared" ca="1" si="35"/>
        <v>-1</v>
      </c>
      <c r="ER7">
        <f t="shared" ca="1" si="35"/>
        <v>-1</v>
      </c>
      <c r="ES7">
        <f t="shared" ca="1" si="35"/>
        <v>-1</v>
      </c>
      <c r="ET7">
        <f t="shared" ca="1" si="35"/>
        <v>-1</v>
      </c>
      <c r="EU7">
        <f t="shared" ca="1" si="35"/>
        <v>-1</v>
      </c>
      <c r="EV7">
        <f t="shared" ca="1" si="35"/>
        <v>-1</v>
      </c>
      <c r="EW7">
        <f t="shared" ca="1" si="35"/>
        <v>-1</v>
      </c>
      <c r="EX7">
        <f t="shared" ca="1" si="35"/>
        <v>-1</v>
      </c>
      <c r="EY7">
        <f t="shared" ca="1" si="35"/>
        <v>-1</v>
      </c>
      <c r="EZ7">
        <f t="shared" ca="1" si="35"/>
        <v>-1</v>
      </c>
      <c r="FA7">
        <f t="shared" ca="1" si="35"/>
        <v>-1</v>
      </c>
      <c r="FB7">
        <f t="shared" ca="1" si="35"/>
        <v>-1</v>
      </c>
      <c r="FC7">
        <f t="shared" ca="1" si="35"/>
        <v>-1</v>
      </c>
      <c r="FD7">
        <f t="shared" ca="1" si="35"/>
        <v>-1</v>
      </c>
    </row>
    <row r="8" spans="1:160" hidden="1" x14ac:dyDescent="0.25">
      <c r="A8" s="3" t="s">
        <v>8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36"/>
        <v>91</v>
      </c>
      <c r="CQ8" t="str">
        <f t="shared" si="37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W8" s="3" t="s">
        <v>8</v>
      </c>
      <c r="DX8" t="str">
        <f t="shared" ca="1" si="38"/>
        <v/>
      </c>
      <c r="DZ8" t="s">
        <v>8</v>
      </c>
      <c r="EA8">
        <f t="shared" ca="1" si="39"/>
        <v>-1</v>
      </c>
      <c r="EB8">
        <f t="shared" ca="1" si="40"/>
        <v>-1</v>
      </c>
      <c r="EC8">
        <f t="shared" ca="1" si="35"/>
        <v>-1</v>
      </c>
      <c r="ED8">
        <f t="shared" ca="1" si="35"/>
        <v>-1</v>
      </c>
      <c r="EE8">
        <f t="shared" ca="1" si="35"/>
        <v>-1</v>
      </c>
      <c r="EF8">
        <f t="shared" ca="1" si="35"/>
        <v>-1</v>
      </c>
      <c r="EG8">
        <f t="shared" ca="1" si="35"/>
        <v>-1</v>
      </c>
      <c r="EH8">
        <f t="shared" ca="1" si="35"/>
        <v>-1</v>
      </c>
      <c r="EI8">
        <f t="shared" ca="1" si="35"/>
        <v>-1</v>
      </c>
      <c r="EJ8">
        <f t="shared" ca="1" si="35"/>
        <v>-1</v>
      </c>
      <c r="EK8">
        <f t="shared" ca="1" si="35"/>
        <v>-1</v>
      </c>
      <c r="EL8">
        <f t="shared" ca="1" si="35"/>
        <v>-1</v>
      </c>
      <c r="EM8">
        <f t="shared" ca="1" si="35"/>
        <v>-1</v>
      </c>
      <c r="EN8">
        <f t="shared" ca="1" si="35"/>
        <v>-1</v>
      </c>
      <c r="EO8">
        <f t="shared" ca="1" si="35"/>
        <v>-1</v>
      </c>
      <c r="EP8">
        <f t="shared" ca="1" si="35"/>
        <v>-1</v>
      </c>
      <c r="EQ8">
        <f t="shared" ca="1" si="35"/>
        <v>-1</v>
      </c>
      <c r="ER8">
        <f t="shared" ca="1" si="35"/>
        <v>-1</v>
      </c>
      <c r="ES8">
        <f t="shared" ca="1" si="35"/>
        <v>-1</v>
      </c>
      <c r="ET8">
        <f t="shared" ca="1" si="35"/>
        <v>-1</v>
      </c>
      <c r="EU8">
        <f t="shared" ca="1" si="35"/>
        <v>-1</v>
      </c>
      <c r="EV8">
        <f t="shared" ca="1" si="35"/>
        <v>-1</v>
      </c>
      <c r="EW8">
        <f t="shared" ca="1" si="35"/>
        <v>-1</v>
      </c>
      <c r="EX8">
        <f t="shared" ca="1" si="35"/>
        <v>-1</v>
      </c>
      <c r="EY8">
        <f t="shared" ca="1" si="35"/>
        <v>-1</v>
      </c>
      <c r="EZ8">
        <f t="shared" ca="1" si="35"/>
        <v>-1</v>
      </c>
      <c r="FA8">
        <f t="shared" ca="1" si="35"/>
        <v>-1</v>
      </c>
      <c r="FB8">
        <f t="shared" ca="1" si="35"/>
        <v>-1</v>
      </c>
      <c r="FC8">
        <f t="shared" ca="1" si="35"/>
        <v>-1</v>
      </c>
      <c r="FD8">
        <f t="shared" ca="1" si="35"/>
        <v>-1</v>
      </c>
    </row>
    <row r="9" spans="1:160" x14ac:dyDescent="0.25">
      <c r="A9" s="3" t="s">
        <v>9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36"/>
        <v>54</v>
      </c>
      <c r="CQ9" t="str">
        <f t="shared" si="37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W9" s="3" t="s">
        <v>9</v>
      </c>
      <c r="DX9">
        <f t="shared" ca="1" si="38"/>
        <v>0.29597039487859678</v>
      </c>
      <c r="DZ9" t="s">
        <v>9</v>
      </c>
      <c r="EA9">
        <f t="shared" ca="1" si="39"/>
        <v>11</v>
      </c>
      <c r="EB9">
        <f t="shared" ca="1" si="40"/>
        <v>3.7958315233127191</v>
      </c>
      <c r="EC9">
        <f t="shared" ca="1" si="35"/>
        <v>2.4482172403827303</v>
      </c>
      <c r="ED9">
        <f t="shared" ca="1" si="35"/>
        <v>1.9129506302439405</v>
      </c>
      <c r="EE9">
        <f t="shared" ca="1" si="35"/>
        <v>1.5218545481323269</v>
      </c>
      <c r="EF9">
        <f t="shared" ca="1" si="35"/>
        <v>1.438015986978578</v>
      </c>
      <c r="EG9">
        <f t="shared" ca="1" si="35"/>
        <v>1.1943678949264491</v>
      </c>
      <c r="EH9">
        <f t="shared" ca="1" si="35"/>
        <v>1.0652779067999778</v>
      </c>
      <c r="EI9">
        <f t="shared" ca="1" si="35"/>
        <v>0.90537686705210052</v>
      </c>
      <c r="EJ9">
        <f t="shared" ca="1" si="35"/>
        <v>0.84049010064902974</v>
      </c>
      <c r="EK9">
        <f t="shared" ca="1" si="35"/>
        <v>0.76963741430205634</v>
      </c>
      <c r="EL9">
        <f t="shared" ca="1" si="35"/>
        <v>0.71201449810522899</v>
      </c>
      <c r="EM9">
        <f t="shared" ca="1" si="35"/>
        <v>0.65319679832606359</v>
      </c>
      <c r="EN9">
        <f t="shared" ca="1" si="35"/>
        <v>0.606701650796315</v>
      </c>
      <c r="EO9">
        <f t="shared" ca="1" si="35"/>
        <v>0.58468167588304998</v>
      </c>
      <c r="EP9">
        <f t="shared" ca="1" si="35"/>
        <v>0.53973385455015754</v>
      </c>
      <c r="EQ9">
        <f t="shared" ca="1" si="35"/>
        <v>0.50787600263062882</v>
      </c>
      <c r="ER9">
        <f t="shared" ca="1" si="35"/>
        <v>0.48335775212102128</v>
      </c>
      <c r="ES9">
        <f t="shared" ca="1" si="35"/>
        <v>0.46387470229657479</v>
      </c>
      <c r="ET9">
        <f t="shared" ca="1" si="35"/>
        <v>0.43624559722825418</v>
      </c>
      <c r="EU9">
        <f t="shared" ca="1" si="35"/>
        <v>0.41649435546245561</v>
      </c>
      <c r="EV9">
        <f t="shared" ca="1" si="35"/>
        <v>0.39731170591043163</v>
      </c>
      <c r="EW9">
        <f t="shared" ca="1" si="35"/>
        <v>0.38036303630161794</v>
      </c>
      <c r="EX9">
        <f t="shared" ca="1" si="35"/>
        <v>0.36462235828842715</v>
      </c>
      <c r="EY9">
        <f t="shared" ca="1" si="35"/>
        <v>0.35307851774988808</v>
      </c>
      <c r="EZ9">
        <f t="shared" ca="1" si="35"/>
        <v>0.33743324506138461</v>
      </c>
      <c r="FA9">
        <f t="shared" ca="1" si="35"/>
        <v>0.32720364825268566</v>
      </c>
      <c r="FB9">
        <f t="shared" ca="1" si="35"/>
        <v>0.31531593305299799</v>
      </c>
      <c r="FC9">
        <f t="shared" ca="1" si="35"/>
        <v>0.30436226474126093</v>
      </c>
      <c r="FD9">
        <f t="shared" ca="1" si="35"/>
        <v>0.29597039487859678</v>
      </c>
    </row>
    <row r="10" spans="1:160" x14ac:dyDescent="0.25">
      <c r="A10" s="3" t="s">
        <v>10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36"/>
        <v>54</v>
      </c>
      <c r="CQ10" t="str">
        <f t="shared" si="37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W10" s="3" t="s">
        <v>10</v>
      </c>
      <c r="DX10">
        <f t="shared" ca="1" si="38"/>
        <v>0.26133331104791724</v>
      </c>
      <c r="DZ10" t="s">
        <v>10</v>
      </c>
      <c r="EA10">
        <f t="shared" ca="1" si="39"/>
        <v>25</v>
      </c>
      <c r="EB10">
        <f t="shared" ca="1" si="40"/>
        <v>4.6568542494923806</v>
      </c>
      <c r="EC10">
        <f t="shared" ca="1" si="35"/>
        <v>2.9790572078963913</v>
      </c>
      <c r="ED10">
        <f t="shared" ca="1" si="35"/>
        <v>2.0274001040350909</v>
      </c>
      <c r="EE10">
        <f t="shared" ca="1" si="35"/>
        <v>1.5508490012515819</v>
      </c>
      <c r="EF10">
        <f t="shared" ca="1" si="35"/>
        <v>1.284097950236847</v>
      </c>
      <c r="EG10">
        <f t="shared" ca="1" si="35"/>
        <v>1.1047828602725893</v>
      </c>
      <c r="EH10">
        <f t="shared" ca="1" si="35"/>
        <v>0.93556730829252777</v>
      </c>
      <c r="EI10">
        <f t="shared" ca="1" si="35"/>
        <v>0.81429893161218359</v>
      </c>
      <c r="EJ10">
        <f t="shared" ca="1" si="35"/>
        <v>0.72845348148405531</v>
      </c>
      <c r="EK10">
        <f t="shared" ca="1" si="35"/>
        <v>0.66741465942827016</v>
      </c>
      <c r="EL10">
        <f t="shared" ca="1" si="35"/>
        <v>0.63124438367151936</v>
      </c>
      <c r="EM10">
        <f t="shared" ca="1" si="35"/>
        <v>0.57664556062723915</v>
      </c>
      <c r="EN10">
        <f t="shared" ca="1" si="35"/>
        <v>0.54207284543840206</v>
      </c>
      <c r="EO10">
        <f t="shared" ca="1" si="35"/>
        <v>0.50920910224221405</v>
      </c>
      <c r="EP10">
        <f t="shared" ca="1" si="35"/>
        <v>0.47808006568257233</v>
      </c>
      <c r="EQ10">
        <f t="shared" ca="1" si="35"/>
        <v>0.45842727273582451</v>
      </c>
      <c r="ER10">
        <f t="shared" ca="1" si="35"/>
        <v>0.43715336720896159</v>
      </c>
      <c r="ES10">
        <f t="shared" ca="1" si="35"/>
        <v>0.41358633803900036</v>
      </c>
      <c r="ET10">
        <f t="shared" ca="1" si="35"/>
        <v>0.39419825958250265</v>
      </c>
      <c r="EU10">
        <f t="shared" ca="1" si="35"/>
        <v>0.3732363389630371</v>
      </c>
      <c r="EV10">
        <f t="shared" ca="1" si="35"/>
        <v>0.35513729012066642</v>
      </c>
      <c r="EW10">
        <f t="shared" ca="1" si="35"/>
        <v>0.33934874550736271</v>
      </c>
      <c r="EX10">
        <f t="shared" ca="1" si="35"/>
        <v>0.3257424342106594</v>
      </c>
      <c r="EY10">
        <f t="shared" ca="1" si="35"/>
        <v>0.31183052059259753</v>
      </c>
      <c r="EZ10">
        <f t="shared" ca="1" si="35"/>
        <v>0.29987266569260873</v>
      </c>
      <c r="FA10">
        <f t="shared" ca="1" si="35"/>
        <v>0.2896481413882892</v>
      </c>
      <c r="FB10">
        <f t="shared" ca="1" si="35"/>
        <v>0.27920426378083096</v>
      </c>
      <c r="FC10">
        <f t="shared" ca="1" si="35"/>
        <v>0.26961265555863667</v>
      </c>
      <c r="FD10">
        <f t="shared" ca="1" si="35"/>
        <v>0.26133331104791724</v>
      </c>
    </row>
    <row r="11" spans="1:160" x14ac:dyDescent="0.25">
      <c r="A11" s="3" t="s">
        <v>11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36"/>
        <v>42</v>
      </c>
      <c r="CQ11" t="str">
        <f t="shared" si="37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W11" s="3" t="s">
        <v>11</v>
      </c>
      <c r="DX11">
        <f t="shared" ca="1" si="38"/>
        <v>0.33070660605638214</v>
      </c>
      <c r="DZ11" t="s">
        <v>11</v>
      </c>
      <c r="EA11">
        <f t="shared" ca="1" si="39"/>
        <v>2</v>
      </c>
      <c r="EB11">
        <f t="shared" ca="1" si="40"/>
        <v>1.8284271247461903</v>
      </c>
      <c r="EC11">
        <f t="shared" ca="1" si="35"/>
        <v>1.2239800905693157</v>
      </c>
      <c r="ED11">
        <f t="shared" ca="1" si="35"/>
        <v>1.2133638394006434</v>
      </c>
      <c r="EE11">
        <f t="shared" ca="1" si="35"/>
        <v>1.0807165492618438</v>
      </c>
      <c r="EF11">
        <f t="shared" ca="1" si="35"/>
        <v>0.95011601212886609</v>
      </c>
      <c r="EG11">
        <f t="shared" ca="1" si="35"/>
        <v>0.85646880518529511</v>
      </c>
      <c r="EH11">
        <f t="shared" ca="1" si="35"/>
        <v>0.71831071804176005</v>
      </c>
      <c r="EI11">
        <f t="shared" ca="1" si="35"/>
        <v>0.74236922077490664</v>
      </c>
      <c r="EJ11">
        <f t="shared" ca="1" si="35"/>
        <v>0.69694012549535489</v>
      </c>
      <c r="EK11">
        <f t="shared" ca="1" si="35"/>
        <v>0.64890986680309659</v>
      </c>
      <c r="EL11">
        <f t="shared" ca="1" si="35"/>
        <v>0.61928619514341832</v>
      </c>
      <c r="EM11">
        <f t="shared" ca="1" si="35"/>
        <v>0.58547157738123956</v>
      </c>
      <c r="EN11">
        <f t="shared" ca="1" si="35"/>
        <v>0.56228654680041568</v>
      </c>
      <c r="EO11">
        <f t="shared" ca="1" si="35"/>
        <v>0.53665618987231678</v>
      </c>
      <c r="EP11">
        <f t="shared" ca="1" si="35"/>
        <v>0.51108981162647527</v>
      </c>
      <c r="EQ11">
        <f t="shared" ca="1" si="35"/>
        <v>0.50297384361748709</v>
      </c>
      <c r="ER11">
        <f t="shared" ca="1" si="35"/>
        <v>0.50107091864644659</v>
      </c>
      <c r="ES11">
        <f t="shared" ca="1" si="35"/>
        <v>0.47591893847371947</v>
      </c>
      <c r="ET11">
        <f t="shared" ca="1" si="35"/>
        <v>0.46205754629995477</v>
      </c>
      <c r="EU11">
        <f t="shared" ca="1" si="35"/>
        <v>0.44607193211741936</v>
      </c>
      <c r="EV11">
        <f t="shared" ca="1" si="35"/>
        <v>0.43347673310537704</v>
      </c>
      <c r="EW11">
        <f t="shared" ca="1" si="35"/>
        <v>0.41821944295935043</v>
      </c>
      <c r="EX11">
        <f t="shared" ca="1" si="35"/>
        <v>0.40643236353547607</v>
      </c>
      <c r="EY11">
        <f t="shared" ca="1" si="35"/>
        <v>0.39246580957544719</v>
      </c>
      <c r="EZ11">
        <f t="shared" ca="1" si="35"/>
        <v>0.37969697249512069</v>
      </c>
      <c r="FA11">
        <f t="shared" ca="1" si="35"/>
        <v>0.36561779971269304</v>
      </c>
      <c r="FB11">
        <f t="shared" ca="1" si="35"/>
        <v>0.35364624009184453</v>
      </c>
      <c r="FC11">
        <f t="shared" ca="1" si="35"/>
        <v>0.34196491622352698</v>
      </c>
      <c r="FD11">
        <f t="shared" ca="1" si="35"/>
        <v>0.33070660605638214</v>
      </c>
    </row>
    <row r="12" spans="1:160" x14ac:dyDescent="0.25">
      <c r="A12" s="3" t="s">
        <v>12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36"/>
        <v>44</v>
      </c>
      <c r="CQ12" t="str">
        <f t="shared" si="37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W12" s="3" t="s">
        <v>12</v>
      </c>
      <c r="DX12">
        <f t="shared" ca="1" si="38"/>
        <v>0.36762767942728414</v>
      </c>
      <c r="DZ12" t="s">
        <v>12</v>
      </c>
      <c r="EA12">
        <f t="shared" ca="1" si="39"/>
        <v>23</v>
      </c>
      <c r="EB12">
        <f t="shared" ca="1" si="40"/>
        <v>6</v>
      </c>
      <c r="EC12">
        <f t="shared" ca="1" si="35"/>
        <v>3.2358235842548932</v>
      </c>
      <c r="ED12">
        <f t="shared" ca="1" si="35"/>
        <v>2.356996822992933</v>
      </c>
      <c r="EE12">
        <f t="shared" ca="1" si="35"/>
        <v>1.8589507463417689</v>
      </c>
      <c r="EF12">
        <f t="shared" ref="EF12:EF75" ca="1" si="41">(CX12-$CR12)^(1/EF$1)-1</f>
        <v>1.5048563546461438</v>
      </c>
      <c r="EG12">
        <f t="shared" ref="EG12:EG75" ca="1" si="42">(CY12-$CR12)^(1/EG$1)-1</f>
        <v>1.3927225050968119</v>
      </c>
      <c r="EH12">
        <f t="shared" ref="EH12:EH75" ca="1" si="43">(CZ12-$CR12)^(1/EH$1)-1</f>
        <v>1.2246869451317788</v>
      </c>
      <c r="EI12">
        <f t="shared" ref="EI12:EI75" ca="1" si="44">(DA12-$CR12)^(1/EI$1)-1</f>
        <v>1.1031304383985088</v>
      </c>
      <c r="EJ12">
        <f t="shared" ref="EJ12:EJ75" ca="1" si="45">(DB12-$CR12)^(1/EJ$1)-1</f>
        <v>0.98775396632126133</v>
      </c>
      <c r="EK12">
        <f t="shared" ref="EK12:EK75" ca="1" si="46">(DC12-$CR12)^(1/EK$1)-1</f>
        <v>0.9159359685236601</v>
      </c>
      <c r="EL12">
        <f t="shared" ref="EL12:EL75" ca="1" si="47">(DD12-$CR12)^(1/EL$1)-1</f>
        <v>0.84844208672493515</v>
      </c>
      <c r="EM12">
        <f t="shared" ref="EM12:EM75" ca="1" si="48">(DE12-$CR12)^(1/EM$1)-1</f>
        <v>0.79149813576236672</v>
      </c>
      <c r="EN12">
        <f t="shared" ref="EN12:EN75" ca="1" si="49">(DF12-$CR12)^(1/EN$1)-1</f>
        <v>0.74006446656001024</v>
      </c>
      <c r="EO12">
        <f t="shared" ref="EO12:EO75" ca="1" si="50">(DG12-$CR12)^(1/EO$1)-1</f>
        <v>0.69583442349541968</v>
      </c>
      <c r="EP12">
        <f t="shared" ref="EP12:EP75" ca="1" si="51">(DH12-$CR12)^(1/EP$1)-1</f>
        <v>0.66614518055762151</v>
      </c>
      <c r="EQ12">
        <f t="shared" ref="EQ12:EQ75" ca="1" si="52">(DI12-$CR12)^(1/EQ$1)-1</f>
        <v>0.63844106223595043</v>
      </c>
      <c r="ER12">
        <f t="shared" ref="ER12:ER75" ca="1" si="53">(DJ12-$CR12)^(1/ER$1)-1</f>
        <v>0.60906726212533679</v>
      </c>
      <c r="ES12">
        <f t="shared" ref="ES12:ES75" ca="1" si="54">(DK12-$CR12)^(1/ES$1)-1</f>
        <v>0.57397536236992308</v>
      </c>
      <c r="ET12">
        <f t="shared" ref="ET12:ET75" ca="1" si="55">(DL12-$CR12)^(1/ET$1)-1</f>
        <v>0.55523923880949089</v>
      </c>
      <c r="EU12">
        <f t="shared" ref="EU12:EU75" ca="1" si="56">(DM12-$CR12)^(1/EU$1)-1</f>
        <v>0.53040398833889113</v>
      </c>
      <c r="EV12">
        <f t="shared" ref="EV12:EV75" ca="1" si="57">(DN12-$CR12)^(1/EV$1)-1</f>
        <v>0.5063958497142218</v>
      </c>
      <c r="EW12">
        <f t="shared" ref="EW12:EW75" ca="1" si="58">(DO12-$CR12)^(1/EW$1)-1</f>
        <v>0.48373018837675863</v>
      </c>
      <c r="EX12">
        <f t="shared" ref="EX12:EX75" ca="1" si="59">(DP12-$CR12)^(1/EX$1)-1</f>
        <v>0.4650690363999519</v>
      </c>
      <c r="EY12">
        <f t="shared" ref="EY12:EY75" ca="1" si="60">(DQ12-$CR12)^(1/EY$1)-1</f>
        <v>0.44615818940089969</v>
      </c>
      <c r="EZ12">
        <f t="shared" ref="EZ12:EZ75" ca="1" si="61">(DR12-$CR12)^(1/EZ$1)-1</f>
        <v>0.42858955233326768</v>
      </c>
      <c r="FA12">
        <f t="shared" ref="FA12:FA75" ca="1" si="62">(DS12-$CR12)^(1/FA$1)-1</f>
        <v>0.41185161927687552</v>
      </c>
      <c r="FB12">
        <f t="shared" ref="FB12:FB75" ca="1" si="63">(DT12-$CR12)^(1/FB$1)-1</f>
        <v>0.39631388105214005</v>
      </c>
      <c r="FC12">
        <f t="shared" ref="FC12:FC75" ca="1" si="64">(DU12-$CR12)^(1/FC$1)-1</f>
        <v>0.3813874733793996</v>
      </c>
      <c r="FD12">
        <f t="shared" ref="FD12:FD75" ca="1" si="65">(DV12-$CR12)^(1/FD$1)-1</f>
        <v>0.36762767942728414</v>
      </c>
    </row>
    <row r="13" spans="1:160" x14ac:dyDescent="0.25">
      <c r="A13" s="3" t="s">
        <v>13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36"/>
        <v>59</v>
      </c>
      <c r="CQ13" t="str">
        <f t="shared" si="37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W13" s="3" t="s">
        <v>13</v>
      </c>
      <c r="DX13">
        <f t="shared" ca="1" si="38"/>
        <v>0.27260631114312073</v>
      </c>
      <c r="DZ13" t="s">
        <v>13</v>
      </c>
      <c r="EA13">
        <f t="shared" ca="1" si="39"/>
        <v>11</v>
      </c>
      <c r="EB13">
        <f t="shared" ca="1" si="40"/>
        <v>3.358898943540674</v>
      </c>
      <c r="EC13">
        <f t="shared" ref="EC13:EC76" ca="1" si="66">(CU13-$CR13)^(1/EC$1)-1</f>
        <v>2.2396118012774835</v>
      </c>
      <c r="ED13">
        <f t="shared" ref="ED13:ED76" ca="1" si="67">(CV13-$CR13)^(1/ED$1)-1</f>
        <v>1.514866859365871</v>
      </c>
      <c r="EE13">
        <f t="shared" ref="EE13:EE76" ca="1" si="68">(CW13-$CR13)^(1/EE$1)-1</f>
        <v>1.332221626160242</v>
      </c>
      <c r="EF13">
        <f t="shared" ca="1" si="41"/>
        <v>1.1955146386099225</v>
      </c>
      <c r="EG13">
        <f t="shared" ca="1" si="42"/>
        <v>1.0022247051091369</v>
      </c>
      <c r="EH13">
        <f t="shared" ca="1" si="43"/>
        <v>0.87992522272812623</v>
      </c>
      <c r="EI13">
        <f t="shared" ca="1" si="44"/>
        <v>0.82082910507392692</v>
      </c>
      <c r="EJ13">
        <f t="shared" ca="1" si="45"/>
        <v>0.73347111130985709</v>
      </c>
      <c r="EK13">
        <f t="shared" ca="1" si="46"/>
        <v>0.68257594273531574</v>
      </c>
      <c r="EL13">
        <f t="shared" ca="1" si="47"/>
        <v>0.62814891033518627</v>
      </c>
      <c r="EM13">
        <f t="shared" ca="1" si="48"/>
        <v>0.58238683869855357</v>
      </c>
      <c r="EN13">
        <f t="shared" ca="1" si="49"/>
        <v>0.55142879080180385</v>
      </c>
      <c r="EO13">
        <f t="shared" ca="1" si="50"/>
        <v>0.51940295978771922</v>
      </c>
      <c r="EP13">
        <f t="shared" ca="1" si="51"/>
        <v>0.48965631792937758</v>
      </c>
      <c r="EQ13">
        <f t="shared" ca="1" si="52"/>
        <v>0.46558120557087057</v>
      </c>
      <c r="ER13">
        <f t="shared" ca="1" si="53"/>
        <v>0.44653598227105618</v>
      </c>
      <c r="ES13">
        <f t="shared" ca="1" si="54"/>
        <v>0.42820392855627243</v>
      </c>
      <c r="ET13">
        <f t="shared" ca="1" si="55"/>
        <v>0.40802427372719596</v>
      </c>
      <c r="EU13">
        <f t="shared" ca="1" si="56"/>
        <v>0.38982554149155946</v>
      </c>
      <c r="EV13">
        <f t="shared" ca="1" si="57"/>
        <v>0.37161605087215266</v>
      </c>
      <c r="EW13">
        <f t="shared" ca="1" si="58"/>
        <v>0.35565268936389938</v>
      </c>
      <c r="EX13">
        <f t="shared" ca="1" si="59"/>
        <v>0.3410174146045224</v>
      </c>
      <c r="EY13">
        <f t="shared" ca="1" si="60"/>
        <v>0.32790574506142778</v>
      </c>
      <c r="EZ13">
        <f t="shared" ca="1" si="61"/>
        <v>0.31474795595451677</v>
      </c>
      <c r="FA13">
        <f t="shared" ca="1" si="62"/>
        <v>0.30367571587107989</v>
      </c>
      <c r="FB13">
        <f t="shared" ca="1" si="63"/>
        <v>0.29255511006827883</v>
      </c>
      <c r="FC13">
        <f t="shared" ca="1" si="64"/>
        <v>0.28199690090490614</v>
      </c>
      <c r="FD13">
        <f t="shared" ca="1" si="65"/>
        <v>0.27260631114312073</v>
      </c>
    </row>
    <row r="14" spans="1:160" hidden="1" x14ac:dyDescent="0.25">
      <c r="A14" s="3" t="s">
        <v>14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36"/>
        <v>85</v>
      </c>
      <c r="CQ14" t="str">
        <f t="shared" si="37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W14" s="3" t="s">
        <v>14</v>
      </c>
      <c r="DX14" t="str">
        <f t="shared" ca="1" si="38"/>
        <v/>
      </c>
      <c r="DZ14" t="s">
        <v>14</v>
      </c>
      <c r="EA14">
        <f t="shared" ca="1" si="39"/>
        <v>0</v>
      </c>
      <c r="EB14">
        <f t="shared" ca="1" si="40"/>
        <v>0.41421356237309515</v>
      </c>
      <c r="EC14">
        <f t="shared" ca="1" si="66"/>
        <v>0.25992104989487319</v>
      </c>
      <c r="ED14">
        <f t="shared" ca="1" si="67"/>
        <v>0.62657656169778564</v>
      </c>
      <c r="EE14">
        <f t="shared" ca="1" si="68"/>
        <v>0.64375182951722576</v>
      </c>
      <c r="EF14" t="e">
        <f t="shared" ca="1" si="41"/>
        <v>#NUM!</v>
      </c>
      <c r="EG14">
        <f t="shared" ca="1" si="42"/>
        <v>-2.7632956017130765</v>
      </c>
      <c r="EH14" t="e">
        <f t="shared" ca="1" si="43"/>
        <v>#NUM!</v>
      </c>
      <c r="EI14">
        <f t="shared" ca="1" si="44"/>
        <v>-2.5544838261856166</v>
      </c>
      <c r="EJ14" t="e">
        <f t="shared" ca="1" si="45"/>
        <v>#NUM!</v>
      </c>
      <c r="EK14">
        <f t="shared" ca="1" si="46"/>
        <v>-2.4346711059817756</v>
      </c>
      <c r="EL14" t="e">
        <f t="shared" ca="1" si="47"/>
        <v>#NUM!</v>
      </c>
      <c r="EM14">
        <f t="shared" ca="1" si="48"/>
        <v>-2.3571773571327275</v>
      </c>
      <c r="EN14" t="e">
        <f t="shared" ca="1" si="49"/>
        <v>#NUM!</v>
      </c>
      <c r="EO14">
        <f t="shared" ca="1" si="50"/>
        <v>-2.3030219289284708</v>
      </c>
      <c r="EP14" t="e">
        <f t="shared" ca="1" si="51"/>
        <v>#NUM!</v>
      </c>
      <c r="EQ14">
        <f t="shared" ca="1" si="52"/>
        <v>-2.2630716643774678</v>
      </c>
      <c r="ER14" t="e">
        <f t="shared" ca="1" si="53"/>
        <v>#NUM!</v>
      </c>
      <c r="ES14">
        <f t="shared" ca="1" si="54"/>
        <v>-2.2323990689860409</v>
      </c>
      <c r="ET14" t="e">
        <f t="shared" ca="1" si="55"/>
        <v>#NUM!</v>
      </c>
      <c r="EU14">
        <f t="shared" ca="1" si="56"/>
        <v>-2.2081152730774463</v>
      </c>
      <c r="EV14" t="e">
        <f t="shared" ca="1" si="57"/>
        <v>#NUM!</v>
      </c>
      <c r="EW14">
        <f t="shared" ca="1" si="58"/>
        <v>-2.188416070769879</v>
      </c>
      <c r="EX14" t="e">
        <f t="shared" ca="1" si="59"/>
        <v>#NUM!</v>
      </c>
      <c r="EY14">
        <f t="shared" ca="1" si="60"/>
        <v>-2.172117188732356</v>
      </c>
      <c r="EZ14" t="e">
        <f t="shared" ca="1" si="61"/>
        <v>#NUM!</v>
      </c>
      <c r="FA14">
        <f t="shared" ca="1" si="62"/>
        <v>-2.1584093900293424</v>
      </c>
      <c r="FB14" t="e">
        <f t="shared" ca="1" si="63"/>
        <v>#NUM!</v>
      </c>
      <c r="FC14">
        <f t="shared" ca="1" si="64"/>
        <v>-2.1467210600803148</v>
      </c>
      <c r="FD14" t="e">
        <f t="shared" ca="1" si="65"/>
        <v>#NUM!</v>
      </c>
    </row>
    <row r="15" spans="1:160" x14ac:dyDescent="0.25">
      <c r="A15" s="3" t="s">
        <v>15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36"/>
        <v>42</v>
      </c>
      <c r="CQ15" t="str">
        <f t="shared" si="37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W15" s="3" t="s">
        <v>15</v>
      </c>
      <c r="DX15">
        <f t="shared" ca="1" si="38"/>
        <v>0.23902401199605161</v>
      </c>
      <c r="DZ15" t="s">
        <v>15</v>
      </c>
      <c r="EA15">
        <f t="shared" ca="1" si="39"/>
        <v>2</v>
      </c>
      <c r="EB15">
        <f t="shared" ca="1" si="40"/>
        <v>1.8284271247461903</v>
      </c>
      <c r="EC15">
        <f t="shared" ca="1" si="66"/>
        <v>2.2075343299958265</v>
      </c>
      <c r="ED15">
        <f t="shared" ca="1" si="67"/>
        <v>1.3967817269284302</v>
      </c>
      <c r="EE15">
        <f t="shared" ca="1" si="68"/>
        <v>1.121747460841898</v>
      </c>
      <c r="EF15">
        <f t="shared" ca="1" si="41"/>
        <v>0.96745435541152935</v>
      </c>
      <c r="EG15">
        <f t="shared" ca="1" si="42"/>
        <v>1.0319131838552686</v>
      </c>
      <c r="EH15">
        <f t="shared" ca="1" si="43"/>
        <v>0.85958915474808983</v>
      </c>
      <c r="EI15">
        <f t="shared" ca="1" si="44"/>
        <v>0.73572844991011532</v>
      </c>
      <c r="EJ15">
        <f t="shared" ca="1" si="45"/>
        <v>0.65907381402665011</v>
      </c>
      <c r="EK15">
        <f t="shared" ca="1" si="46"/>
        <v>0.58805303202394099</v>
      </c>
      <c r="EL15">
        <f t="shared" ca="1" si="47"/>
        <v>0.52801019259625082</v>
      </c>
      <c r="EM15">
        <f t="shared" ca="1" si="48"/>
        <v>0.48844140874145769</v>
      </c>
      <c r="EN15">
        <f t="shared" ca="1" si="49"/>
        <v>0.46208823804461008</v>
      </c>
      <c r="EO15">
        <f t="shared" ca="1" si="50"/>
        <v>0.4352929862174173</v>
      </c>
      <c r="EP15">
        <f t="shared" ca="1" si="51"/>
        <v>0.40591720304087464</v>
      </c>
      <c r="EQ15">
        <f t="shared" ca="1" si="52"/>
        <v>0.38471383274905335</v>
      </c>
      <c r="ER15">
        <f t="shared" ca="1" si="53"/>
        <v>0.36812239019979209</v>
      </c>
      <c r="ES15">
        <f t="shared" ca="1" si="54"/>
        <v>0.35582734091388679</v>
      </c>
      <c r="ET15">
        <f t="shared" ca="1" si="55"/>
        <v>0.33836307430772927</v>
      </c>
      <c r="EU15">
        <f t="shared" ca="1" si="56"/>
        <v>0.3247287308583926</v>
      </c>
      <c r="EV15">
        <f t="shared" ca="1" si="57"/>
        <v>0.3139213366525373</v>
      </c>
      <c r="EW15">
        <f t="shared" ca="1" si="58"/>
        <v>0.29951896981790704</v>
      </c>
      <c r="EX15">
        <f t="shared" ca="1" si="59"/>
        <v>0.28668896800054444</v>
      </c>
      <c r="EY15">
        <f t="shared" ca="1" si="60"/>
        <v>0.27647496308321973</v>
      </c>
      <c r="EZ15">
        <f t="shared" ca="1" si="61"/>
        <v>0.26625841878786161</v>
      </c>
      <c r="FA15">
        <f t="shared" ca="1" si="62"/>
        <v>0.2601937018379632</v>
      </c>
      <c r="FB15">
        <f t="shared" ca="1" si="63"/>
        <v>0.25000104632680209</v>
      </c>
      <c r="FC15">
        <f t="shared" ca="1" si="64"/>
        <v>0.24615476396277125</v>
      </c>
      <c r="FD15">
        <f t="shared" ca="1" si="65"/>
        <v>0.23902401199605161</v>
      </c>
    </row>
    <row r="16" spans="1:160" hidden="1" x14ac:dyDescent="0.25">
      <c r="A16" s="3" t="s">
        <v>16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36"/>
        <v>69</v>
      </c>
      <c r="CQ16" t="str">
        <f t="shared" si="37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W16" s="3" t="s">
        <v>16</v>
      </c>
      <c r="DX16" t="str">
        <f t="shared" ca="1" si="38"/>
        <v/>
      </c>
      <c r="DZ16" t="s">
        <v>16</v>
      </c>
      <c r="EA16">
        <f t="shared" ca="1" si="39"/>
        <v>2</v>
      </c>
      <c r="EB16">
        <f t="shared" ca="1" si="40"/>
        <v>1.2360679774997898</v>
      </c>
      <c r="EC16">
        <f t="shared" ca="1" si="66"/>
        <v>1.1544346900318838</v>
      </c>
      <c r="ED16">
        <f t="shared" ca="1" si="67"/>
        <v>1.087797629929844</v>
      </c>
      <c r="EE16">
        <f t="shared" ca="1" si="68"/>
        <v>1.0589241364785176</v>
      </c>
      <c r="EF16">
        <f t="shared" ca="1" si="41"/>
        <v>1.0396489026555056</v>
      </c>
      <c r="EG16">
        <f t="shared" ca="1" si="42"/>
        <v>0.96470305520699884</v>
      </c>
      <c r="EH16">
        <f t="shared" ca="1" si="43"/>
        <v>0.89600535188327868</v>
      </c>
      <c r="EI16">
        <f t="shared" ca="1" si="44"/>
        <v>0.86953586211206457</v>
      </c>
      <c r="EJ16">
        <f t="shared" ca="1" si="45"/>
        <v>0.80788534026576841</v>
      </c>
      <c r="EK16">
        <f t="shared" ca="1" si="46"/>
        <v>0.7357930040450944</v>
      </c>
      <c r="EL16">
        <f t="shared" ca="1" si="47"/>
        <v>0.69689995430656682</v>
      </c>
      <c r="EM16">
        <f t="shared" ca="1" si="48"/>
        <v>0.66436098286319023</v>
      </c>
      <c r="EN16">
        <f t="shared" ca="1" si="49"/>
        <v>0.63324625316875971</v>
      </c>
      <c r="EO16">
        <f t="shared" ca="1" si="50"/>
        <v>0.60247821365520959</v>
      </c>
      <c r="EP16">
        <f t="shared" ca="1" si="51"/>
        <v>0.58082238073712222</v>
      </c>
      <c r="EQ16">
        <f t="shared" ca="1" si="52"/>
        <v>0.55346489748253758</v>
      </c>
      <c r="ER16">
        <f t="shared" ca="1" si="53"/>
        <v>0.52928060042162928</v>
      </c>
      <c r="ES16">
        <f t="shared" ca="1" si="54"/>
        <v>0.50644550298061786</v>
      </c>
      <c r="ET16">
        <f t="shared" ca="1" si="55"/>
        <v>0.48969522177265312</v>
      </c>
      <c r="EU16">
        <f t="shared" ca="1" si="56"/>
        <v>0.47143692134750803</v>
      </c>
      <c r="EV16" t="e">
        <f t="shared" ca="1" si="57"/>
        <v>#NUM!</v>
      </c>
      <c r="EW16">
        <f t="shared" ca="1" si="58"/>
        <v>-2.1864301690070747</v>
      </c>
      <c r="EX16" t="e">
        <f t="shared" ca="1" si="59"/>
        <v>#NUM!</v>
      </c>
      <c r="EY16">
        <f t="shared" ca="1" si="60"/>
        <v>-2.1703150959262505</v>
      </c>
      <c r="EZ16" t="e">
        <f t="shared" ca="1" si="61"/>
        <v>#NUM!</v>
      </c>
      <c r="FA16">
        <f t="shared" ca="1" si="62"/>
        <v>-2.156760205792791</v>
      </c>
      <c r="FB16" t="e">
        <f t="shared" ca="1" si="63"/>
        <v>#NUM!</v>
      </c>
      <c r="FC16">
        <f t="shared" ca="1" si="64"/>
        <v>-2.1452010306690692</v>
      </c>
      <c r="FD16" t="e">
        <f t="shared" ca="1" si="65"/>
        <v>#NUM!</v>
      </c>
    </row>
    <row r="17" spans="1:160" hidden="1" x14ac:dyDescent="0.25">
      <c r="A17" s="3" t="s">
        <v>17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36"/>
        <v>72</v>
      </c>
      <c r="CQ17" t="str">
        <f t="shared" si="37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W17" s="3" t="s">
        <v>17</v>
      </c>
      <c r="DX17" t="str">
        <f t="shared" ca="1" si="38"/>
        <v/>
      </c>
      <c r="DZ17" t="s">
        <v>17</v>
      </c>
      <c r="EA17">
        <f t="shared" ca="1" si="39"/>
        <v>0</v>
      </c>
      <c r="EB17">
        <f t="shared" ca="1" si="40"/>
        <v>1.2360679774997898</v>
      </c>
      <c r="EC17">
        <f t="shared" ca="1" si="66"/>
        <v>1.0800838230519041</v>
      </c>
      <c r="ED17">
        <f t="shared" ca="1" si="67"/>
        <v>0.86120971820419912</v>
      </c>
      <c r="EE17">
        <f t="shared" ca="1" si="68"/>
        <v>0.64375182951722576</v>
      </c>
      <c r="EF17">
        <f t="shared" ca="1" si="41"/>
        <v>0.57041780247501972</v>
      </c>
      <c r="EG17">
        <f t="shared" ca="1" si="42"/>
        <v>0.48599428913694842</v>
      </c>
      <c r="EH17">
        <f t="shared" ca="1" si="43"/>
        <v>0.42497129264730482</v>
      </c>
      <c r="EI17">
        <f t="shared" ca="1" si="44"/>
        <v>0.39495079396242105</v>
      </c>
      <c r="EJ17">
        <f t="shared" ca="1" si="45"/>
        <v>0.35588210669384668</v>
      </c>
      <c r="EK17">
        <f t="shared" ca="1" si="46"/>
        <v>0.3188692847805279</v>
      </c>
      <c r="EL17">
        <f t="shared" ca="1" si="47"/>
        <v>0.29380420030968679</v>
      </c>
      <c r="EM17">
        <f t="shared" ca="1" si="48"/>
        <v>0.27693883598333002</v>
      </c>
      <c r="EN17">
        <f t="shared" ca="1" si="49"/>
        <v>0.25483469280158411</v>
      </c>
      <c r="EO17">
        <f t="shared" ca="1" si="50"/>
        <v>0.23598751191588185</v>
      </c>
      <c r="EP17">
        <f t="shared" ca="1" si="51"/>
        <v>0.21972858708996834</v>
      </c>
      <c r="EQ17">
        <f t="shared" ca="1" si="52"/>
        <v>0.20556018527318232</v>
      </c>
      <c r="ER17">
        <f t="shared" ca="1" si="53"/>
        <v>0.19310427635345961</v>
      </c>
      <c r="ES17">
        <f t="shared" ca="1" si="54"/>
        <v>-2.2299065503784914</v>
      </c>
      <c r="ET17" t="e">
        <f t="shared" ca="1" si="55"/>
        <v>#NUM!</v>
      </c>
      <c r="EU17">
        <f t="shared" ca="1" si="56"/>
        <v>-2.2059043604302335</v>
      </c>
      <c r="EV17" t="e">
        <f t="shared" ca="1" si="57"/>
        <v>#NUM!</v>
      </c>
      <c r="EW17">
        <f t="shared" ca="1" si="58"/>
        <v>-2.1864301690070747</v>
      </c>
      <c r="EX17" t="e">
        <f t="shared" ca="1" si="59"/>
        <v>#NUM!</v>
      </c>
      <c r="EY17">
        <f t="shared" ca="1" si="60"/>
        <v>-2.1703150959262505</v>
      </c>
      <c r="EZ17" t="e">
        <f t="shared" ca="1" si="61"/>
        <v>#NUM!</v>
      </c>
      <c r="FA17">
        <f t="shared" ca="1" si="62"/>
        <v>-2.156760205792791</v>
      </c>
      <c r="FB17" t="e">
        <f t="shared" ca="1" si="63"/>
        <v>#NUM!</v>
      </c>
      <c r="FC17">
        <f t="shared" ca="1" si="64"/>
        <v>-2.1452010306690692</v>
      </c>
      <c r="FD17" t="e">
        <f t="shared" ca="1" si="65"/>
        <v>#NUM!</v>
      </c>
    </row>
    <row r="18" spans="1:160" x14ac:dyDescent="0.25">
      <c r="A18" s="3" t="s">
        <v>18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36"/>
        <v>56</v>
      </c>
      <c r="CQ18" t="str">
        <f t="shared" si="37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W18" s="3" t="s">
        <v>18</v>
      </c>
      <c r="DX18">
        <f t="shared" ca="1" si="38"/>
        <v>0.32583429598746094</v>
      </c>
      <c r="DZ18" t="s">
        <v>18</v>
      </c>
      <c r="EA18">
        <f t="shared" ca="1" si="39"/>
        <v>-1</v>
      </c>
      <c r="EB18">
        <f t="shared" ca="1" si="40"/>
        <v>3.2426406871192848</v>
      </c>
      <c r="EC18">
        <f t="shared" ca="1" si="66"/>
        <v>1.9240177382128656</v>
      </c>
      <c r="ED18">
        <f t="shared" ca="1" si="67"/>
        <v>1.2360679774997898</v>
      </c>
      <c r="EE18">
        <f t="shared" ca="1" si="68"/>
        <v>0.97435048583481998</v>
      </c>
      <c r="EF18">
        <f t="shared" ca="1" si="41"/>
        <v>0.762734383267615</v>
      </c>
      <c r="EG18">
        <f t="shared" ca="1" si="42"/>
        <v>0.66180916265588396</v>
      </c>
      <c r="EH18">
        <f t="shared" ca="1" si="43"/>
        <v>0.55958304655372149</v>
      </c>
      <c r="EI18">
        <f t="shared" ca="1" si="44"/>
        <v>0.51878568475542575</v>
      </c>
      <c r="EJ18">
        <f t="shared" ca="1" si="45"/>
        <v>0.45662193476615531</v>
      </c>
      <c r="EK18">
        <f t="shared" ca="1" si="46"/>
        <v>0.40765793347510093</v>
      </c>
      <c r="EL18">
        <f t="shared" ca="1" si="47"/>
        <v>0.46901686305877144</v>
      </c>
      <c r="EM18">
        <f t="shared" ca="1" si="48"/>
        <v>0.42619387578795909</v>
      </c>
      <c r="EN18">
        <f t="shared" ca="1" si="49"/>
        <v>0.40078897809290392</v>
      </c>
      <c r="EO18">
        <f t="shared" ca="1" si="50"/>
        <v>0.44613232784474022</v>
      </c>
      <c r="EP18">
        <f t="shared" ca="1" si="51"/>
        <v>0.42830211214241709</v>
      </c>
      <c r="EQ18">
        <f t="shared" ca="1" si="52"/>
        <v>0.42020153119353987</v>
      </c>
      <c r="ER18">
        <f t="shared" ca="1" si="53"/>
        <v>0.41405996867106909</v>
      </c>
      <c r="ES18">
        <f t="shared" ca="1" si="54"/>
        <v>0.4060892203626123</v>
      </c>
      <c r="ET18">
        <f t="shared" ca="1" si="55"/>
        <v>0.3977331033435354</v>
      </c>
      <c r="EU18">
        <f t="shared" ca="1" si="56"/>
        <v>0.39048097033959261</v>
      </c>
      <c r="EV18">
        <f t="shared" ca="1" si="57"/>
        <v>0.39153222527092479</v>
      </c>
      <c r="EW18">
        <f t="shared" ca="1" si="58"/>
        <v>0.38947365818658097</v>
      </c>
      <c r="EX18">
        <f t="shared" ca="1" si="59"/>
        <v>0.37740229592338337</v>
      </c>
      <c r="EY18">
        <f t="shared" ca="1" si="60"/>
        <v>0.36805705375989928</v>
      </c>
      <c r="EZ18">
        <f t="shared" ca="1" si="61"/>
        <v>0.35826282162877887</v>
      </c>
      <c r="FA18">
        <f t="shared" ca="1" si="62"/>
        <v>0.34887114323562751</v>
      </c>
      <c r="FB18">
        <f t="shared" ca="1" si="63"/>
        <v>0.34072299529899341</v>
      </c>
      <c r="FC18">
        <f t="shared" ca="1" si="64"/>
        <v>0.33281877253508751</v>
      </c>
      <c r="FD18">
        <f t="shared" ca="1" si="65"/>
        <v>0.32583429598746094</v>
      </c>
    </row>
    <row r="19" spans="1:160" x14ac:dyDescent="0.25">
      <c r="A19" s="3" t="s">
        <v>19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36"/>
        <v>43</v>
      </c>
      <c r="CQ19" t="str">
        <f t="shared" si="37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W19" s="3" t="s">
        <v>19</v>
      </c>
      <c r="DX19">
        <f t="shared" ca="1" si="38"/>
        <v>0.38722094641895777</v>
      </c>
      <c r="DZ19" t="s">
        <v>19</v>
      </c>
      <c r="EA19">
        <f t="shared" ca="1" si="39"/>
        <v>58</v>
      </c>
      <c r="EB19">
        <f t="shared" ca="1" si="40"/>
        <v>9.9087121146357138</v>
      </c>
      <c r="EC19">
        <f t="shared" ca="1" si="66"/>
        <v>4.3132928459130548</v>
      </c>
      <c r="ED19">
        <f t="shared" ca="1" si="67"/>
        <v>2.7077927510673412</v>
      </c>
      <c r="EE19">
        <f t="shared" ca="1" si="68"/>
        <v>1.9328641486768707</v>
      </c>
      <c r="EF19">
        <f t="shared" ca="1" si="41"/>
        <v>1.5327985825942916</v>
      </c>
      <c r="EG19">
        <f t="shared" ca="1" si="42"/>
        <v>1.2179074418283986</v>
      </c>
      <c r="EH19">
        <f t="shared" ca="1" si="43"/>
        <v>1.179413931876828</v>
      </c>
      <c r="EI19">
        <f t="shared" ca="1" si="44"/>
        <v>1.0498511107238282</v>
      </c>
      <c r="EJ19">
        <f t="shared" ca="1" si="45"/>
        <v>0.9598400471365669</v>
      </c>
      <c r="EK19">
        <f t="shared" ca="1" si="46"/>
        <v>0.87517526870009488</v>
      </c>
      <c r="EL19">
        <f t="shared" ca="1" si="47"/>
        <v>0.8046238953418261</v>
      </c>
      <c r="EM19">
        <f t="shared" ca="1" si="48"/>
        <v>0.7492747761807963</v>
      </c>
      <c r="EN19">
        <f t="shared" ca="1" si="49"/>
        <v>0.70434227509536163</v>
      </c>
      <c r="EO19">
        <f t="shared" ca="1" si="50"/>
        <v>0.67078341479071324</v>
      </c>
      <c r="EP19">
        <f t="shared" ca="1" si="51"/>
        <v>0.64099004328621079</v>
      </c>
      <c r="EQ19">
        <f t="shared" ca="1" si="52"/>
        <v>0.61199318583455775</v>
      </c>
      <c r="ER19">
        <f t="shared" ca="1" si="53"/>
        <v>0.57829339598953733</v>
      </c>
      <c r="ES19">
        <f t="shared" ca="1" si="54"/>
        <v>0.55167406510993033</v>
      </c>
      <c r="ET19">
        <f t="shared" ca="1" si="55"/>
        <v>0.52915714021880267</v>
      </c>
      <c r="EU19">
        <f t="shared" ca="1" si="56"/>
        <v>0.51544432566591225</v>
      </c>
      <c r="EV19">
        <f t="shared" ca="1" si="57"/>
        <v>0.49770505516507146</v>
      </c>
      <c r="EW19">
        <f t="shared" ca="1" si="58"/>
        <v>0.48627442741090343</v>
      </c>
      <c r="EX19">
        <f t="shared" ca="1" si="59"/>
        <v>0.47243404567743097</v>
      </c>
      <c r="EY19">
        <f t="shared" ca="1" si="60"/>
        <v>0.45528236951916168</v>
      </c>
      <c r="EZ19">
        <f t="shared" ca="1" si="61"/>
        <v>0.43837277235828109</v>
      </c>
      <c r="FA19">
        <f t="shared" ca="1" si="62"/>
        <v>0.42383998597625072</v>
      </c>
      <c r="FB19">
        <f t="shared" ca="1" si="63"/>
        <v>0.4107538291637487</v>
      </c>
      <c r="FC19">
        <f t="shared" ca="1" si="64"/>
        <v>0.3983916981088278</v>
      </c>
      <c r="FD19">
        <f t="shared" ca="1" si="65"/>
        <v>0.38722094641895777</v>
      </c>
    </row>
    <row r="20" spans="1:160" hidden="1" x14ac:dyDescent="0.25">
      <c r="A20" s="3" t="s">
        <v>183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36"/>
        <v>91</v>
      </c>
      <c r="CQ20" t="str">
        <f t="shared" si="37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W20" s="3" t="s">
        <v>183</v>
      </c>
      <c r="DX20" t="str">
        <f t="shared" ca="1" si="38"/>
        <v/>
      </c>
      <c r="DZ20" t="s">
        <v>183</v>
      </c>
      <c r="EA20">
        <f t="shared" ca="1" si="39"/>
        <v>-1</v>
      </c>
      <c r="EB20">
        <f t="shared" ca="1" si="40"/>
        <v>-1</v>
      </c>
      <c r="EC20">
        <f t="shared" ca="1" si="66"/>
        <v>-1</v>
      </c>
      <c r="ED20">
        <f t="shared" ca="1" si="67"/>
        <v>-1</v>
      </c>
      <c r="EE20">
        <f t="shared" ca="1" si="68"/>
        <v>-1</v>
      </c>
      <c r="EF20">
        <f t="shared" ca="1" si="41"/>
        <v>-1</v>
      </c>
      <c r="EG20">
        <f t="shared" ca="1" si="42"/>
        <v>-1</v>
      </c>
      <c r="EH20">
        <f t="shared" ca="1" si="43"/>
        <v>-1</v>
      </c>
      <c r="EI20">
        <f t="shared" ca="1" si="44"/>
        <v>-1</v>
      </c>
      <c r="EJ20">
        <f t="shared" ca="1" si="45"/>
        <v>-1</v>
      </c>
      <c r="EK20">
        <f t="shared" ca="1" si="46"/>
        <v>-1</v>
      </c>
      <c r="EL20">
        <f t="shared" ca="1" si="47"/>
        <v>-1</v>
      </c>
      <c r="EM20">
        <f t="shared" ca="1" si="48"/>
        <v>-1</v>
      </c>
      <c r="EN20">
        <f t="shared" ca="1" si="49"/>
        <v>-1</v>
      </c>
      <c r="EO20">
        <f t="shared" ca="1" si="50"/>
        <v>-1</v>
      </c>
      <c r="EP20">
        <f t="shared" ca="1" si="51"/>
        <v>-1</v>
      </c>
      <c r="EQ20">
        <f t="shared" ca="1" si="52"/>
        <v>-1</v>
      </c>
      <c r="ER20">
        <f t="shared" ca="1" si="53"/>
        <v>-1</v>
      </c>
      <c r="ES20">
        <f t="shared" ca="1" si="54"/>
        <v>-1</v>
      </c>
      <c r="ET20">
        <f t="shared" ca="1" si="55"/>
        <v>-1</v>
      </c>
      <c r="EU20">
        <f t="shared" ca="1" si="56"/>
        <v>-1</v>
      </c>
      <c r="EV20">
        <f t="shared" ca="1" si="57"/>
        <v>-1</v>
      </c>
      <c r="EW20">
        <f t="shared" ca="1" si="58"/>
        <v>-1</v>
      </c>
      <c r="EX20">
        <f t="shared" ca="1" si="59"/>
        <v>-1</v>
      </c>
      <c r="EY20">
        <f t="shared" ca="1" si="60"/>
        <v>-1</v>
      </c>
      <c r="EZ20">
        <f t="shared" ca="1" si="61"/>
        <v>-1</v>
      </c>
      <c r="FA20">
        <f t="shared" ca="1" si="62"/>
        <v>-1</v>
      </c>
      <c r="FB20">
        <f t="shared" ca="1" si="63"/>
        <v>-1</v>
      </c>
      <c r="FC20">
        <f t="shared" ca="1" si="64"/>
        <v>-1</v>
      </c>
      <c r="FD20">
        <f t="shared" ca="1" si="65"/>
        <v>-1</v>
      </c>
    </row>
    <row r="21" spans="1:160" hidden="1" x14ac:dyDescent="0.25">
      <c r="A21" s="3" t="s">
        <v>20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36"/>
        <v>89</v>
      </c>
      <c r="CQ21" t="str">
        <f t="shared" si="37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W21" s="3" t="s">
        <v>20</v>
      </c>
      <c r="DX21" t="str">
        <f t="shared" ca="1" si="38"/>
        <v/>
      </c>
      <c r="DZ21" t="s">
        <v>20</v>
      </c>
      <c r="EA21">
        <f t="shared" ca="1" si="39"/>
        <v>-1</v>
      </c>
      <c r="EB21" t="e">
        <f t="shared" ca="1" si="40"/>
        <v>#NUM!</v>
      </c>
      <c r="EC21">
        <f t="shared" ca="1" si="66"/>
        <v>-4.7797631496846193</v>
      </c>
      <c r="ED21" t="e">
        <f t="shared" ca="1" si="67"/>
        <v>#NUM!</v>
      </c>
      <c r="EE21">
        <f t="shared" ca="1" si="68"/>
        <v>-3.22064303492292</v>
      </c>
      <c r="EF21" t="e">
        <f t="shared" ca="1" si="41"/>
        <v>#NUM!</v>
      </c>
      <c r="EG21">
        <f t="shared" ca="1" si="42"/>
        <v>-2.7680104304872257</v>
      </c>
      <c r="EH21" t="e">
        <f t="shared" ca="1" si="43"/>
        <v>#NUM!</v>
      </c>
      <c r="EI21">
        <f t="shared" ca="1" si="44"/>
        <v>-2.5577156943237602</v>
      </c>
      <c r="EJ21" t="e">
        <f t="shared" ca="1" si="45"/>
        <v>#NUM!</v>
      </c>
      <c r="EK21">
        <f t="shared" ca="1" si="46"/>
        <v>-2.4371110933424442</v>
      </c>
      <c r="EL21" t="e">
        <f t="shared" ca="1" si="47"/>
        <v>#NUM!</v>
      </c>
      <c r="EM21">
        <f t="shared" ca="1" si="48"/>
        <v>-2.3591301868699137</v>
      </c>
      <c r="EN21" t="e">
        <f t="shared" ca="1" si="49"/>
        <v>#NUM!</v>
      </c>
      <c r="EO21">
        <f t="shared" ca="1" si="50"/>
        <v>-2.3046466916751482</v>
      </c>
      <c r="EP21" t="e">
        <f t="shared" ca="1" si="51"/>
        <v>#NUM!</v>
      </c>
      <c r="EQ21">
        <f t="shared" ca="1" si="52"/>
        <v>-2.2644612224996514</v>
      </c>
      <c r="ER21" t="e">
        <f t="shared" ca="1" si="53"/>
        <v>#NUM!</v>
      </c>
      <c r="ES21">
        <f t="shared" ca="1" si="54"/>
        <v>-2.2336120954328038</v>
      </c>
      <c r="ET21" t="e">
        <f t="shared" ca="1" si="55"/>
        <v>#NUM!</v>
      </c>
      <c r="EU21">
        <f t="shared" ca="1" si="56"/>
        <v>-2.2091910971064785</v>
      </c>
      <c r="EV21" t="e">
        <f t="shared" ca="1" si="57"/>
        <v>#NUM!</v>
      </c>
      <c r="EW21">
        <f t="shared" ca="1" si="58"/>
        <v>-2.189382290787357</v>
      </c>
      <c r="EX21" t="e">
        <f t="shared" ca="1" si="59"/>
        <v>#NUM!</v>
      </c>
      <c r="EY21">
        <f t="shared" ca="1" si="60"/>
        <v>-2.1729938912562226</v>
      </c>
      <c r="EZ21" t="e">
        <f t="shared" ca="1" si="61"/>
        <v>#NUM!</v>
      </c>
      <c r="FA21">
        <f t="shared" ca="1" si="62"/>
        <v>-2.1592116359322828</v>
      </c>
      <c r="FB21" t="e">
        <f t="shared" ca="1" si="63"/>
        <v>#NUM!</v>
      </c>
      <c r="FC21">
        <f t="shared" ca="1" si="64"/>
        <v>-2.1474604246317215</v>
      </c>
      <c r="FD21" t="e">
        <f t="shared" ca="1" si="65"/>
        <v>#NUM!</v>
      </c>
    </row>
    <row r="22" spans="1:160" hidden="1" x14ac:dyDescent="0.25">
      <c r="A22" s="3" t="s">
        <v>21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36"/>
        <v>91</v>
      </c>
      <c r="CQ22" t="str">
        <f t="shared" si="37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W22" s="3" t="s">
        <v>21</v>
      </c>
      <c r="DX22" t="str">
        <f t="shared" ca="1" si="38"/>
        <v/>
      </c>
      <c r="DZ22" t="s">
        <v>21</v>
      </c>
      <c r="EA22">
        <f t="shared" ca="1" si="39"/>
        <v>-1</v>
      </c>
      <c r="EB22">
        <f t="shared" ca="1" si="40"/>
        <v>-1</v>
      </c>
      <c r="EC22">
        <f t="shared" ca="1" si="66"/>
        <v>-1</v>
      </c>
      <c r="ED22">
        <f t="shared" ca="1" si="67"/>
        <v>-1</v>
      </c>
      <c r="EE22">
        <f t="shared" ca="1" si="68"/>
        <v>-1</v>
      </c>
      <c r="EF22">
        <f t="shared" ca="1" si="41"/>
        <v>-1</v>
      </c>
      <c r="EG22">
        <f t="shared" ca="1" si="42"/>
        <v>-1</v>
      </c>
      <c r="EH22">
        <f t="shared" ca="1" si="43"/>
        <v>-1</v>
      </c>
      <c r="EI22">
        <f t="shared" ca="1" si="44"/>
        <v>-1</v>
      </c>
      <c r="EJ22">
        <f t="shared" ca="1" si="45"/>
        <v>-1</v>
      </c>
      <c r="EK22">
        <f t="shared" ca="1" si="46"/>
        <v>-1</v>
      </c>
      <c r="EL22">
        <f t="shared" ca="1" si="47"/>
        <v>-1</v>
      </c>
      <c r="EM22">
        <f t="shared" ca="1" si="48"/>
        <v>-1</v>
      </c>
      <c r="EN22">
        <f t="shared" ca="1" si="49"/>
        <v>-1</v>
      </c>
      <c r="EO22">
        <f t="shared" ca="1" si="50"/>
        <v>-1</v>
      </c>
      <c r="EP22">
        <f t="shared" ca="1" si="51"/>
        <v>-1</v>
      </c>
      <c r="EQ22">
        <f t="shared" ca="1" si="52"/>
        <v>-1</v>
      </c>
      <c r="ER22">
        <f t="shared" ca="1" si="53"/>
        <v>-1</v>
      </c>
      <c r="ES22">
        <f t="shared" ca="1" si="54"/>
        <v>-1</v>
      </c>
      <c r="ET22">
        <f t="shared" ca="1" si="55"/>
        <v>-1</v>
      </c>
      <c r="EU22">
        <f t="shared" ca="1" si="56"/>
        <v>-1</v>
      </c>
      <c r="EV22">
        <f t="shared" ca="1" si="57"/>
        <v>-1</v>
      </c>
      <c r="EW22">
        <f t="shared" ca="1" si="58"/>
        <v>-1</v>
      </c>
      <c r="EX22">
        <f t="shared" ca="1" si="59"/>
        <v>-1</v>
      </c>
      <c r="EY22">
        <f t="shared" ca="1" si="60"/>
        <v>-1</v>
      </c>
      <c r="EZ22">
        <f t="shared" ca="1" si="61"/>
        <v>-1</v>
      </c>
      <c r="FA22">
        <f t="shared" ca="1" si="62"/>
        <v>-1</v>
      </c>
      <c r="FB22">
        <f t="shared" ca="1" si="63"/>
        <v>-1</v>
      </c>
      <c r="FC22">
        <f t="shared" ca="1" si="64"/>
        <v>-1</v>
      </c>
      <c r="FD22">
        <f t="shared" ca="1" si="65"/>
        <v>-1</v>
      </c>
    </row>
    <row r="23" spans="1:160" hidden="1" x14ac:dyDescent="0.25">
      <c r="A23" s="3" t="s">
        <v>22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36"/>
        <v>65</v>
      </c>
      <c r="CQ23" t="str">
        <f t="shared" si="37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W23" s="3" t="s">
        <v>22</v>
      </c>
      <c r="DX23" t="str">
        <f t="shared" ca="1" si="38"/>
        <v/>
      </c>
      <c r="DZ23" t="s">
        <v>22</v>
      </c>
      <c r="EA23">
        <f t="shared" ca="1" si="39"/>
        <v>12</v>
      </c>
      <c r="EB23">
        <f t="shared" ca="1" si="40"/>
        <v>3.4721359549995796</v>
      </c>
      <c r="EC23">
        <f t="shared" ca="1" si="66"/>
        <v>2.3019272488946263</v>
      </c>
      <c r="ED23">
        <f t="shared" ca="1" si="67"/>
        <v>1.6042906871402178</v>
      </c>
      <c r="EE23">
        <f t="shared" ca="1" si="68"/>
        <v>1.22064303492292</v>
      </c>
      <c r="EF23">
        <f t="shared" ca="1" si="41"/>
        <v>0.98944505068132149</v>
      </c>
      <c r="EG23">
        <f t="shared" ca="1" si="42"/>
        <v>0.83850780700379968</v>
      </c>
      <c r="EH23">
        <f t="shared" ca="1" si="43"/>
        <v>0.72389903016413393</v>
      </c>
      <c r="EI23">
        <f t="shared" ca="1" si="44"/>
        <v>0.66055153809915135</v>
      </c>
      <c r="EJ23">
        <f t="shared" ca="1" si="45"/>
        <v>0.61672436360668081</v>
      </c>
      <c r="EK23">
        <f t="shared" ca="1" si="46"/>
        <v>0.55983054985634806</v>
      </c>
      <c r="EL23">
        <f t="shared" ca="1" si="47"/>
        <v>0.51739572332583394</v>
      </c>
      <c r="EM23">
        <f t="shared" ca="1" si="48"/>
        <v>0.50487246272409392</v>
      </c>
      <c r="EN23">
        <f t="shared" ca="1" si="49"/>
        <v>0.46361365701824631</v>
      </c>
      <c r="EO23">
        <f t="shared" ca="1" si="50"/>
        <v>0.43008192713683613</v>
      </c>
      <c r="EP23">
        <f t="shared" ca="1" si="51"/>
        <v>0.4081530779986251</v>
      </c>
      <c r="EQ23">
        <f t="shared" ca="1" si="52"/>
        <v>0.38971775058184188</v>
      </c>
      <c r="ER23">
        <f t="shared" ca="1" si="53"/>
        <v>0.3710339249444341</v>
      </c>
      <c r="ES23">
        <f t="shared" ca="1" si="54"/>
        <v>0.35820468792186322</v>
      </c>
      <c r="ET23">
        <f t="shared" ca="1" si="55"/>
        <v>0.34582682322399605</v>
      </c>
      <c r="EU23">
        <f t="shared" ca="1" si="56"/>
        <v>0.33080185738968471</v>
      </c>
      <c r="EV23">
        <f t="shared" ca="1" si="57"/>
        <v>0.31763376637954344</v>
      </c>
      <c r="EW23">
        <f t="shared" ca="1" si="58"/>
        <v>0.30536206131518129</v>
      </c>
      <c r="EX23">
        <f t="shared" ca="1" si="59"/>
        <v>0.29588162767419468</v>
      </c>
      <c r="EY23">
        <f t="shared" ca="1" si="60"/>
        <v>0.28587564719557768</v>
      </c>
      <c r="EZ23" t="e">
        <f t="shared" ca="1" si="61"/>
        <v>#NUM!</v>
      </c>
      <c r="FA23">
        <f t="shared" ca="1" si="62"/>
        <v>-2.1644566548790771</v>
      </c>
      <c r="FB23" t="e">
        <f t="shared" ca="1" si="63"/>
        <v>#NUM!</v>
      </c>
      <c r="FC23">
        <f t="shared" ca="1" si="64"/>
        <v>-2.1522934620303129</v>
      </c>
      <c r="FD23" t="e">
        <f t="shared" ca="1" si="65"/>
        <v>#NUM!</v>
      </c>
    </row>
    <row r="24" spans="1:160" x14ac:dyDescent="0.25">
      <c r="A24" s="3" t="s">
        <v>23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36"/>
        <v>57</v>
      </c>
      <c r="CQ24" t="str">
        <f t="shared" si="37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W24" s="3" t="s">
        <v>23</v>
      </c>
      <c r="DX24">
        <f t="shared" ca="1" si="38"/>
        <v>0.26677524593337609</v>
      </c>
      <c r="DZ24" t="s">
        <v>23</v>
      </c>
      <c r="EA24">
        <f t="shared" ca="1" si="39"/>
        <v>25</v>
      </c>
      <c r="EB24">
        <f t="shared" ca="1" si="40"/>
        <v>4.4772255750516612</v>
      </c>
      <c r="EC24">
        <f t="shared" ca="1" si="66"/>
        <v>2.9790572078963913</v>
      </c>
      <c r="ED24">
        <f t="shared" ca="1" si="67"/>
        <v>1.9230127856917649</v>
      </c>
      <c r="EE24">
        <f t="shared" ca="1" si="68"/>
        <v>1.5267800828390694</v>
      </c>
      <c r="EF24">
        <f t="shared" ca="1" si="41"/>
        <v>1.1987696848718921</v>
      </c>
      <c r="EG24">
        <f t="shared" ca="1" si="42"/>
        <v>1</v>
      </c>
      <c r="EH24">
        <f t="shared" ca="1" si="43"/>
        <v>0.90576196913013374</v>
      </c>
      <c r="EI24">
        <f t="shared" ca="1" si="44"/>
        <v>0.79658715440523431</v>
      </c>
      <c r="EJ24">
        <f t="shared" ca="1" si="45"/>
        <v>0.74380265596632134</v>
      </c>
      <c r="EK24">
        <f t="shared" ca="1" si="46"/>
        <v>0.68207532463580689</v>
      </c>
      <c r="EL24">
        <f t="shared" ca="1" si="47"/>
        <v>0.63200825566650631</v>
      </c>
      <c r="EM24">
        <f t="shared" ca="1" si="48"/>
        <v>0.58424631861858756</v>
      </c>
      <c r="EN24">
        <f t="shared" ca="1" si="49"/>
        <v>0.5519014278559502</v>
      </c>
      <c r="EO24">
        <f t="shared" ca="1" si="50"/>
        <v>0.51650313847926821</v>
      </c>
      <c r="EP24">
        <f t="shared" ca="1" si="51"/>
        <v>0.48528631234303221</v>
      </c>
      <c r="EQ24">
        <f t="shared" ca="1" si="52"/>
        <v>0.45557489904142923</v>
      </c>
      <c r="ER24">
        <f t="shared" ca="1" si="53"/>
        <v>0.42817052993499938</v>
      </c>
      <c r="ES24">
        <f t="shared" ca="1" si="54"/>
        <v>0.4118047297927252</v>
      </c>
      <c r="ET24">
        <f t="shared" ca="1" si="55"/>
        <v>0.3915246705132005</v>
      </c>
      <c r="EU24">
        <f t="shared" ca="1" si="56"/>
        <v>0.37439865161277841</v>
      </c>
      <c r="EV24">
        <f t="shared" ca="1" si="57"/>
        <v>0.35792169871077828</v>
      </c>
      <c r="EW24">
        <f t="shared" ca="1" si="58"/>
        <v>0.34302855932470355</v>
      </c>
      <c r="EX24">
        <f t="shared" ca="1" si="59"/>
        <v>0.33044052213620945</v>
      </c>
      <c r="EY24">
        <f t="shared" ca="1" si="60"/>
        <v>0.31686834528037355</v>
      </c>
      <c r="EZ24">
        <f t="shared" ca="1" si="61"/>
        <v>0.30531518783373968</v>
      </c>
      <c r="FA24">
        <f t="shared" ca="1" si="62"/>
        <v>0.29374855311004788</v>
      </c>
      <c r="FB24">
        <f t="shared" ca="1" si="63"/>
        <v>0.28433248344949491</v>
      </c>
      <c r="FC24">
        <f t="shared" ca="1" si="64"/>
        <v>0.27512958303287771</v>
      </c>
      <c r="FD24">
        <f t="shared" ca="1" si="65"/>
        <v>0.26677524593337609</v>
      </c>
    </row>
    <row r="25" spans="1:160" hidden="1" x14ac:dyDescent="0.25">
      <c r="A25" s="3" t="s">
        <v>196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36"/>
        <v>91</v>
      </c>
      <c r="CQ25" t="str">
        <f t="shared" si="37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W25" s="3" t="s">
        <v>196</v>
      </c>
      <c r="DX25" t="str">
        <f t="shared" ca="1" si="38"/>
        <v/>
      </c>
      <c r="DZ25" t="s">
        <v>196</v>
      </c>
      <c r="EA25">
        <f t="shared" ca="1" si="39"/>
        <v>-1</v>
      </c>
      <c r="EB25">
        <f t="shared" ca="1" si="40"/>
        <v>-1</v>
      </c>
      <c r="EC25">
        <f t="shared" ca="1" si="66"/>
        <v>-1</v>
      </c>
      <c r="ED25">
        <f t="shared" ca="1" si="67"/>
        <v>-1</v>
      </c>
      <c r="EE25">
        <f t="shared" ca="1" si="68"/>
        <v>-1</v>
      </c>
      <c r="EF25">
        <f t="shared" ca="1" si="41"/>
        <v>-1</v>
      </c>
      <c r="EG25">
        <f t="shared" ca="1" si="42"/>
        <v>-1</v>
      </c>
      <c r="EH25">
        <f t="shared" ca="1" si="43"/>
        <v>-1</v>
      </c>
      <c r="EI25">
        <f t="shared" ca="1" si="44"/>
        <v>-1</v>
      </c>
      <c r="EJ25">
        <f t="shared" ca="1" si="45"/>
        <v>-1</v>
      </c>
      <c r="EK25">
        <f t="shared" ca="1" si="46"/>
        <v>-1</v>
      </c>
      <c r="EL25">
        <f t="shared" ca="1" si="47"/>
        <v>-1</v>
      </c>
      <c r="EM25">
        <f t="shared" ca="1" si="48"/>
        <v>-1</v>
      </c>
      <c r="EN25">
        <f t="shared" ca="1" si="49"/>
        <v>-1</v>
      </c>
      <c r="EO25">
        <f t="shared" ca="1" si="50"/>
        <v>-1</v>
      </c>
      <c r="EP25">
        <f t="shared" ca="1" si="51"/>
        <v>-1</v>
      </c>
      <c r="EQ25">
        <f t="shared" ca="1" si="52"/>
        <v>-1</v>
      </c>
      <c r="ER25">
        <f t="shared" ca="1" si="53"/>
        <v>-1</v>
      </c>
      <c r="ES25">
        <f t="shared" ca="1" si="54"/>
        <v>-1</v>
      </c>
      <c r="ET25">
        <f t="shared" ca="1" si="55"/>
        <v>-1</v>
      </c>
      <c r="EU25">
        <f t="shared" ca="1" si="56"/>
        <v>-1</v>
      </c>
      <c r="EV25">
        <f t="shared" ca="1" si="57"/>
        <v>-1</v>
      </c>
      <c r="EW25">
        <f t="shared" ca="1" si="58"/>
        <v>-1</v>
      </c>
      <c r="EX25">
        <f t="shared" ca="1" si="59"/>
        <v>-1</v>
      </c>
      <c r="EY25">
        <f t="shared" ca="1" si="60"/>
        <v>-1</v>
      </c>
      <c r="EZ25">
        <f t="shared" ca="1" si="61"/>
        <v>-1</v>
      </c>
      <c r="FA25">
        <f t="shared" ca="1" si="62"/>
        <v>-1</v>
      </c>
      <c r="FB25">
        <f t="shared" ca="1" si="63"/>
        <v>-1</v>
      </c>
      <c r="FC25">
        <f t="shared" ca="1" si="64"/>
        <v>-1</v>
      </c>
      <c r="FD25">
        <f t="shared" ca="1" si="65"/>
        <v>-1</v>
      </c>
    </row>
    <row r="26" spans="1:160" x14ac:dyDescent="0.25">
      <c r="A26" s="3" t="s">
        <v>24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36"/>
        <v>50</v>
      </c>
      <c r="CQ26" t="str">
        <f t="shared" si="37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W26" s="3" t="s">
        <v>24</v>
      </c>
      <c r="DX26">
        <f t="shared" ca="1" si="38"/>
        <v>0.39266988307601136</v>
      </c>
      <c r="DZ26" t="s">
        <v>24</v>
      </c>
      <c r="EA26">
        <f t="shared" ca="1" si="39"/>
        <v>98</v>
      </c>
      <c r="EB26">
        <f t="shared" ca="1" si="40"/>
        <v>8.9498743710661994</v>
      </c>
      <c r="EC26">
        <f t="shared" ca="1" si="66"/>
        <v>3.7914198570627837</v>
      </c>
      <c r="ED26">
        <f t="shared" ca="1" si="67"/>
        <v>2.4879112747597865</v>
      </c>
      <c r="EE26">
        <f t="shared" ca="1" si="68"/>
        <v>2.0616141470464484</v>
      </c>
      <c r="EF26">
        <f t="shared" ca="1" si="41"/>
        <v>1.6153209720236612</v>
      </c>
      <c r="EG26">
        <f t="shared" ca="1" si="42"/>
        <v>1.4750698886159963</v>
      </c>
      <c r="EH26">
        <f t="shared" ca="1" si="43"/>
        <v>1.2841639659502659</v>
      </c>
      <c r="EI26">
        <f t="shared" ca="1" si="44"/>
        <v>1.146909575469758</v>
      </c>
      <c r="EJ26">
        <f t="shared" ca="1" si="45"/>
        <v>1.0769931286209666</v>
      </c>
      <c r="EK26">
        <f t="shared" ca="1" si="46"/>
        <v>0.98372903288217595</v>
      </c>
      <c r="EL26">
        <f t="shared" ca="1" si="47"/>
        <v>0.89868481487559349</v>
      </c>
      <c r="EM26">
        <f t="shared" ca="1" si="48"/>
        <v>0.82560457655927721</v>
      </c>
      <c r="EN26">
        <f t="shared" ca="1" si="49"/>
        <v>0.76874468305019383</v>
      </c>
      <c r="EO26">
        <f t="shared" ca="1" si="50"/>
        <v>0.71843194673829669</v>
      </c>
      <c r="EP26">
        <f t="shared" ca="1" si="51"/>
        <v>0.6753493920735083</v>
      </c>
      <c r="EQ26">
        <f t="shared" ca="1" si="52"/>
        <v>0.63364102008765255</v>
      </c>
      <c r="ER26">
        <f t="shared" ca="1" si="53"/>
        <v>0.5962487972148105</v>
      </c>
      <c r="ES26">
        <f t="shared" ca="1" si="54"/>
        <v>0.57592969008557171</v>
      </c>
      <c r="ET26">
        <f t="shared" ca="1" si="55"/>
        <v>0.55444117627882528</v>
      </c>
      <c r="EU26">
        <f t="shared" ca="1" si="56"/>
        <v>0.53405431613833021</v>
      </c>
      <c r="EV26">
        <f t="shared" ca="1" si="57"/>
        <v>0.51268000932950963</v>
      </c>
      <c r="EW26">
        <f t="shared" ca="1" si="58"/>
        <v>0.49446532856811687</v>
      </c>
      <c r="EX26">
        <f t="shared" ca="1" si="59"/>
        <v>0.47407378710428105</v>
      </c>
      <c r="EY26">
        <f t="shared" ca="1" si="60"/>
        <v>0.45654642354995745</v>
      </c>
      <c r="EZ26">
        <f t="shared" ca="1" si="61"/>
        <v>0.44359368307690539</v>
      </c>
      <c r="FA26">
        <f t="shared" ca="1" si="62"/>
        <v>0.43161532569522021</v>
      </c>
      <c r="FB26">
        <f t="shared" ca="1" si="63"/>
        <v>0.41908512454379321</v>
      </c>
      <c r="FC26">
        <f t="shared" ca="1" si="64"/>
        <v>0.40604146772174543</v>
      </c>
      <c r="FD26">
        <f t="shared" ca="1" si="65"/>
        <v>0.39266988307601136</v>
      </c>
    </row>
    <row r="27" spans="1:160" x14ac:dyDescent="0.25">
      <c r="A27" s="3" t="s">
        <v>25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36"/>
        <v>53</v>
      </c>
      <c r="CQ27" t="str">
        <f t="shared" si="37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W27" s="3" t="s">
        <v>25</v>
      </c>
      <c r="DX27">
        <f t="shared" ca="1" si="38"/>
        <v>0.16006755815181495</v>
      </c>
      <c r="DZ27" t="s">
        <v>25</v>
      </c>
      <c r="EA27">
        <f t="shared" ca="1" si="39"/>
        <v>3</v>
      </c>
      <c r="EB27">
        <f t="shared" ca="1" si="40"/>
        <v>1.4494897427831779</v>
      </c>
      <c r="EC27">
        <f t="shared" ca="1" si="66"/>
        <v>1.6207413942088964</v>
      </c>
      <c r="ED27">
        <f t="shared" ca="1" si="67"/>
        <v>1.2360679774997898</v>
      </c>
      <c r="EE27">
        <f t="shared" ca="1" si="68"/>
        <v>0.94729436123033639</v>
      </c>
      <c r="EF27">
        <f t="shared" ca="1" si="41"/>
        <v>0.79095905313209958</v>
      </c>
      <c r="EG27">
        <f t="shared" ca="1" si="42"/>
        <v>0.68144772882406213</v>
      </c>
      <c r="EH27">
        <f t="shared" ca="1" si="43"/>
        <v>0.5907355325242607</v>
      </c>
      <c r="EI27">
        <f t="shared" ca="1" si="44"/>
        <v>0.55771569432376022</v>
      </c>
      <c r="EJ27">
        <f t="shared" ca="1" si="45"/>
        <v>0.50343688581423862</v>
      </c>
      <c r="EK27">
        <f t="shared" ca="1" si="46"/>
        <v>0.45948010568144615</v>
      </c>
      <c r="EL27">
        <f t="shared" ca="1" si="47"/>
        <v>0.4160419291639712</v>
      </c>
      <c r="EM27">
        <f t="shared" ca="1" si="48"/>
        <v>0.38653430276402823</v>
      </c>
      <c r="EN27">
        <f t="shared" ca="1" si="49"/>
        <v>0.36252295583791727</v>
      </c>
      <c r="EO27">
        <f t="shared" ca="1" si="50"/>
        <v>0.33587569500338366</v>
      </c>
      <c r="EP27">
        <f t="shared" ca="1" si="51"/>
        <v>0.31401914606132153</v>
      </c>
      <c r="EQ27">
        <f t="shared" ca="1" si="52"/>
        <v>0.29498227668248811</v>
      </c>
      <c r="ER27">
        <f t="shared" ca="1" si="53"/>
        <v>0.27824896448960512</v>
      </c>
      <c r="ES27">
        <f t="shared" ca="1" si="54"/>
        <v>0.26263509723032308</v>
      </c>
      <c r="ET27">
        <f t="shared" ca="1" si="55"/>
        <v>0.24873690298373896</v>
      </c>
      <c r="EU27">
        <f t="shared" ca="1" si="56"/>
        <v>0.2355977013849937</v>
      </c>
      <c r="EV27">
        <f t="shared" ca="1" si="57"/>
        <v>0.22377298054495842</v>
      </c>
      <c r="EW27">
        <f t="shared" ca="1" si="58"/>
        <v>0.21307535428898516</v>
      </c>
      <c r="EX27">
        <f t="shared" ca="1" si="59"/>
        <v>0.20335136583209046</v>
      </c>
      <c r="EY27">
        <f t="shared" ca="1" si="60"/>
        <v>0.19447415425706516</v>
      </c>
      <c r="EZ27">
        <f t="shared" ca="1" si="61"/>
        <v>0.18687173285984748</v>
      </c>
      <c r="FA27">
        <f t="shared" ca="1" si="62"/>
        <v>0.17936460815573652</v>
      </c>
      <c r="FB27">
        <f t="shared" ca="1" si="63"/>
        <v>0.17243623024567478</v>
      </c>
      <c r="FC27">
        <f t="shared" ca="1" si="64"/>
        <v>0.16602226463408587</v>
      </c>
      <c r="FD27">
        <f t="shared" ca="1" si="65"/>
        <v>0.16006755815181495</v>
      </c>
    </row>
    <row r="28" spans="1:160" x14ac:dyDescent="0.25">
      <c r="A28" s="3" t="s">
        <v>26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36"/>
        <v>53</v>
      </c>
      <c r="CQ28" t="str">
        <f t="shared" si="37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W28" s="3" t="s">
        <v>26</v>
      </c>
      <c r="DX28">
        <f t="shared" ca="1" si="38"/>
        <v>0.24173407696705818</v>
      </c>
      <c r="DZ28" t="s">
        <v>26</v>
      </c>
      <c r="EA28">
        <f t="shared" ca="1" si="39"/>
        <v>0</v>
      </c>
      <c r="EB28">
        <f t="shared" ca="1" si="40"/>
        <v>3</v>
      </c>
      <c r="EC28">
        <f t="shared" ca="1" si="66"/>
        <v>2.4482172403827303</v>
      </c>
      <c r="ED28">
        <f t="shared" ca="1" si="67"/>
        <v>1.5607496020310148</v>
      </c>
      <c r="EE28">
        <f t="shared" ca="1" si="68"/>
        <v>1.3777309915742491</v>
      </c>
      <c r="EF28">
        <f t="shared" ca="1" si="41"/>
        <v>1.1955146386099225</v>
      </c>
      <c r="EG28">
        <f t="shared" ca="1" si="42"/>
        <v>1.0173965445615818</v>
      </c>
      <c r="EH28">
        <f t="shared" ca="1" si="43"/>
        <v>0.87073127722304977</v>
      </c>
      <c r="EI28">
        <f t="shared" ca="1" si="44"/>
        <v>0.76590971904673344</v>
      </c>
      <c r="EJ28">
        <f t="shared" ca="1" si="45"/>
        <v>0.69084320572363223</v>
      </c>
      <c r="EK28">
        <f t="shared" ca="1" si="46"/>
        <v>0.62806175007524878</v>
      </c>
      <c r="EL28">
        <f t="shared" ca="1" si="47"/>
        <v>0.57997887576375495</v>
      </c>
      <c r="EM28">
        <f t="shared" ca="1" si="48"/>
        <v>0.54256305451247755</v>
      </c>
      <c r="EN28">
        <f t="shared" ca="1" si="49"/>
        <v>0.50112154509593765</v>
      </c>
      <c r="EO28">
        <f t="shared" ca="1" si="50"/>
        <v>0.46522183204663037</v>
      </c>
      <c r="EP28">
        <f t="shared" ca="1" si="51"/>
        <v>0.44161304237849452</v>
      </c>
      <c r="EQ28">
        <f t="shared" ca="1" si="52"/>
        <v>0.41624908322718945</v>
      </c>
      <c r="ER28">
        <f t="shared" ca="1" si="53"/>
        <v>0.39610509805284866</v>
      </c>
      <c r="ES28">
        <f t="shared" ca="1" si="54"/>
        <v>0.37662372159010404</v>
      </c>
      <c r="ET28">
        <f t="shared" ca="1" si="55"/>
        <v>0.35755339989514767</v>
      </c>
      <c r="EU28">
        <f t="shared" ca="1" si="56"/>
        <v>0.34177023695840902</v>
      </c>
      <c r="EV28">
        <f t="shared" ca="1" si="57"/>
        <v>0.32617651791190072</v>
      </c>
      <c r="EW28">
        <f t="shared" ca="1" si="58"/>
        <v>0.31311791956594948</v>
      </c>
      <c r="EX28">
        <f t="shared" ca="1" si="59"/>
        <v>0.29992003372980647</v>
      </c>
      <c r="EY28">
        <f t="shared" ca="1" si="60"/>
        <v>0.28867475955879773</v>
      </c>
      <c r="EZ28">
        <f t="shared" ca="1" si="61"/>
        <v>0.27761644758149662</v>
      </c>
      <c r="FA28">
        <f t="shared" ca="1" si="62"/>
        <v>0.26812003572412646</v>
      </c>
      <c r="FB28">
        <f t="shared" ca="1" si="63"/>
        <v>0.25842698088119986</v>
      </c>
      <c r="FC28">
        <f t="shared" ca="1" si="64"/>
        <v>0.24917639069031483</v>
      </c>
      <c r="FD28">
        <f t="shared" ca="1" si="65"/>
        <v>0.24173407696705818</v>
      </c>
    </row>
    <row r="29" spans="1:160" x14ac:dyDescent="0.25">
      <c r="A29" s="3" t="s">
        <v>27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36"/>
        <v>59</v>
      </c>
      <c r="CQ29" t="str">
        <f t="shared" si="37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W29" s="3" t="s">
        <v>27</v>
      </c>
      <c r="DX29">
        <f t="shared" ca="1" si="38"/>
        <v>0.23154329690029818</v>
      </c>
      <c r="DZ29" t="s">
        <v>27</v>
      </c>
      <c r="EA29">
        <f t="shared" ca="1" si="39"/>
        <v>10</v>
      </c>
      <c r="EB29">
        <f t="shared" ca="1" si="40"/>
        <v>4.9160797830996161</v>
      </c>
      <c r="EC29">
        <f t="shared" ca="1" si="66"/>
        <v>2.6840314986403864</v>
      </c>
      <c r="ED29">
        <f t="shared" ca="1" si="67"/>
        <v>2.0092166984345639</v>
      </c>
      <c r="EE29">
        <f t="shared" ca="1" si="68"/>
        <v>1.4484798507285497</v>
      </c>
      <c r="EF29">
        <f t="shared" ca="1" si="41"/>
        <v>1.208392845730422</v>
      </c>
      <c r="EG29">
        <f t="shared" ca="1" si="42"/>
        <v>1.0319131838552686</v>
      </c>
      <c r="EH29">
        <f t="shared" ca="1" si="43"/>
        <v>0.88292115941122917</v>
      </c>
      <c r="EI29">
        <f t="shared" ca="1" si="44"/>
        <v>0.78286739671276351</v>
      </c>
      <c r="EJ29">
        <f t="shared" ca="1" si="45"/>
        <v>0.69608113095538693</v>
      </c>
      <c r="EK29">
        <f t="shared" ca="1" si="46"/>
        <v>0.63149953357282573</v>
      </c>
      <c r="EL29">
        <f t="shared" ca="1" si="47"/>
        <v>0.56983497806212324</v>
      </c>
      <c r="EM29">
        <f t="shared" ca="1" si="48"/>
        <v>0.52339881025275714</v>
      </c>
      <c r="EN29">
        <f t="shared" ca="1" si="49"/>
        <v>0.48516202822080556</v>
      </c>
      <c r="EO29">
        <f t="shared" ca="1" si="50"/>
        <v>0.45628738672360525</v>
      </c>
      <c r="EP29">
        <f t="shared" ca="1" si="51"/>
        <v>0.42830211214241709</v>
      </c>
      <c r="EQ29">
        <f t="shared" ca="1" si="52"/>
        <v>0.40398272269143964</v>
      </c>
      <c r="ER29">
        <f t="shared" ca="1" si="53"/>
        <v>0.38464076536032277</v>
      </c>
      <c r="ES29">
        <f t="shared" ca="1" si="54"/>
        <v>0.36684054572787383</v>
      </c>
      <c r="ET29">
        <f t="shared" ca="1" si="55"/>
        <v>0.34564951901479324</v>
      </c>
      <c r="EU29">
        <f t="shared" ca="1" si="56"/>
        <v>0.33326547409450713</v>
      </c>
      <c r="EV29">
        <f t="shared" ca="1" si="57"/>
        <v>0.31777225335754555</v>
      </c>
      <c r="EW29">
        <f t="shared" ca="1" si="58"/>
        <v>0.30205673565491331</v>
      </c>
      <c r="EX29">
        <f t="shared" ca="1" si="59"/>
        <v>0.29153124105984718</v>
      </c>
      <c r="EY29">
        <f t="shared" ca="1" si="60"/>
        <v>0.27990317341365523</v>
      </c>
      <c r="EZ29">
        <f t="shared" ca="1" si="61"/>
        <v>0.26821859559060002</v>
      </c>
      <c r="FA29">
        <f t="shared" ca="1" si="62"/>
        <v>0.25815767457921024</v>
      </c>
      <c r="FB29">
        <f t="shared" ca="1" si="63"/>
        <v>0.24859840531633015</v>
      </c>
      <c r="FC29">
        <f t="shared" ca="1" si="64"/>
        <v>0.24000404566258693</v>
      </c>
      <c r="FD29">
        <f t="shared" ca="1" si="65"/>
        <v>0.23154329690029818</v>
      </c>
    </row>
    <row r="30" spans="1:160" hidden="1" x14ac:dyDescent="0.25">
      <c r="A30" s="3" t="s">
        <v>191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36"/>
        <v>82</v>
      </c>
      <c r="CQ30" t="str">
        <f t="shared" si="37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W30" s="3" t="s">
        <v>191</v>
      </c>
      <c r="DX30" t="str">
        <f t="shared" ca="1" si="38"/>
        <v/>
      </c>
      <c r="DZ30" t="s">
        <v>191</v>
      </c>
      <c r="EA30">
        <f t="shared" ca="1" si="39"/>
        <v>0</v>
      </c>
      <c r="EB30">
        <f t="shared" ca="1" si="40"/>
        <v>2.4641016151377544</v>
      </c>
      <c r="EC30">
        <f t="shared" ca="1" si="66"/>
        <v>1.8438669798515654</v>
      </c>
      <c r="ED30">
        <f t="shared" ca="1" si="67"/>
        <v>1.2581008643532257</v>
      </c>
      <c r="EE30">
        <f t="shared" ca="1" si="68"/>
        <v>1.0476725110792193</v>
      </c>
      <c r="EF30">
        <f t="shared" ca="1" si="41"/>
        <v>0.91293118277238894</v>
      </c>
      <c r="EG30">
        <f t="shared" ca="1" si="42"/>
        <v>0.78171922079821354</v>
      </c>
      <c r="EH30">
        <f t="shared" ca="1" si="43"/>
        <v>0.66477866471072855</v>
      </c>
      <c r="EI30">
        <f t="shared" ca="1" si="44"/>
        <v>-2.5818111487619153</v>
      </c>
      <c r="EJ30" t="e">
        <f t="shared" ca="1" si="45"/>
        <v>#NUM!</v>
      </c>
      <c r="EK30">
        <f t="shared" ca="1" si="46"/>
        <v>-2.4552737612749826</v>
      </c>
      <c r="EL30" t="e">
        <f t="shared" ca="1" si="47"/>
        <v>#NUM!</v>
      </c>
      <c r="EM30">
        <f t="shared" ca="1" si="48"/>
        <v>-2.3736506114600577</v>
      </c>
      <c r="EN30" t="e">
        <f t="shared" ca="1" si="49"/>
        <v>#NUM!</v>
      </c>
      <c r="EO30">
        <f t="shared" ca="1" si="50"/>
        <v>-2.3167180204218134</v>
      </c>
      <c r="EP30" t="e">
        <f t="shared" ca="1" si="51"/>
        <v>#NUM!</v>
      </c>
      <c r="EQ30">
        <f t="shared" ca="1" si="52"/>
        <v>-2.2747787203541932</v>
      </c>
      <c r="ER30" t="e">
        <f t="shared" ca="1" si="53"/>
        <v>#NUM!</v>
      </c>
      <c r="ES30">
        <f t="shared" ca="1" si="54"/>
        <v>-2.2426144646508077</v>
      </c>
      <c r="ET30" t="e">
        <f t="shared" ca="1" si="55"/>
        <v>#NUM!</v>
      </c>
      <c r="EU30">
        <f t="shared" ca="1" si="56"/>
        <v>-2.2171720896452483</v>
      </c>
      <c r="EV30" t="e">
        <f t="shared" ca="1" si="57"/>
        <v>#NUM!</v>
      </c>
      <c r="EW30">
        <f t="shared" ca="1" si="58"/>
        <v>-2.1965478574518684</v>
      </c>
      <c r="EX30" t="e">
        <f t="shared" ca="1" si="59"/>
        <v>#NUM!</v>
      </c>
      <c r="EY30">
        <f t="shared" ca="1" si="60"/>
        <v>-2.1794938141711815</v>
      </c>
      <c r="EZ30" t="e">
        <f t="shared" ca="1" si="61"/>
        <v>#NUM!</v>
      </c>
      <c r="FA30">
        <f t="shared" ca="1" si="62"/>
        <v>-2.1651581502312398</v>
      </c>
      <c r="FB30" t="e">
        <f t="shared" ca="1" si="63"/>
        <v>#NUM!</v>
      </c>
      <c r="FC30">
        <f t="shared" ca="1" si="64"/>
        <v>-2.152939742921026</v>
      </c>
      <c r="FD30" t="e">
        <f t="shared" ca="1" si="65"/>
        <v>#NUM!</v>
      </c>
    </row>
    <row r="31" spans="1:160" hidden="1" x14ac:dyDescent="0.25">
      <c r="A31" s="3" t="s">
        <v>197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36"/>
        <v>91</v>
      </c>
      <c r="CQ31" t="str">
        <f t="shared" si="37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W31" s="3" t="s">
        <v>197</v>
      </c>
      <c r="DX31" t="str">
        <f t="shared" ca="1" si="38"/>
        <v/>
      </c>
      <c r="DZ31" t="s">
        <v>197</v>
      </c>
      <c r="EA31">
        <f t="shared" ca="1" si="39"/>
        <v>-1</v>
      </c>
      <c r="EB31">
        <f t="shared" ca="1" si="40"/>
        <v>-1</v>
      </c>
      <c r="EC31">
        <f t="shared" ca="1" si="66"/>
        <v>-1</v>
      </c>
      <c r="ED31">
        <f t="shared" ca="1" si="67"/>
        <v>-1</v>
      </c>
      <c r="EE31">
        <f t="shared" ca="1" si="68"/>
        <v>-1</v>
      </c>
      <c r="EF31">
        <f t="shared" ca="1" si="41"/>
        <v>-1</v>
      </c>
      <c r="EG31">
        <f t="shared" ca="1" si="42"/>
        <v>-1</v>
      </c>
      <c r="EH31">
        <f t="shared" ca="1" si="43"/>
        <v>-1</v>
      </c>
      <c r="EI31">
        <f t="shared" ca="1" si="44"/>
        <v>-1</v>
      </c>
      <c r="EJ31">
        <f t="shared" ca="1" si="45"/>
        <v>-1</v>
      </c>
      <c r="EK31">
        <f t="shared" ca="1" si="46"/>
        <v>-1</v>
      </c>
      <c r="EL31">
        <f t="shared" ca="1" si="47"/>
        <v>-1</v>
      </c>
      <c r="EM31">
        <f t="shared" ca="1" si="48"/>
        <v>-1</v>
      </c>
      <c r="EN31">
        <f t="shared" ca="1" si="49"/>
        <v>-1</v>
      </c>
      <c r="EO31">
        <f t="shared" ca="1" si="50"/>
        <v>-1</v>
      </c>
      <c r="EP31">
        <f t="shared" ca="1" si="51"/>
        <v>-1</v>
      </c>
      <c r="EQ31">
        <f t="shared" ca="1" si="52"/>
        <v>-1</v>
      </c>
      <c r="ER31">
        <f t="shared" ca="1" si="53"/>
        <v>-1</v>
      </c>
      <c r="ES31">
        <f t="shared" ca="1" si="54"/>
        <v>-1</v>
      </c>
      <c r="ET31">
        <f t="shared" ca="1" si="55"/>
        <v>-1</v>
      </c>
      <c r="EU31">
        <f t="shared" ca="1" si="56"/>
        <v>-1</v>
      </c>
      <c r="EV31">
        <f t="shared" ca="1" si="57"/>
        <v>-1</v>
      </c>
      <c r="EW31">
        <f t="shared" ca="1" si="58"/>
        <v>-1</v>
      </c>
      <c r="EX31">
        <f t="shared" ca="1" si="59"/>
        <v>-1</v>
      </c>
      <c r="EY31">
        <f t="shared" ca="1" si="60"/>
        <v>-1</v>
      </c>
      <c r="EZ31">
        <f t="shared" ca="1" si="61"/>
        <v>-1</v>
      </c>
      <c r="FA31">
        <f t="shared" ca="1" si="62"/>
        <v>-1</v>
      </c>
      <c r="FB31">
        <f t="shared" ca="1" si="63"/>
        <v>-1</v>
      </c>
      <c r="FC31">
        <f t="shared" ca="1" si="64"/>
        <v>-1</v>
      </c>
      <c r="FD31">
        <f t="shared" ca="1" si="65"/>
        <v>-1</v>
      </c>
    </row>
    <row r="32" spans="1:160" hidden="1" x14ac:dyDescent="0.25">
      <c r="A32" s="3" t="s">
        <v>28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36"/>
        <v>84</v>
      </c>
      <c r="CQ32" t="str">
        <f t="shared" si="37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W32" s="3" t="s">
        <v>28</v>
      </c>
      <c r="DX32" t="str">
        <f t="shared" ca="1" si="38"/>
        <v/>
      </c>
      <c r="DZ32" t="s">
        <v>28</v>
      </c>
      <c r="EA32">
        <f t="shared" ca="1" si="39"/>
        <v>-1</v>
      </c>
      <c r="EB32">
        <f t="shared" ca="1" si="40"/>
        <v>-1</v>
      </c>
      <c r="EC32">
        <f t="shared" ca="1" si="66"/>
        <v>0.25992104989487319</v>
      </c>
      <c r="ED32">
        <f t="shared" ca="1" si="67"/>
        <v>0.4953487812212205</v>
      </c>
      <c r="EE32">
        <f t="shared" ca="1" si="68"/>
        <v>0.61539426620217808</v>
      </c>
      <c r="EF32">
        <f t="shared" ca="1" si="41"/>
        <v>0.51308574942290153</v>
      </c>
      <c r="EG32">
        <f t="shared" ca="1" si="42"/>
        <v>-2.7772198149200693</v>
      </c>
      <c r="EH32" t="e">
        <f t="shared" ca="1" si="43"/>
        <v>#NUM!</v>
      </c>
      <c r="EI32">
        <f t="shared" ca="1" si="44"/>
        <v>-2.5640229234774088</v>
      </c>
      <c r="EJ32" t="e">
        <f t="shared" ca="1" si="45"/>
        <v>#NUM!</v>
      </c>
      <c r="EK32">
        <f t="shared" ca="1" si="46"/>
        <v>-2.441870260345822</v>
      </c>
      <c r="EL32" t="e">
        <f t="shared" ca="1" si="47"/>
        <v>#NUM!</v>
      </c>
      <c r="EM32">
        <f t="shared" ca="1" si="48"/>
        <v>-2.3629376919261884</v>
      </c>
      <c r="EN32" t="e">
        <f t="shared" ca="1" si="49"/>
        <v>#NUM!</v>
      </c>
      <c r="EO32">
        <f t="shared" ca="1" si="50"/>
        <v>-2.3078136577370625</v>
      </c>
      <c r="EP32" t="e">
        <f t="shared" ca="1" si="51"/>
        <v>#NUM!</v>
      </c>
      <c r="EQ32">
        <f t="shared" ca="1" si="52"/>
        <v>-2.2671691459496235</v>
      </c>
      <c r="ER32" t="e">
        <f t="shared" ca="1" si="53"/>
        <v>#NUM!</v>
      </c>
      <c r="ES32">
        <f t="shared" ca="1" si="54"/>
        <v>-2.2359755969861137</v>
      </c>
      <c r="ET32" t="e">
        <f t="shared" ca="1" si="55"/>
        <v>#NUM!</v>
      </c>
      <c r="EU32">
        <f t="shared" ca="1" si="56"/>
        <v>-2.211286979568758</v>
      </c>
      <c r="EV32" t="e">
        <f t="shared" ca="1" si="57"/>
        <v>#NUM!</v>
      </c>
      <c r="EW32">
        <f t="shared" ca="1" si="58"/>
        <v>-2.1912644319802164</v>
      </c>
      <c r="EX32" t="e">
        <f t="shared" ca="1" si="59"/>
        <v>#NUM!</v>
      </c>
      <c r="EY32">
        <f t="shared" ca="1" si="60"/>
        <v>-2.1747014939629161</v>
      </c>
      <c r="EZ32" t="e">
        <f t="shared" ca="1" si="61"/>
        <v>#NUM!</v>
      </c>
      <c r="FA32">
        <f t="shared" ca="1" si="62"/>
        <v>-2.1607740878309327</v>
      </c>
      <c r="FB32" t="e">
        <f t="shared" ca="1" si="63"/>
        <v>#NUM!</v>
      </c>
      <c r="FC32">
        <f t="shared" ca="1" si="64"/>
        <v>-2.1489003077189164</v>
      </c>
      <c r="FD32" t="e">
        <f t="shared" ca="1" si="65"/>
        <v>#NUM!</v>
      </c>
    </row>
    <row r="33" spans="1:160" x14ac:dyDescent="0.25">
      <c r="A33" s="3" t="s">
        <v>29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36"/>
        <v>58</v>
      </c>
      <c r="CQ33" t="str">
        <f t="shared" si="37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W33" s="3" t="s">
        <v>29</v>
      </c>
      <c r="DX33">
        <f t="shared" ca="1" si="38"/>
        <v>0.15267961192571589</v>
      </c>
      <c r="DZ33" t="s">
        <v>29</v>
      </c>
      <c r="EA33">
        <f t="shared" ca="1" si="39"/>
        <v>1</v>
      </c>
      <c r="EB33">
        <f t="shared" ca="1" si="40"/>
        <v>4.7445626465380286</v>
      </c>
      <c r="EC33">
        <f t="shared" ca="1" si="66"/>
        <v>2.3019272488946263</v>
      </c>
      <c r="ED33">
        <f t="shared" ca="1" si="67"/>
        <v>1.514866859365871</v>
      </c>
      <c r="EE33">
        <f t="shared" ca="1" si="68"/>
        <v>1.1411273683383238</v>
      </c>
      <c r="EF33">
        <f t="shared" ca="1" si="41"/>
        <v>0.88597277405853947</v>
      </c>
      <c r="EG33">
        <f t="shared" ca="1" si="42"/>
        <v>0.73851050644475724</v>
      </c>
      <c r="EH33">
        <f t="shared" ca="1" si="43"/>
        <v>0.6223896036109775</v>
      </c>
      <c r="EI33">
        <f t="shared" ca="1" si="44"/>
        <v>0.55119729299715492</v>
      </c>
      <c r="EJ33">
        <f t="shared" ca="1" si="45"/>
        <v>0.49561152357164251</v>
      </c>
      <c r="EK33">
        <f t="shared" ca="1" si="46"/>
        <v>0.44647734414392271</v>
      </c>
      <c r="EL33">
        <f t="shared" ca="1" si="47"/>
        <v>0.40265974327758092</v>
      </c>
      <c r="EM33">
        <f t="shared" ca="1" si="48"/>
        <v>0.36841991355733517</v>
      </c>
      <c r="EN33">
        <f t="shared" ca="1" si="49"/>
        <v>0.34438706407528663</v>
      </c>
      <c r="EO33">
        <f t="shared" ca="1" si="50"/>
        <v>0.31812329897203329</v>
      </c>
      <c r="EP33">
        <f t="shared" ca="1" si="51"/>
        <v>0.29556373936402425</v>
      </c>
      <c r="EQ33">
        <f t="shared" ca="1" si="52"/>
        <v>0.27597910249668933</v>
      </c>
      <c r="ER33">
        <f t="shared" ca="1" si="53"/>
        <v>0.25992104989487319</v>
      </c>
      <c r="ES33">
        <f t="shared" ca="1" si="54"/>
        <v>0.24671007829919156</v>
      </c>
      <c r="ET33">
        <f t="shared" ca="1" si="55"/>
        <v>0.23488195838748105</v>
      </c>
      <c r="EU33">
        <f t="shared" ca="1" si="56"/>
        <v>0.22253789316649364</v>
      </c>
      <c r="EV33">
        <f t="shared" ca="1" si="57"/>
        <v>0.21222727000345665</v>
      </c>
      <c r="EW33">
        <f t="shared" ca="1" si="58"/>
        <v>0.20362027111006142</v>
      </c>
      <c r="EX33">
        <f t="shared" ca="1" si="59"/>
        <v>0.19436141469583634</v>
      </c>
      <c r="EY33">
        <f t="shared" ca="1" si="60"/>
        <v>0.185906184594963</v>
      </c>
      <c r="EZ33">
        <f t="shared" ca="1" si="61"/>
        <v>0.17815449400496552</v>
      </c>
      <c r="FA33">
        <f t="shared" ca="1" si="62"/>
        <v>0.17102218816297077</v>
      </c>
      <c r="FB33">
        <f t="shared" ca="1" si="63"/>
        <v>0.16443799982180929</v>
      </c>
      <c r="FC33">
        <f t="shared" ca="1" si="64"/>
        <v>0.158341176352228</v>
      </c>
      <c r="FD33">
        <f t="shared" ca="1" si="65"/>
        <v>0.15267961192571589</v>
      </c>
    </row>
    <row r="34" spans="1:160" hidden="1" x14ac:dyDescent="0.25">
      <c r="A34" s="3" t="s">
        <v>30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36"/>
        <v>61</v>
      </c>
      <c r="CQ34" t="str">
        <f t="shared" si="37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W34" s="3" t="s">
        <v>30</v>
      </c>
      <c r="DX34" t="str">
        <f t="shared" ca="1" si="38"/>
        <v/>
      </c>
      <c r="DZ34" t="s">
        <v>30</v>
      </c>
      <c r="EA34">
        <f t="shared" ca="1" si="39"/>
        <v>9</v>
      </c>
      <c r="EB34">
        <f t="shared" ca="1" si="40"/>
        <v>3.358898943540674</v>
      </c>
      <c r="EC34">
        <f t="shared" ca="1" si="66"/>
        <v>1.6684016487219444</v>
      </c>
      <c r="ED34">
        <f t="shared" ca="1" si="67"/>
        <v>1.4322992790977871</v>
      </c>
      <c r="EE34">
        <f t="shared" ca="1" si="68"/>
        <v>1.0361680046403983</v>
      </c>
      <c r="EF34">
        <f t="shared" ca="1" si="41"/>
        <v>1.0885570788117902</v>
      </c>
      <c r="EG34">
        <f t="shared" ca="1" si="42"/>
        <v>0.87998339427601757</v>
      </c>
      <c r="EH34">
        <f t="shared" ca="1" si="43"/>
        <v>0.84965218948009835</v>
      </c>
      <c r="EI34">
        <f t="shared" ca="1" si="44"/>
        <v>0.7773575663995167</v>
      </c>
      <c r="EJ34">
        <f t="shared" ca="1" si="45"/>
        <v>0.73697673221968674</v>
      </c>
      <c r="EK34">
        <f t="shared" ca="1" si="46"/>
        <v>0.74366669719019018</v>
      </c>
      <c r="EL34">
        <f t="shared" ca="1" si="47"/>
        <v>0.67819225376910652</v>
      </c>
      <c r="EM34">
        <f t="shared" ca="1" si="48"/>
        <v>0.63443701085211424</v>
      </c>
      <c r="EN34">
        <f t="shared" ca="1" si="49"/>
        <v>0.57958356539497569</v>
      </c>
      <c r="EO34">
        <f t="shared" ca="1" si="50"/>
        <v>0.53216815904934878</v>
      </c>
      <c r="EP34">
        <f t="shared" ca="1" si="51"/>
        <v>0.50241961014412118</v>
      </c>
      <c r="EQ34">
        <f t="shared" ca="1" si="52"/>
        <v>0.46687044590541804</v>
      </c>
      <c r="ER34">
        <f t="shared" ca="1" si="53"/>
        <v>0.44601185418854894</v>
      </c>
      <c r="ES34">
        <f t="shared" ca="1" si="54"/>
        <v>0.41821395913505488</v>
      </c>
      <c r="ET34">
        <f t="shared" ca="1" si="55"/>
        <v>0.39365304468962048</v>
      </c>
      <c r="EU34">
        <f t="shared" ca="1" si="56"/>
        <v>0.37179798289511945</v>
      </c>
      <c r="EV34">
        <f t="shared" ca="1" si="57"/>
        <v>0.35444144843889003</v>
      </c>
      <c r="EW34">
        <f t="shared" ca="1" si="58"/>
        <v>0.33669255645699203</v>
      </c>
      <c r="EX34">
        <f t="shared" ca="1" si="59"/>
        <v>0.33008785281819875</v>
      </c>
      <c r="EY34">
        <f t="shared" ca="1" si="60"/>
        <v>0.31499806613721892</v>
      </c>
      <c r="EZ34">
        <f t="shared" ca="1" si="61"/>
        <v>0.30232725728353449</v>
      </c>
      <c r="FA34">
        <f t="shared" ca="1" si="62"/>
        <v>0.2896481413882892</v>
      </c>
      <c r="FB34">
        <f t="shared" ca="1" si="63"/>
        <v>0.28445696450310831</v>
      </c>
      <c r="FC34">
        <f t="shared" ca="1" si="64"/>
        <v>0.27341689520063595</v>
      </c>
      <c r="FD34" t="e">
        <f t="shared" ca="1" si="65"/>
        <v>#NUM!</v>
      </c>
    </row>
    <row r="35" spans="1:160" x14ac:dyDescent="0.25">
      <c r="A35" s="3" t="s">
        <v>31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36"/>
        <v>45</v>
      </c>
      <c r="CQ35" t="str">
        <f t="shared" si="37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W35" s="3" t="s">
        <v>31</v>
      </c>
      <c r="DX35">
        <f t="shared" ca="1" si="38"/>
        <v>0.38226302908773713</v>
      </c>
      <c r="DZ35" t="s">
        <v>31</v>
      </c>
      <c r="EA35">
        <f t="shared" ca="1" si="39"/>
        <v>9</v>
      </c>
      <c r="EB35">
        <f t="shared" ca="1" si="40"/>
        <v>3.7958315233127191</v>
      </c>
      <c r="EC35">
        <f t="shared" ca="1" si="66"/>
        <v>1.9240177382128656</v>
      </c>
      <c r="ED35">
        <f t="shared" ca="1" si="67"/>
        <v>1.7108060108295344</v>
      </c>
      <c r="EE35">
        <f t="shared" ca="1" si="68"/>
        <v>1.2901720489235826</v>
      </c>
      <c r="EF35">
        <f t="shared" ca="1" si="41"/>
        <v>1.2759836263427493</v>
      </c>
      <c r="EG35">
        <f t="shared" ca="1" si="42"/>
        <v>1.0339370097944314</v>
      </c>
      <c r="EH35">
        <f t="shared" ca="1" si="43"/>
        <v>0.93679274126508205</v>
      </c>
      <c r="EI35">
        <f t="shared" ca="1" si="44"/>
        <v>0.92383342903130372</v>
      </c>
      <c r="EJ35">
        <f t="shared" ca="1" si="45"/>
        <v>0.83120339846675995</v>
      </c>
      <c r="EK35">
        <f t="shared" ca="1" si="46"/>
        <v>0.78960061067598075</v>
      </c>
      <c r="EL35">
        <f t="shared" ca="1" si="47"/>
        <v>0.73538125599907755</v>
      </c>
      <c r="EM35">
        <f t="shared" ca="1" si="48"/>
        <v>0.68592634428657728</v>
      </c>
      <c r="EN35">
        <f t="shared" ca="1" si="49"/>
        <v>0.66161521861311234</v>
      </c>
      <c r="EO35">
        <f t="shared" ca="1" si="50"/>
        <v>0.62199842932938521</v>
      </c>
      <c r="EP35">
        <f t="shared" ca="1" si="51"/>
        <v>0.60980004163029</v>
      </c>
      <c r="EQ35">
        <f t="shared" ca="1" si="52"/>
        <v>0.59288088112903758</v>
      </c>
      <c r="ER35">
        <f t="shared" ca="1" si="53"/>
        <v>0.56569773835004655</v>
      </c>
      <c r="ES35">
        <f t="shared" ca="1" si="54"/>
        <v>0.547082340928704</v>
      </c>
      <c r="ET35">
        <f t="shared" ca="1" si="55"/>
        <v>0.52499938139348812</v>
      </c>
      <c r="EU35">
        <f t="shared" ca="1" si="56"/>
        <v>0.50728392257572108</v>
      </c>
      <c r="EV35">
        <f t="shared" ca="1" si="57"/>
        <v>0.48752423734485917</v>
      </c>
      <c r="EW35">
        <f t="shared" ca="1" si="58"/>
        <v>0.47259739896769593</v>
      </c>
      <c r="EX35">
        <f t="shared" ca="1" si="59"/>
        <v>0.45770021196481303</v>
      </c>
      <c r="EY35">
        <f t="shared" ca="1" si="60"/>
        <v>0.44251358680825392</v>
      </c>
      <c r="EZ35">
        <f t="shared" ca="1" si="61"/>
        <v>0.43147522773661806</v>
      </c>
      <c r="FA35">
        <f t="shared" ca="1" si="62"/>
        <v>0.41770588921133145</v>
      </c>
      <c r="FB35">
        <f t="shared" ca="1" si="63"/>
        <v>0.40228279418160739</v>
      </c>
      <c r="FC35">
        <f t="shared" ca="1" si="64"/>
        <v>0.39536589051786919</v>
      </c>
      <c r="FD35">
        <f t="shared" ca="1" si="65"/>
        <v>0.38226302908773713</v>
      </c>
    </row>
    <row r="36" spans="1:160" hidden="1" x14ac:dyDescent="0.25">
      <c r="A36" s="3" t="s">
        <v>32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36"/>
        <v>91</v>
      </c>
      <c r="CQ36" t="str">
        <f t="shared" si="37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W36" s="3" t="s">
        <v>32</v>
      </c>
      <c r="DX36" t="str">
        <f t="shared" ca="1" si="38"/>
        <v/>
      </c>
      <c r="DZ36" t="s">
        <v>32</v>
      </c>
      <c r="EA36">
        <f t="shared" ca="1" si="39"/>
        <v>-1</v>
      </c>
      <c r="EB36">
        <f t="shared" ca="1" si="40"/>
        <v>-1</v>
      </c>
      <c r="EC36">
        <f t="shared" ca="1" si="66"/>
        <v>-1</v>
      </c>
      <c r="ED36">
        <f t="shared" ca="1" si="67"/>
        <v>-1</v>
      </c>
      <c r="EE36">
        <f t="shared" ca="1" si="68"/>
        <v>-1</v>
      </c>
      <c r="EF36">
        <f t="shared" ca="1" si="41"/>
        <v>-1</v>
      </c>
      <c r="EG36">
        <f t="shared" ca="1" si="42"/>
        <v>-1</v>
      </c>
      <c r="EH36">
        <f t="shared" ca="1" si="43"/>
        <v>-1</v>
      </c>
      <c r="EI36">
        <f t="shared" ca="1" si="44"/>
        <v>-1</v>
      </c>
      <c r="EJ36">
        <f t="shared" ca="1" si="45"/>
        <v>-1</v>
      </c>
      <c r="EK36">
        <f t="shared" ca="1" si="46"/>
        <v>-1</v>
      </c>
      <c r="EL36">
        <f t="shared" ca="1" si="47"/>
        <v>-1</v>
      </c>
      <c r="EM36">
        <f t="shared" ca="1" si="48"/>
        <v>-1</v>
      </c>
      <c r="EN36">
        <f t="shared" ca="1" si="49"/>
        <v>-1</v>
      </c>
      <c r="EO36">
        <f t="shared" ca="1" si="50"/>
        <v>-1</v>
      </c>
      <c r="EP36">
        <f t="shared" ca="1" si="51"/>
        <v>-1</v>
      </c>
      <c r="EQ36">
        <f t="shared" ca="1" si="52"/>
        <v>-1</v>
      </c>
      <c r="ER36">
        <f t="shared" ca="1" si="53"/>
        <v>-1</v>
      </c>
      <c r="ES36">
        <f t="shared" ca="1" si="54"/>
        <v>-1</v>
      </c>
      <c r="ET36">
        <f t="shared" ca="1" si="55"/>
        <v>-1</v>
      </c>
      <c r="EU36">
        <f t="shared" ca="1" si="56"/>
        <v>-1</v>
      </c>
      <c r="EV36">
        <f t="shared" ca="1" si="57"/>
        <v>-1</v>
      </c>
      <c r="EW36">
        <f t="shared" ca="1" si="58"/>
        <v>-1</v>
      </c>
      <c r="EX36">
        <f t="shared" ca="1" si="59"/>
        <v>-1</v>
      </c>
      <c r="EY36">
        <f t="shared" ca="1" si="60"/>
        <v>-1</v>
      </c>
      <c r="EZ36">
        <f t="shared" ca="1" si="61"/>
        <v>-1</v>
      </c>
      <c r="FA36">
        <f t="shared" ca="1" si="62"/>
        <v>-1</v>
      </c>
      <c r="FB36">
        <f t="shared" ca="1" si="63"/>
        <v>-1</v>
      </c>
      <c r="FC36">
        <f t="shared" ca="1" si="64"/>
        <v>-1</v>
      </c>
      <c r="FD36">
        <f t="shared" ca="1" si="65"/>
        <v>-1</v>
      </c>
    </row>
    <row r="37" spans="1:160" hidden="1" x14ac:dyDescent="0.25">
      <c r="A37" s="3" t="s">
        <v>33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36"/>
        <v>91</v>
      </c>
      <c r="CQ37" t="str">
        <f t="shared" si="37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W37" s="3" t="s">
        <v>33</v>
      </c>
      <c r="DX37" t="str">
        <f t="shared" ca="1" si="38"/>
        <v/>
      </c>
      <c r="DZ37" t="s">
        <v>33</v>
      </c>
      <c r="EA37">
        <f t="shared" ca="1" si="39"/>
        <v>-1</v>
      </c>
      <c r="EB37">
        <f t="shared" ca="1" si="40"/>
        <v>-1</v>
      </c>
      <c r="EC37">
        <f t="shared" ca="1" si="66"/>
        <v>-1</v>
      </c>
      <c r="ED37">
        <f t="shared" ca="1" si="67"/>
        <v>-1</v>
      </c>
      <c r="EE37">
        <f t="shared" ca="1" si="68"/>
        <v>-1</v>
      </c>
      <c r="EF37">
        <f t="shared" ca="1" si="41"/>
        <v>-1</v>
      </c>
      <c r="EG37">
        <f t="shared" ca="1" si="42"/>
        <v>-1</v>
      </c>
      <c r="EH37">
        <f t="shared" ca="1" si="43"/>
        <v>-1</v>
      </c>
      <c r="EI37">
        <f t="shared" ca="1" si="44"/>
        <v>-1</v>
      </c>
      <c r="EJ37">
        <f t="shared" ca="1" si="45"/>
        <v>-1</v>
      </c>
      <c r="EK37">
        <f t="shared" ca="1" si="46"/>
        <v>-1</v>
      </c>
      <c r="EL37">
        <f t="shared" ca="1" si="47"/>
        <v>-1</v>
      </c>
      <c r="EM37">
        <f t="shared" ca="1" si="48"/>
        <v>-1</v>
      </c>
      <c r="EN37">
        <f t="shared" ca="1" si="49"/>
        <v>-1</v>
      </c>
      <c r="EO37">
        <f t="shared" ca="1" si="50"/>
        <v>-1</v>
      </c>
      <c r="EP37">
        <f t="shared" ca="1" si="51"/>
        <v>-1</v>
      </c>
      <c r="EQ37">
        <f t="shared" ca="1" si="52"/>
        <v>-1</v>
      </c>
      <c r="ER37">
        <f t="shared" ca="1" si="53"/>
        <v>-1</v>
      </c>
      <c r="ES37">
        <f t="shared" ca="1" si="54"/>
        <v>-1</v>
      </c>
      <c r="ET37">
        <f t="shared" ca="1" si="55"/>
        <v>-1</v>
      </c>
      <c r="EU37">
        <f t="shared" ca="1" si="56"/>
        <v>-1</v>
      </c>
      <c r="EV37">
        <f t="shared" ca="1" si="57"/>
        <v>-1</v>
      </c>
      <c r="EW37">
        <f t="shared" ca="1" si="58"/>
        <v>-1</v>
      </c>
      <c r="EX37">
        <f t="shared" ca="1" si="59"/>
        <v>-1</v>
      </c>
      <c r="EY37">
        <f t="shared" ca="1" si="60"/>
        <v>-1</v>
      </c>
      <c r="EZ37">
        <f t="shared" ca="1" si="61"/>
        <v>-1</v>
      </c>
      <c r="FA37">
        <f t="shared" ca="1" si="62"/>
        <v>-1</v>
      </c>
      <c r="FB37">
        <f t="shared" ca="1" si="63"/>
        <v>-1</v>
      </c>
      <c r="FC37">
        <f t="shared" ca="1" si="64"/>
        <v>-1</v>
      </c>
      <c r="FD37">
        <f t="shared" ca="1" si="65"/>
        <v>-1</v>
      </c>
    </row>
    <row r="38" spans="1:160" x14ac:dyDescent="0.25">
      <c r="A38" s="3" t="s">
        <v>34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36"/>
        <v>52</v>
      </c>
      <c r="CQ38" t="str">
        <f t="shared" si="37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W38" s="3" t="s">
        <v>34</v>
      </c>
      <c r="DX38">
        <f t="shared" ca="1" si="38"/>
        <v>0.34616735435895807</v>
      </c>
      <c r="DZ38" t="s">
        <v>34</v>
      </c>
      <c r="EA38">
        <f t="shared" ca="1" si="39"/>
        <v>12</v>
      </c>
      <c r="EB38">
        <f t="shared" ca="1" si="40"/>
        <v>8.6953597148326587</v>
      </c>
      <c r="EC38">
        <f t="shared" ca="1" si="66"/>
        <v>4.1924941018511026</v>
      </c>
      <c r="ED38">
        <f t="shared" ca="1" si="67"/>
        <v>2.6474833372683237</v>
      </c>
      <c r="EE38">
        <f t="shared" ca="1" si="68"/>
        <v>1.81575363392228</v>
      </c>
      <c r="EF38">
        <f t="shared" ca="1" si="41"/>
        <v>1.6829843451801887</v>
      </c>
      <c r="EG38">
        <f t="shared" ca="1" si="42"/>
        <v>1.4127664148887571</v>
      </c>
      <c r="EH38">
        <f t="shared" ca="1" si="43"/>
        <v>1.2109530152716013</v>
      </c>
      <c r="EI38">
        <f t="shared" ca="1" si="44"/>
        <v>1.065745094737804</v>
      </c>
      <c r="EJ38">
        <f t="shared" ca="1" si="45"/>
        <v>0.96562340693255155</v>
      </c>
      <c r="EK38">
        <f t="shared" ca="1" si="46"/>
        <v>0.88713224686141179</v>
      </c>
      <c r="EL38">
        <f t="shared" ca="1" si="47"/>
        <v>0.81105141231585609</v>
      </c>
      <c r="EM38">
        <f t="shared" ca="1" si="48"/>
        <v>0.75949716169644499</v>
      </c>
      <c r="EN38">
        <f t="shared" ca="1" si="49"/>
        <v>0.71133823988826173</v>
      </c>
      <c r="EO38">
        <f t="shared" ca="1" si="50"/>
        <v>0.66408830923398288</v>
      </c>
      <c r="EP38">
        <f t="shared" ca="1" si="51"/>
        <v>0.62602472519506147</v>
      </c>
      <c r="EQ38">
        <f t="shared" ca="1" si="52"/>
        <v>0.5908395327645386</v>
      </c>
      <c r="ER38">
        <f t="shared" ca="1" si="53"/>
        <v>0.55930443403525776</v>
      </c>
      <c r="ES38">
        <f t="shared" ca="1" si="54"/>
        <v>0.53278365962956853</v>
      </c>
      <c r="ET38">
        <f t="shared" ca="1" si="55"/>
        <v>0.50753976016534841</v>
      </c>
      <c r="EU38">
        <f t="shared" ca="1" si="56"/>
        <v>0.48606336017937912</v>
      </c>
      <c r="EV38">
        <f t="shared" ca="1" si="57"/>
        <v>0.46438846580759741</v>
      </c>
      <c r="EW38">
        <f t="shared" ca="1" si="58"/>
        <v>0.44501427742061739</v>
      </c>
      <c r="EX38">
        <f t="shared" ca="1" si="59"/>
        <v>0.42666404096281019</v>
      </c>
      <c r="EY38">
        <f t="shared" ca="1" si="60"/>
        <v>0.41113013129558396</v>
      </c>
      <c r="EZ38">
        <f t="shared" ca="1" si="61"/>
        <v>0.39657377659146809</v>
      </c>
      <c r="FA38">
        <f t="shared" ca="1" si="62"/>
        <v>0.38378891380086744</v>
      </c>
      <c r="FB38">
        <f t="shared" ca="1" si="63"/>
        <v>0.37096111104821539</v>
      </c>
      <c r="FC38">
        <f t="shared" ca="1" si="64"/>
        <v>0.35803603298952269</v>
      </c>
      <c r="FD38">
        <f t="shared" ca="1" si="65"/>
        <v>0.34616735435895807</v>
      </c>
    </row>
    <row r="39" spans="1:160" x14ac:dyDescent="0.25">
      <c r="A39" s="3" t="s">
        <v>35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36"/>
        <v>0</v>
      </c>
      <c r="CQ39" t="str">
        <f t="shared" si="37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W39" s="3" t="s">
        <v>35</v>
      </c>
      <c r="DX39">
        <f t="shared" ca="1" si="38"/>
        <v>0.45379251376231866</v>
      </c>
      <c r="DZ39" t="s">
        <v>35</v>
      </c>
      <c r="EA39">
        <f t="shared" ca="1" si="39"/>
        <v>94</v>
      </c>
      <c r="EB39">
        <f t="shared" ca="1" si="40"/>
        <v>18.28730152198591</v>
      </c>
      <c r="EC39">
        <f t="shared" ca="1" si="66"/>
        <v>8.5023078418943037</v>
      </c>
      <c r="ED39">
        <f t="shared" ca="1" si="67"/>
        <v>5.251147683838532</v>
      </c>
      <c r="EE39">
        <f t="shared" ca="1" si="68"/>
        <v>3.7144810857150992</v>
      </c>
      <c r="EF39">
        <f t="shared" ca="1" si="41"/>
        <v>3.129792245894544</v>
      </c>
      <c r="EG39">
        <f t="shared" ca="1" si="42"/>
        <v>2.4259096814153094</v>
      </c>
      <c r="EH39">
        <f t="shared" ca="1" si="43"/>
        <v>2.0552846278365928</v>
      </c>
      <c r="EI39">
        <f t="shared" ca="1" si="44"/>
        <v>1.7586923924353757</v>
      </c>
      <c r="EJ39">
        <f t="shared" ca="1" si="45"/>
        <v>1.5437404330941433</v>
      </c>
      <c r="EK39">
        <f t="shared" ca="1" si="46"/>
        <v>1.4120957902267994</v>
      </c>
      <c r="EL39">
        <f t="shared" ca="1" si="47"/>
        <v>1.2744762173041289</v>
      </c>
      <c r="EM39">
        <f t="shared" ca="1" si="48"/>
        <v>1.1664450456396334</v>
      </c>
      <c r="EN39">
        <f t="shared" ca="1" si="49"/>
        <v>1.0720567709178086</v>
      </c>
      <c r="EO39">
        <f t="shared" ca="1" si="50"/>
        <v>0.98843942211758229</v>
      </c>
      <c r="EP39">
        <f t="shared" ca="1" si="51"/>
        <v>0.91807457930539615</v>
      </c>
      <c r="EQ39">
        <f t="shared" ca="1" si="52"/>
        <v>0.85441043386080562</v>
      </c>
      <c r="ER39">
        <f t="shared" ca="1" si="53"/>
        <v>0.79983363290427767</v>
      </c>
      <c r="ES39">
        <f t="shared" ca="1" si="54"/>
        <v>0.75074576737030063</v>
      </c>
      <c r="ET39">
        <f t="shared" ca="1" si="55"/>
        <v>0.70644594856502163</v>
      </c>
      <c r="EU39">
        <f t="shared" ca="1" si="56"/>
        <v>0.66423913520989197</v>
      </c>
      <c r="EV39">
        <f t="shared" ca="1" si="57"/>
        <v>0.64805868171341774</v>
      </c>
      <c r="EW39">
        <f t="shared" ca="1" si="58"/>
        <v>0.61991024383903848</v>
      </c>
      <c r="EX39">
        <f t="shared" ca="1" si="59"/>
        <v>0.58971245642794234</v>
      </c>
      <c r="EY39">
        <f t="shared" ca="1" si="60"/>
        <v>0.56241080443842617</v>
      </c>
      <c r="EZ39">
        <f t="shared" ca="1" si="61"/>
        <v>0.53742525990313283</v>
      </c>
      <c r="FA39">
        <f t="shared" ca="1" si="62"/>
        <v>0.51449727540226498</v>
      </c>
      <c r="FB39">
        <f t="shared" ca="1" si="63"/>
        <v>0.49250573098123152</v>
      </c>
      <c r="FC39">
        <f t="shared" ca="1" si="64"/>
        <v>0.47235053008034855</v>
      </c>
      <c r="FD39">
        <f t="shared" ca="1" si="65"/>
        <v>0.45379251376231866</v>
      </c>
    </row>
    <row r="40" spans="1:160" x14ac:dyDescent="0.25">
      <c r="A40" s="3" t="s">
        <v>36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36"/>
        <v>54</v>
      </c>
      <c r="CQ40" t="str">
        <f t="shared" si="37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W40" s="3" t="s">
        <v>36</v>
      </c>
      <c r="DX40">
        <f t="shared" ca="1" si="38"/>
        <v>0.30661630568496712</v>
      </c>
      <c r="DZ40" t="s">
        <v>36</v>
      </c>
      <c r="EA40">
        <f t="shared" ca="1" si="39"/>
        <v>10</v>
      </c>
      <c r="EB40">
        <f t="shared" ca="1" si="40"/>
        <v>5.2449979983983983</v>
      </c>
      <c r="EC40">
        <f t="shared" ca="1" si="66"/>
        <v>2.6342411856642789</v>
      </c>
      <c r="ED40">
        <f t="shared" ca="1" si="67"/>
        <v>1.9329720876685186</v>
      </c>
      <c r="EE40">
        <f t="shared" ca="1" si="68"/>
        <v>1.6943726963130277</v>
      </c>
      <c r="EF40">
        <f t="shared" ca="1" si="41"/>
        <v>1.3695299972782555</v>
      </c>
      <c r="EG40">
        <f t="shared" ca="1" si="42"/>
        <v>1.1650709022136758</v>
      </c>
      <c r="EH40">
        <f t="shared" ca="1" si="43"/>
        <v>1.0597671439071177</v>
      </c>
      <c r="EI40">
        <f t="shared" ca="1" si="44"/>
        <v>0.95438612198706041</v>
      </c>
      <c r="EJ40">
        <f t="shared" ca="1" si="45"/>
        <v>0.83674194401620405</v>
      </c>
      <c r="EK40">
        <f t="shared" ca="1" si="46"/>
        <v>0.75452006752512402</v>
      </c>
      <c r="EL40">
        <f t="shared" ca="1" si="47"/>
        <v>0.69287859494047677</v>
      </c>
      <c r="EM40">
        <f t="shared" ca="1" si="48"/>
        <v>0.64541328875556814</v>
      </c>
      <c r="EN40">
        <f t="shared" ca="1" si="49"/>
        <v>0.60366020598138825</v>
      </c>
      <c r="EO40">
        <f t="shared" ca="1" si="50"/>
        <v>0.56805986716396761</v>
      </c>
      <c r="EP40">
        <f t="shared" ca="1" si="51"/>
        <v>0.54097980509741284</v>
      </c>
      <c r="EQ40">
        <f t="shared" ca="1" si="52"/>
        <v>0.51031490057567241</v>
      </c>
      <c r="ER40">
        <f t="shared" ca="1" si="53"/>
        <v>0.48362997805178387</v>
      </c>
      <c r="ES40">
        <f t="shared" ca="1" si="54"/>
        <v>0.46146442066086646</v>
      </c>
      <c r="ET40">
        <f t="shared" ca="1" si="55"/>
        <v>0.43807647441177977</v>
      </c>
      <c r="EU40">
        <f t="shared" ca="1" si="56"/>
        <v>0.41769980058167988</v>
      </c>
      <c r="EV40">
        <f t="shared" ca="1" si="57"/>
        <v>0.40326023261027211</v>
      </c>
      <c r="EW40">
        <f t="shared" ca="1" si="58"/>
        <v>0.39162763144478729</v>
      </c>
      <c r="EX40">
        <f t="shared" ca="1" si="59"/>
        <v>0.37724376416643235</v>
      </c>
      <c r="EY40">
        <f t="shared" ca="1" si="60"/>
        <v>0.36566894805267269</v>
      </c>
      <c r="EZ40">
        <f t="shared" ca="1" si="61"/>
        <v>0.35423735601136319</v>
      </c>
      <c r="FA40">
        <f t="shared" ca="1" si="62"/>
        <v>0.34034956752622847</v>
      </c>
      <c r="FB40">
        <f t="shared" ca="1" si="63"/>
        <v>0.32770534596983691</v>
      </c>
      <c r="FC40">
        <f t="shared" ca="1" si="64"/>
        <v>0.31680534814350358</v>
      </c>
      <c r="FD40">
        <f t="shared" ca="1" si="65"/>
        <v>0.30661630568496712</v>
      </c>
    </row>
    <row r="41" spans="1:160" hidden="1" x14ac:dyDescent="0.25">
      <c r="A41" s="3" t="s">
        <v>37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36"/>
        <v>78</v>
      </c>
      <c r="CQ41" t="str">
        <f t="shared" si="37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W41" s="3" t="s">
        <v>37</v>
      </c>
      <c r="DX41" t="str">
        <f t="shared" ca="1" si="38"/>
        <v/>
      </c>
      <c r="DZ41" t="s">
        <v>37</v>
      </c>
      <c r="EA41">
        <f t="shared" ca="1" si="39"/>
        <v>-1</v>
      </c>
      <c r="EB41">
        <f t="shared" ca="1" si="40"/>
        <v>-1</v>
      </c>
      <c r="EC41">
        <f t="shared" ca="1" si="66"/>
        <v>-1</v>
      </c>
      <c r="ED41">
        <f t="shared" ca="1" si="67"/>
        <v>-1</v>
      </c>
      <c r="EE41">
        <f t="shared" ca="1" si="68"/>
        <v>-1</v>
      </c>
      <c r="EF41">
        <f t="shared" ca="1" si="41"/>
        <v>0.96175970273548161</v>
      </c>
      <c r="EG41">
        <f t="shared" ca="1" si="42"/>
        <v>0.78171922079821354</v>
      </c>
      <c r="EH41">
        <f t="shared" ca="1" si="43"/>
        <v>0.73733977082559576</v>
      </c>
      <c r="EI41">
        <f t="shared" ca="1" si="44"/>
        <v>0.63392041521874787</v>
      </c>
      <c r="EJ41">
        <f t="shared" ca="1" si="45"/>
        <v>0.55563537082632664</v>
      </c>
      <c r="EK41">
        <f t="shared" ca="1" si="46"/>
        <v>0.51991108295293387</v>
      </c>
      <c r="EL41">
        <f t="shared" ca="1" si="47"/>
        <v>0.47377926352791011</v>
      </c>
      <c r="EM41">
        <f t="shared" ca="1" si="48"/>
        <v>-2.3701902265664221</v>
      </c>
      <c r="EN41" t="e">
        <f t="shared" ca="1" si="49"/>
        <v>#NUM!</v>
      </c>
      <c r="EO41">
        <f t="shared" ca="1" si="50"/>
        <v>-2.3138428340885975</v>
      </c>
      <c r="EP41" t="e">
        <f t="shared" ca="1" si="51"/>
        <v>#NUM!</v>
      </c>
      <c r="EQ41">
        <f t="shared" ca="1" si="52"/>
        <v>-2.272322280218078</v>
      </c>
      <c r="ER41" t="e">
        <f t="shared" ca="1" si="53"/>
        <v>#NUM!</v>
      </c>
      <c r="ES41">
        <f t="shared" ca="1" si="54"/>
        <v>-2.2404718346613137</v>
      </c>
      <c r="ET41" t="e">
        <f t="shared" ca="1" si="55"/>
        <v>#NUM!</v>
      </c>
      <c r="EU41">
        <f t="shared" ca="1" si="56"/>
        <v>-2.2152730556182205</v>
      </c>
      <c r="EV41" t="e">
        <f t="shared" ca="1" si="57"/>
        <v>#NUM!</v>
      </c>
      <c r="EW41">
        <f t="shared" ca="1" si="58"/>
        <v>-2.1948432210066047</v>
      </c>
      <c r="EX41" t="e">
        <f t="shared" ca="1" si="59"/>
        <v>#NUM!</v>
      </c>
      <c r="EY41">
        <f t="shared" ca="1" si="60"/>
        <v>-2.1779478125277105</v>
      </c>
      <c r="EZ41" t="e">
        <f t="shared" ca="1" si="61"/>
        <v>#NUM!</v>
      </c>
      <c r="FA41">
        <f t="shared" ca="1" si="62"/>
        <v>-2.163743996909179</v>
      </c>
      <c r="FB41" t="e">
        <f t="shared" ca="1" si="63"/>
        <v>#NUM!</v>
      </c>
      <c r="FC41">
        <f t="shared" ca="1" si="64"/>
        <v>-2.1516368696321129</v>
      </c>
      <c r="FD41" t="e">
        <f t="shared" ca="1" si="65"/>
        <v>#NUM!</v>
      </c>
    </row>
    <row r="42" spans="1:160" hidden="1" x14ac:dyDescent="0.25">
      <c r="A42" s="3" t="s">
        <v>38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36"/>
        <v>64</v>
      </c>
      <c r="CQ42" t="str">
        <f t="shared" si="37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W42" s="3" t="s">
        <v>38</v>
      </c>
      <c r="DX42" t="str">
        <f t="shared" ca="1" si="38"/>
        <v/>
      </c>
      <c r="DZ42" t="s">
        <v>38</v>
      </c>
      <c r="EA42">
        <f t="shared" ca="1" si="39"/>
        <v>-1</v>
      </c>
      <c r="EB42">
        <f t="shared" ca="1" si="40"/>
        <v>2.7416573867739413</v>
      </c>
      <c r="EC42">
        <f t="shared" ca="1" si="66"/>
        <v>1.4101422641752297</v>
      </c>
      <c r="ED42">
        <f t="shared" ca="1" si="67"/>
        <v>1.340347319320716</v>
      </c>
      <c r="EE42">
        <f t="shared" ca="1" si="68"/>
        <v>1.1598300117644662</v>
      </c>
      <c r="EF42">
        <f t="shared" ca="1" si="41"/>
        <v>0.96745435541152935</v>
      </c>
      <c r="EG42">
        <f t="shared" ca="1" si="42"/>
        <v>0.87998339427601757</v>
      </c>
      <c r="EH42">
        <f t="shared" ca="1" si="43"/>
        <v>0.73733977082559576</v>
      </c>
      <c r="EI42">
        <f t="shared" ca="1" si="44"/>
        <v>0.67358810525261181</v>
      </c>
      <c r="EJ42">
        <f t="shared" ca="1" si="45"/>
        <v>0.5895848775196213</v>
      </c>
      <c r="EK42">
        <f t="shared" ca="1" si="46"/>
        <v>0.53313766498269066</v>
      </c>
      <c r="EL42">
        <f t="shared" ca="1" si="47"/>
        <v>0.49927906168917757</v>
      </c>
      <c r="EM42">
        <f t="shared" ca="1" si="48"/>
        <v>0.45329257476403528</v>
      </c>
      <c r="EN42">
        <f t="shared" ca="1" si="49"/>
        <v>0.41499989579827767</v>
      </c>
      <c r="EO42">
        <f t="shared" ca="1" si="50"/>
        <v>0.40493507982552623</v>
      </c>
      <c r="EP42">
        <f t="shared" ca="1" si="51"/>
        <v>0.37949626173338147</v>
      </c>
      <c r="EQ42">
        <f t="shared" ca="1" si="52"/>
        <v>0.35858044194818417</v>
      </c>
      <c r="ER42">
        <f t="shared" ca="1" si="53"/>
        <v>0.33605154131713277</v>
      </c>
      <c r="ES42">
        <f t="shared" ca="1" si="54"/>
        <v>0.31805763161704603</v>
      </c>
      <c r="ET42">
        <f t="shared" ca="1" si="55"/>
        <v>0.30429191409284906</v>
      </c>
      <c r="EU42">
        <f t="shared" ca="1" si="56"/>
        <v>0.2917083420907467</v>
      </c>
      <c r="EV42">
        <f t="shared" ca="1" si="57"/>
        <v>0.28191620178212551</v>
      </c>
      <c r="EW42">
        <f t="shared" ca="1" si="58"/>
        <v>0.27264151248508006</v>
      </c>
      <c r="EX42">
        <f t="shared" ca="1" si="59"/>
        <v>0.26387622719219905</v>
      </c>
      <c r="EY42">
        <f t="shared" ca="1" si="60"/>
        <v>0.25299186913323268</v>
      </c>
      <c r="EZ42">
        <f t="shared" ca="1" si="61"/>
        <v>0.24513982113805821</v>
      </c>
      <c r="FA42">
        <f t="shared" ca="1" si="62"/>
        <v>-2.156760205792791</v>
      </c>
      <c r="FB42" t="e">
        <f t="shared" ca="1" si="63"/>
        <v>#NUM!</v>
      </c>
      <c r="FC42">
        <f t="shared" ca="1" si="64"/>
        <v>-2.1452010306690692</v>
      </c>
      <c r="FD42" t="e">
        <f t="shared" ca="1" si="65"/>
        <v>#NUM!</v>
      </c>
    </row>
    <row r="43" spans="1:160" x14ac:dyDescent="0.25">
      <c r="A43" s="3" t="s">
        <v>39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36"/>
        <v>56</v>
      </c>
      <c r="CQ43" t="str">
        <f t="shared" si="37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W43" s="3" t="s">
        <v>39</v>
      </c>
      <c r="DX43">
        <f t="shared" ca="1" si="38"/>
        <v>0.23760169096760997</v>
      </c>
      <c r="DZ43" t="s">
        <v>39</v>
      </c>
      <c r="EA43">
        <f t="shared" ca="1" si="39"/>
        <v>18</v>
      </c>
      <c r="EB43">
        <f t="shared" ca="1" si="40"/>
        <v>5.2449979983983983</v>
      </c>
      <c r="EC43">
        <f t="shared" ca="1" si="66"/>
        <v>3.0615481004456786</v>
      </c>
      <c r="ED43">
        <f t="shared" ca="1" si="67"/>
        <v>2.0274001040350909</v>
      </c>
      <c r="EE43">
        <f t="shared" ca="1" si="68"/>
        <v>1.5508490012515819</v>
      </c>
      <c r="EF43">
        <f t="shared" ca="1" si="41"/>
        <v>1.2419914574577393</v>
      </c>
      <c r="EG43">
        <f t="shared" ca="1" si="42"/>
        <v>1.0477758693657222</v>
      </c>
      <c r="EH43">
        <f t="shared" ca="1" si="43"/>
        <v>0.91518098806992976</v>
      </c>
      <c r="EI43">
        <f t="shared" ca="1" si="44"/>
        <v>0.81429893161218359</v>
      </c>
      <c r="EJ43">
        <f t="shared" ca="1" si="45"/>
        <v>0.73347111130985709</v>
      </c>
      <c r="EK43">
        <f t="shared" ca="1" si="46"/>
        <v>0.66014419644201405</v>
      </c>
      <c r="EL43">
        <f t="shared" ca="1" si="47"/>
        <v>0.5992996269623847</v>
      </c>
      <c r="EM43">
        <f t="shared" ca="1" si="48"/>
        <v>0.549572978592618</v>
      </c>
      <c r="EN43">
        <f t="shared" ca="1" si="49"/>
        <v>0.51154207308078292</v>
      </c>
      <c r="EO43">
        <f t="shared" ca="1" si="50"/>
        <v>0.47663017811551422</v>
      </c>
      <c r="EP43">
        <f t="shared" ca="1" si="51"/>
        <v>0.44616407189065366</v>
      </c>
      <c r="EQ43">
        <f t="shared" ca="1" si="52"/>
        <v>0.41933831032905045</v>
      </c>
      <c r="ER43">
        <f t="shared" ca="1" si="53"/>
        <v>0.39572213057895</v>
      </c>
      <c r="ES43">
        <f t="shared" ca="1" si="54"/>
        <v>0.37373162902342005</v>
      </c>
      <c r="ET43">
        <f t="shared" ca="1" si="55"/>
        <v>0.35464155787100071</v>
      </c>
      <c r="EU43">
        <f t="shared" ca="1" si="56"/>
        <v>0.33793545796622038</v>
      </c>
      <c r="EV43">
        <f t="shared" ca="1" si="57"/>
        <v>0.32507759799629699</v>
      </c>
      <c r="EW43">
        <f t="shared" ca="1" si="58"/>
        <v>0.31113149063702572</v>
      </c>
      <c r="EX43">
        <f t="shared" ca="1" si="59"/>
        <v>0.29840080367216792</v>
      </c>
      <c r="EY43">
        <f t="shared" ca="1" si="60"/>
        <v>0.28663647793239222</v>
      </c>
      <c r="EZ43">
        <f t="shared" ca="1" si="61"/>
        <v>0.27573094165830647</v>
      </c>
      <c r="FA43">
        <f t="shared" ca="1" si="62"/>
        <v>0.26477391878439516</v>
      </c>
      <c r="FB43">
        <f t="shared" ca="1" si="63"/>
        <v>0.25483469280158411</v>
      </c>
      <c r="FC43">
        <f t="shared" ca="1" si="64"/>
        <v>0.24622741335707143</v>
      </c>
      <c r="FD43">
        <f t="shared" ca="1" si="65"/>
        <v>0.23760169096760997</v>
      </c>
    </row>
    <row r="44" spans="1:160" hidden="1" x14ac:dyDescent="0.25">
      <c r="A44" s="3" t="s">
        <v>40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36"/>
        <v>62</v>
      </c>
      <c r="CQ44" t="str">
        <f t="shared" si="37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W44" s="3" t="s">
        <v>40</v>
      </c>
      <c r="DX44" t="str">
        <f t="shared" ca="1" si="38"/>
        <v/>
      </c>
      <c r="DZ44" t="s">
        <v>40</v>
      </c>
      <c r="EA44">
        <f t="shared" ca="1" si="39"/>
        <v>6</v>
      </c>
      <c r="EB44">
        <f t="shared" ca="1" si="40"/>
        <v>3.7958315233127191</v>
      </c>
      <c r="EC44">
        <f t="shared" ca="1" si="66"/>
        <v>2.0365889718756618</v>
      </c>
      <c r="ED44">
        <f t="shared" ca="1" si="67"/>
        <v>1.3003266337912058</v>
      </c>
      <c r="EE44">
        <f t="shared" ca="1" si="68"/>
        <v>1.4703447490385586</v>
      </c>
      <c r="EF44">
        <f t="shared" ca="1" si="41"/>
        <v>1.1360951840652995</v>
      </c>
      <c r="EG44">
        <f t="shared" ca="1" si="42"/>
        <v>0.94683618335856279</v>
      </c>
      <c r="EH44">
        <f t="shared" ca="1" si="43"/>
        <v>0.81352368828919852</v>
      </c>
      <c r="EI44">
        <f t="shared" ca="1" si="44"/>
        <v>0.70380777880323175</v>
      </c>
      <c r="EJ44">
        <f t="shared" ca="1" si="45"/>
        <v>0.64488977228388755</v>
      </c>
      <c r="EK44">
        <f t="shared" ca="1" si="46"/>
        <v>0.59672402090859444</v>
      </c>
      <c r="EL44">
        <f t="shared" ca="1" si="47"/>
        <v>0.54708136192980072</v>
      </c>
      <c r="EM44">
        <f t="shared" ca="1" si="48"/>
        <v>0.52917406509858034</v>
      </c>
      <c r="EN44">
        <f t="shared" ca="1" si="49"/>
        <v>0.49400017626729453</v>
      </c>
      <c r="EO44">
        <f t="shared" ca="1" si="50"/>
        <v>0.46616897700915305</v>
      </c>
      <c r="EP44">
        <f t="shared" ca="1" si="51"/>
        <v>0.44739100510720342</v>
      </c>
      <c r="EQ44">
        <f t="shared" ca="1" si="52"/>
        <v>0.41624908322718945</v>
      </c>
      <c r="ER44">
        <f t="shared" ca="1" si="53"/>
        <v>0.4058241210646274</v>
      </c>
      <c r="ES44">
        <f t="shared" ca="1" si="54"/>
        <v>0.38706470986020558</v>
      </c>
      <c r="ET44">
        <f t="shared" ca="1" si="55"/>
        <v>0.3713119372903757</v>
      </c>
      <c r="EU44">
        <f t="shared" ca="1" si="56"/>
        <v>0.35222800512360353</v>
      </c>
      <c r="EV44">
        <f t="shared" ca="1" si="57"/>
        <v>0.33380736528775778</v>
      </c>
      <c r="EW44">
        <f t="shared" ca="1" si="58"/>
        <v>0.31880799401052018</v>
      </c>
      <c r="EX44">
        <f t="shared" ca="1" si="59"/>
        <v>0.30678195811333464</v>
      </c>
      <c r="EY44">
        <f t="shared" ca="1" si="60"/>
        <v>0.30162312313612838</v>
      </c>
      <c r="EZ44">
        <f t="shared" ca="1" si="61"/>
        <v>0.29153274496662318</v>
      </c>
      <c r="FA44">
        <f t="shared" ca="1" si="62"/>
        <v>0.2793530415118386</v>
      </c>
      <c r="FB44">
        <f t="shared" ca="1" si="63"/>
        <v>0.27201971344066322</v>
      </c>
      <c r="FC44">
        <f t="shared" ca="1" si="64"/>
        <v>-2.1594513015212362</v>
      </c>
      <c r="FD44" t="e">
        <f t="shared" ca="1" si="65"/>
        <v>#NUM!</v>
      </c>
    </row>
    <row r="45" spans="1:160" x14ac:dyDescent="0.25">
      <c r="A45" s="3" t="s">
        <v>41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36"/>
        <v>54</v>
      </c>
      <c r="CQ45" t="str">
        <f t="shared" si="37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W45" s="3" t="s">
        <v>41</v>
      </c>
      <c r="DX45">
        <f t="shared" ca="1" si="38"/>
        <v>0.2809870409300077</v>
      </c>
      <c r="DZ45" t="s">
        <v>41</v>
      </c>
      <c r="EA45">
        <f t="shared" ca="1" si="39"/>
        <v>7</v>
      </c>
      <c r="EB45">
        <f t="shared" ca="1" si="40"/>
        <v>3.8989794855663558</v>
      </c>
      <c r="EC45">
        <f t="shared" ca="1" si="66"/>
        <v>2.6342411856642789</v>
      </c>
      <c r="ED45">
        <f t="shared" ca="1" si="67"/>
        <v>1.9027831081870996</v>
      </c>
      <c r="EE45">
        <f t="shared" ca="1" si="68"/>
        <v>1.7204281096840814</v>
      </c>
      <c r="EF45">
        <f t="shared" ca="1" si="41"/>
        <v>1.4121873616070872</v>
      </c>
      <c r="EG45">
        <f t="shared" ca="1" si="42"/>
        <v>1.2106353009296393</v>
      </c>
      <c r="EH45">
        <f t="shared" ca="1" si="43"/>
        <v>1.0605607361817557</v>
      </c>
      <c r="EI45">
        <f t="shared" ca="1" si="44"/>
        <v>0.93764144138794903</v>
      </c>
      <c r="EJ45">
        <f t="shared" ca="1" si="45"/>
        <v>0.83716181891294217</v>
      </c>
      <c r="EK45">
        <f t="shared" ca="1" si="46"/>
        <v>0.76842595052618101</v>
      </c>
      <c r="EL45">
        <f t="shared" ca="1" si="47"/>
        <v>0.7041687773929135</v>
      </c>
      <c r="EM45">
        <f t="shared" ca="1" si="48"/>
        <v>0.64696705062528381</v>
      </c>
      <c r="EN45">
        <f t="shared" ca="1" si="49"/>
        <v>0.60195489527684876</v>
      </c>
      <c r="EO45">
        <f t="shared" ca="1" si="50"/>
        <v>0.56278416211128124</v>
      </c>
      <c r="EP45">
        <f t="shared" ca="1" si="51"/>
        <v>0.53045481605885803</v>
      </c>
      <c r="EQ45">
        <f t="shared" ca="1" si="52"/>
        <v>0.49715771100573858</v>
      </c>
      <c r="ER45">
        <f t="shared" ca="1" si="53"/>
        <v>0.46957486860370801</v>
      </c>
      <c r="ES45">
        <f t="shared" ca="1" si="54"/>
        <v>0.44351027386130237</v>
      </c>
      <c r="ET45">
        <f t="shared" ca="1" si="55"/>
        <v>0.42088073566790318</v>
      </c>
      <c r="EU45">
        <f t="shared" ca="1" si="56"/>
        <v>0.39963734011061458</v>
      </c>
      <c r="EV45">
        <f t="shared" ca="1" si="57"/>
        <v>0.38156022746553497</v>
      </c>
      <c r="EW45">
        <f t="shared" ca="1" si="58"/>
        <v>0.36516262546907385</v>
      </c>
      <c r="EX45">
        <f t="shared" ca="1" si="59"/>
        <v>0.35030095150024887</v>
      </c>
      <c r="EY45">
        <f t="shared" ca="1" si="60"/>
        <v>0.33755101555445521</v>
      </c>
      <c r="EZ45">
        <f t="shared" ca="1" si="61"/>
        <v>0.32403434231390249</v>
      </c>
      <c r="FA45">
        <f t="shared" ca="1" si="62"/>
        <v>0.31246468617045542</v>
      </c>
      <c r="FB45">
        <f t="shared" ca="1" si="63"/>
        <v>0.30126230446406699</v>
      </c>
      <c r="FC45">
        <f t="shared" ca="1" si="64"/>
        <v>0.29098283809904135</v>
      </c>
      <c r="FD45">
        <f t="shared" ca="1" si="65"/>
        <v>0.2809870409300077</v>
      </c>
    </row>
    <row r="46" spans="1:160" hidden="1" x14ac:dyDescent="0.25">
      <c r="A46" s="3" t="s">
        <v>43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36"/>
        <v>63</v>
      </c>
      <c r="CQ46" t="str">
        <f t="shared" si="37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W46" s="3" t="s">
        <v>43</v>
      </c>
      <c r="DX46" t="str">
        <f t="shared" ca="1" si="38"/>
        <v/>
      </c>
      <c r="DZ46" t="s">
        <v>43</v>
      </c>
      <c r="EA46">
        <f t="shared" ca="1" si="39"/>
        <v>9</v>
      </c>
      <c r="EB46">
        <f t="shared" ca="1" si="40"/>
        <v>3.7958315233127191</v>
      </c>
      <c r="EC46">
        <f t="shared" ca="1" si="66"/>
        <v>2.9578916096804058</v>
      </c>
      <c r="ED46">
        <f t="shared" ca="1" si="67"/>
        <v>2.0092166984345639</v>
      </c>
      <c r="EE46">
        <f t="shared" ca="1" si="68"/>
        <v>1.5740423544078652</v>
      </c>
      <c r="EF46">
        <f t="shared" ca="1" si="41"/>
        <v>1.2478377048195806</v>
      </c>
      <c r="EG46">
        <f t="shared" ca="1" si="42"/>
        <v>1.0554386957525792</v>
      </c>
      <c r="EH46">
        <f t="shared" ca="1" si="43"/>
        <v>0.90848646148610213</v>
      </c>
      <c r="EI46">
        <f t="shared" ca="1" si="44"/>
        <v>0.81335052479691416</v>
      </c>
      <c r="EJ46">
        <f t="shared" ca="1" si="45"/>
        <v>0.72330123000027347</v>
      </c>
      <c r="EK46">
        <f t="shared" ca="1" si="46"/>
        <v>0.65957153477517672</v>
      </c>
      <c r="EL46">
        <f t="shared" ca="1" si="47"/>
        <v>0.60535949739712236</v>
      </c>
      <c r="EM46">
        <f t="shared" ca="1" si="48"/>
        <v>0.56541952383012406</v>
      </c>
      <c r="EN46">
        <f t="shared" ca="1" si="49"/>
        <v>0.5341274046343909</v>
      </c>
      <c r="EO46">
        <f t="shared" ca="1" si="50"/>
        <v>0.50449598076318125</v>
      </c>
      <c r="EP46">
        <f t="shared" ca="1" si="51"/>
        <v>0.47592061037728595</v>
      </c>
      <c r="EQ46">
        <f t="shared" ca="1" si="52"/>
        <v>0.45142504066418487</v>
      </c>
      <c r="ER46">
        <f t="shared" ca="1" si="53"/>
        <v>0.42830028697377154</v>
      </c>
      <c r="ES46">
        <f t="shared" ca="1" si="54"/>
        <v>0.40833715729327547</v>
      </c>
      <c r="ET46">
        <f t="shared" ca="1" si="55"/>
        <v>0.38845660805621707</v>
      </c>
      <c r="EU46">
        <f t="shared" ca="1" si="56"/>
        <v>0.37119684019393917</v>
      </c>
      <c r="EV46">
        <f t="shared" ca="1" si="57"/>
        <v>0.35544416061133788</v>
      </c>
      <c r="EW46">
        <f t="shared" ca="1" si="58"/>
        <v>0.34189387078029831</v>
      </c>
      <c r="EX46">
        <f t="shared" ca="1" si="59"/>
        <v>0.3294356525380624</v>
      </c>
      <c r="EY46">
        <f t="shared" ca="1" si="60"/>
        <v>0.31708424333525076</v>
      </c>
      <c r="EZ46">
        <f t="shared" ca="1" si="61"/>
        <v>0.30580508294655151</v>
      </c>
      <c r="FA46">
        <f t="shared" ca="1" si="62"/>
        <v>0.2952363615149971</v>
      </c>
      <c r="FB46" t="e">
        <f t="shared" ca="1" si="63"/>
        <v>#NUM!</v>
      </c>
      <c r="FC46">
        <f t="shared" ca="1" si="64"/>
        <v>-2.1496017303529356</v>
      </c>
      <c r="FD46" t="e">
        <f t="shared" ca="1" si="65"/>
        <v>#NUM!</v>
      </c>
    </row>
    <row r="47" spans="1:160" x14ac:dyDescent="0.25">
      <c r="A47" s="3" t="s">
        <v>44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36"/>
        <v>57</v>
      </c>
      <c r="CQ47" t="str">
        <f t="shared" si="37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W47" s="3" t="s">
        <v>44</v>
      </c>
      <c r="DX47">
        <f t="shared" ca="1" si="38"/>
        <v>0.24368954177813618</v>
      </c>
      <c r="DZ47" t="s">
        <v>44</v>
      </c>
      <c r="EA47">
        <f t="shared" ca="1" si="39"/>
        <v>-1</v>
      </c>
      <c r="EB47">
        <f t="shared" ca="1" si="40"/>
        <v>3.1231056256176606</v>
      </c>
      <c r="EC47">
        <f t="shared" ca="1" si="66"/>
        <v>2.0365889718756618</v>
      </c>
      <c r="ED47">
        <f t="shared" ca="1" si="67"/>
        <v>1.6457513110645903</v>
      </c>
      <c r="EE47">
        <f t="shared" ca="1" si="68"/>
        <v>1.2447861343640922</v>
      </c>
      <c r="EF47">
        <f t="shared" ca="1" si="41"/>
        <v>1.0051747451504212</v>
      </c>
      <c r="EG47">
        <f t="shared" ca="1" si="42"/>
        <v>0.86676471963014157</v>
      </c>
      <c r="EH47">
        <f t="shared" ca="1" si="43"/>
        <v>0.76691415789000472</v>
      </c>
      <c r="EI47">
        <f t="shared" ca="1" si="44"/>
        <v>0.68923819035259126</v>
      </c>
      <c r="EJ47">
        <f t="shared" ca="1" si="45"/>
        <v>0.64714462527296157</v>
      </c>
      <c r="EK47">
        <f t="shared" ca="1" si="46"/>
        <v>0.58894170466167561</v>
      </c>
      <c r="EL47">
        <f t="shared" ca="1" si="47"/>
        <v>0.55180167967326432</v>
      </c>
      <c r="EM47">
        <f t="shared" ca="1" si="48"/>
        <v>0.53057785221454123</v>
      </c>
      <c r="EN47">
        <f t="shared" ca="1" si="49"/>
        <v>0.49891987207156197</v>
      </c>
      <c r="EO47">
        <f t="shared" ca="1" si="50"/>
        <v>0.47167888841344108</v>
      </c>
      <c r="EP47">
        <f t="shared" ca="1" si="51"/>
        <v>0.44441970010279097</v>
      </c>
      <c r="EQ47">
        <f t="shared" ca="1" si="52"/>
        <v>0.41802752007815092</v>
      </c>
      <c r="ER47">
        <f t="shared" ca="1" si="53"/>
        <v>0.39456238975657754</v>
      </c>
      <c r="ES47">
        <f t="shared" ca="1" si="54"/>
        <v>0.3754460877521022</v>
      </c>
      <c r="ET47">
        <f t="shared" ca="1" si="55"/>
        <v>0.35859694685964083</v>
      </c>
      <c r="EU47">
        <f t="shared" ca="1" si="56"/>
        <v>0.3439958362929465</v>
      </c>
      <c r="EV47">
        <f t="shared" ca="1" si="57"/>
        <v>0.32970740526103492</v>
      </c>
      <c r="EW47">
        <f t="shared" ca="1" si="58"/>
        <v>0.31556357719475758</v>
      </c>
      <c r="EX47">
        <f t="shared" ca="1" si="59"/>
        <v>0.30226894650618608</v>
      </c>
      <c r="EY47">
        <f t="shared" ca="1" si="60"/>
        <v>0.2911618297073082</v>
      </c>
      <c r="EZ47">
        <f t="shared" ca="1" si="61"/>
        <v>0.28119086206545618</v>
      </c>
      <c r="FA47">
        <f t="shared" ca="1" si="62"/>
        <v>0.27096153667405121</v>
      </c>
      <c r="FB47">
        <f t="shared" ca="1" si="63"/>
        <v>0.26149308333904986</v>
      </c>
      <c r="FC47">
        <f t="shared" ca="1" si="64"/>
        <v>0.25238727118662041</v>
      </c>
      <c r="FD47">
        <f t="shared" ca="1" si="65"/>
        <v>0.24368954177813618</v>
      </c>
    </row>
    <row r="48" spans="1:160" x14ac:dyDescent="0.25">
      <c r="A48" s="3" t="s">
        <v>45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36"/>
        <v>49</v>
      </c>
      <c r="CQ48" t="str">
        <f t="shared" si="37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W48" s="3" t="s">
        <v>45</v>
      </c>
      <c r="DX48">
        <f t="shared" ca="1" si="38"/>
        <v>0.33366023829903546</v>
      </c>
      <c r="DZ48" t="s">
        <v>45</v>
      </c>
      <c r="EA48">
        <f t="shared" ca="1" si="39"/>
        <v>2</v>
      </c>
      <c r="EB48">
        <f t="shared" ca="1" si="40"/>
        <v>6.0710678118654755</v>
      </c>
      <c r="EC48">
        <f t="shared" ca="1" si="66"/>
        <v>3.6104362920584467</v>
      </c>
      <c r="ED48">
        <f t="shared" ca="1" si="67"/>
        <v>2.5676213450081629</v>
      </c>
      <c r="EE48">
        <f t="shared" ca="1" si="68"/>
        <v>1.9053206377482277</v>
      </c>
      <c r="EF48">
        <f t="shared" ca="1" si="41"/>
        <v>1.5944778852912371</v>
      </c>
      <c r="EG48">
        <f t="shared" ca="1" si="42"/>
        <v>1.3301666164683486</v>
      </c>
      <c r="EH48">
        <f t="shared" ca="1" si="43"/>
        <v>1.2260743423791651</v>
      </c>
      <c r="EI48">
        <f t="shared" ca="1" si="44"/>
        <v>1.0841730088542181</v>
      </c>
      <c r="EJ48">
        <f t="shared" ca="1" si="45"/>
        <v>0.97522622488550192</v>
      </c>
      <c r="EK48">
        <f t="shared" ca="1" si="46"/>
        <v>0.87869354490579044</v>
      </c>
      <c r="EL48">
        <f t="shared" ca="1" si="47"/>
        <v>0.79845865088394175</v>
      </c>
      <c r="EM48">
        <f t="shared" ca="1" si="48"/>
        <v>0.73624540308406505</v>
      </c>
      <c r="EN48">
        <f t="shared" ca="1" si="49"/>
        <v>0.69098566902792968</v>
      </c>
      <c r="EO48">
        <f t="shared" ca="1" si="50"/>
        <v>0.6502888120277297</v>
      </c>
      <c r="EP48">
        <f t="shared" ca="1" si="51"/>
        <v>0.61715987604649669</v>
      </c>
      <c r="EQ48">
        <f t="shared" ca="1" si="52"/>
        <v>0.58593117519457194</v>
      </c>
      <c r="ER48">
        <f t="shared" ca="1" si="53"/>
        <v>0.55189576260650774</v>
      </c>
      <c r="ES48">
        <f t="shared" ca="1" si="54"/>
        <v>0.52163383730017254</v>
      </c>
      <c r="ET48">
        <f t="shared" ca="1" si="55"/>
        <v>0.49751973022331586</v>
      </c>
      <c r="EU48">
        <f t="shared" ca="1" si="56"/>
        <v>0.47322407893179075</v>
      </c>
      <c r="EV48">
        <f t="shared" ca="1" si="57"/>
        <v>0.45393588445780009</v>
      </c>
      <c r="EW48">
        <f t="shared" ca="1" si="58"/>
        <v>0.43420523692078894</v>
      </c>
      <c r="EX48">
        <f t="shared" ca="1" si="59"/>
        <v>0.41818281639561938</v>
      </c>
      <c r="EY48">
        <f t="shared" ca="1" si="60"/>
        <v>0.39995169949163123</v>
      </c>
      <c r="EZ48">
        <f t="shared" ca="1" si="61"/>
        <v>0.38466381847417375</v>
      </c>
      <c r="FA48">
        <f t="shared" ca="1" si="62"/>
        <v>0.37012140782769043</v>
      </c>
      <c r="FB48">
        <f t="shared" ca="1" si="63"/>
        <v>0.357615906081449</v>
      </c>
      <c r="FC48">
        <f t="shared" ca="1" si="64"/>
        <v>0.3456062664720827</v>
      </c>
      <c r="FD48">
        <f t="shared" ca="1" si="65"/>
        <v>0.33366023829903546</v>
      </c>
    </row>
    <row r="49" spans="1:160" x14ac:dyDescent="0.25">
      <c r="A49" s="3" t="s">
        <v>47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36"/>
        <v>47</v>
      </c>
      <c r="CQ49" t="str">
        <f t="shared" si="37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W49" s="3" t="s">
        <v>47</v>
      </c>
      <c r="DX49">
        <f t="shared" ca="1" si="38"/>
        <v>0.33248692179518113</v>
      </c>
      <c r="DZ49" t="s">
        <v>47</v>
      </c>
      <c r="EA49">
        <f t="shared" ca="1" si="39"/>
        <v>171</v>
      </c>
      <c r="EB49">
        <f t="shared" ca="1" si="40"/>
        <v>17.761663039293719</v>
      </c>
      <c r="EC49">
        <f t="shared" ca="1" si="66"/>
        <v>7.0671432301227171</v>
      </c>
      <c r="ED49">
        <f t="shared" ca="1" si="67"/>
        <v>4.1655907821131812</v>
      </c>
      <c r="EE49">
        <f t="shared" ca="1" si="68"/>
        <v>2.7524471743322008</v>
      </c>
      <c r="EF49">
        <f t="shared" ca="1" si="41"/>
        <v>2.0359430951612945</v>
      </c>
      <c r="EG49">
        <f t="shared" ca="1" si="42"/>
        <v>1.61670150219084</v>
      </c>
      <c r="EH49">
        <f t="shared" ca="1" si="43"/>
        <v>1.3505905673410408</v>
      </c>
      <c r="EI49">
        <f t="shared" ca="1" si="44"/>
        <v>1.1598849880269597</v>
      </c>
      <c r="EJ49">
        <f t="shared" ca="1" si="45"/>
        <v>1.0199762372607379</v>
      </c>
      <c r="EK49">
        <f t="shared" ca="1" si="46"/>
        <v>0.91124145684248559</v>
      </c>
      <c r="EL49">
        <f t="shared" ca="1" si="47"/>
        <v>0.82058919259806862</v>
      </c>
      <c r="EM49">
        <f t="shared" ca="1" si="48"/>
        <v>0.74757825889632556</v>
      </c>
      <c r="EN49">
        <f t="shared" ca="1" si="49"/>
        <v>0.68408229953345767</v>
      </c>
      <c r="EO49">
        <f t="shared" ca="1" si="50"/>
        <v>0.63676200251176995</v>
      </c>
      <c r="EP49">
        <f t="shared" ca="1" si="51"/>
        <v>0.59553436033882723</v>
      </c>
      <c r="EQ49">
        <f t="shared" ca="1" si="52"/>
        <v>0.56027736377390625</v>
      </c>
      <c r="ER49">
        <f t="shared" ca="1" si="53"/>
        <v>0.52948333414874948</v>
      </c>
      <c r="ES49">
        <f t="shared" ca="1" si="54"/>
        <v>0.50166287250287778</v>
      </c>
      <c r="ET49">
        <f t="shared" ca="1" si="55"/>
        <v>0.47762558550727285</v>
      </c>
      <c r="EU49">
        <f t="shared" ca="1" si="56"/>
        <v>0.45557674054794295</v>
      </c>
      <c r="EV49">
        <f t="shared" ca="1" si="57"/>
        <v>0.43757991872929036</v>
      </c>
      <c r="EW49">
        <f t="shared" ca="1" si="58"/>
        <v>0.4201260147122563</v>
      </c>
      <c r="EX49">
        <f t="shared" ca="1" si="59"/>
        <v>0.40449094067474012</v>
      </c>
      <c r="EY49">
        <f t="shared" ca="1" si="60"/>
        <v>0.3912056576680818</v>
      </c>
      <c r="EZ49">
        <f t="shared" ca="1" si="61"/>
        <v>0.37790720724987992</v>
      </c>
      <c r="FA49">
        <f t="shared" ca="1" si="62"/>
        <v>0.36506501299716043</v>
      </c>
      <c r="FB49">
        <f t="shared" ca="1" si="63"/>
        <v>0.35326284606494118</v>
      </c>
      <c r="FC49">
        <f t="shared" ca="1" si="64"/>
        <v>0.34286114450705041</v>
      </c>
      <c r="FD49">
        <f t="shared" ca="1" si="65"/>
        <v>0.33248692179518113</v>
      </c>
    </row>
    <row r="50" spans="1:160" x14ac:dyDescent="0.25">
      <c r="A50" s="3" t="s">
        <v>42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36"/>
        <v>16</v>
      </c>
      <c r="CQ50" t="str">
        <f t="shared" si="37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W50" s="3" t="s">
        <v>42</v>
      </c>
      <c r="DX50">
        <f t="shared" ca="1" si="38"/>
        <v>0.2406577434203474</v>
      </c>
      <c r="DZ50" t="s">
        <v>42</v>
      </c>
      <c r="EA50">
        <f t="shared" ca="1" si="39"/>
        <v>-1</v>
      </c>
      <c r="EB50">
        <f t="shared" ca="1" si="40"/>
        <v>0.73205080756887719</v>
      </c>
      <c r="EC50">
        <f t="shared" ca="1" si="66"/>
        <v>3.198336453808408</v>
      </c>
      <c r="ED50">
        <f t="shared" ca="1" si="67"/>
        <v>1.9329720876685186</v>
      </c>
      <c r="EE50">
        <f t="shared" ca="1" si="68"/>
        <v>1.5785821398641859</v>
      </c>
      <c r="EF50">
        <f t="shared" ca="1" si="41"/>
        <v>1.202000814223255</v>
      </c>
      <c r="EG50">
        <f t="shared" ca="1" si="42"/>
        <v>1.0592067366338784</v>
      </c>
      <c r="EH50">
        <f t="shared" ca="1" si="43"/>
        <v>0.96689421183126623</v>
      </c>
      <c r="EI50">
        <f t="shared" ca="1" si="44"/>
        <v>0.88044577488950226</v>
      </c>
      <c r="EJ50">
        <f t="shared" ca="1" si="45"/>
        <v>0.8173528443664444</v>
      </c>
      <c r="EK50">
        <f t="shared" ca="1" si="46"/>
        <v>0.75319963101807219</v>
      </c>
      <c r="EL50">
        <f t="shared" ca="1" si="47"/>
        <v>0.69439893158923449</v>
      </c>
      <c r="EM50">
        <f t="shared" ca="1" si="48"/>
        <v>0.62991794085311392</v>
      </c>
      <c r="EN50">
        <f t="shared" ca="1" si="49"/>
        <v>0.57402289251036875</v>
      </c>
      <c r="EO50">
        <f t="shared" ca="1" si="50"/>
        <v>0.52713339672477444</v>
      </c>
      <c r="EP50">
        <f t="shared" ca="1" si="51"/>
        <v>0.49609366623448392</v>
      </c>
      <c r="EQ50">
        <f t="shared" ca="1" si="52"/>
        <v>0.4610567706058637</v>
      </c>
      <c r="ER50">
        <f t="shared" ca="1" si="53"/>
        <v>0.43060230159301183</v>
      </c>
      <c r="ES50">
        <f t="shared" ca="1" si="54"/>
        <v>0.40551698521356383</v>
      </c>
      <c r="ET50">
        <f t="shared" ca="1" si="55"/>
        <v>0.38179715243462398</v>
      </c>
      <c r="EU50">
        <f t="shared" ca="1" si="56"/>
        <v>0.36068146794919032</v>
      </c>
      <c r="EV50">
        <f t="shared" ca="1" si="57"/>
        <v>0.34176552904443191</v>
      </c>
      <c r="EW50">
        <f t="shared" ca="1" si="58"/>
        <v>0.32472420743295416</v>
      </c>
      <c r="EX50">
        <f t="shared" ca="1" si="59"/>
        <v>0.30929319646207998</v>
      </c>
      <c r="EY50">
        <f t="shared" ca="1" si="60"/>
        <v>0.29533585973410181</v>
      </c>
      <c r="EZ50">
        <f t="shared" ca="1" si="61"/>
        <v>0.28250772299967353</v>
      </c>
      <c r="FA50">
        <f t="shared" ca="1" si="62"/>
        <v>0.27074312048329752</v>
      </c>
      <c r="FB50">
        <f t="shared" ca="1" si="63"/>
        <v>0.25991549867559072</v>
      </c>
      <c r="FC50">
        <f t="shared" ca="1" si="64"/>
        <v>0.24991755998951026</v>
      </c>
      <c r="FD50">
        <f t="shared" ca="1" si="65"/>
        <v>0.2406577434203474</v>
      </c>
    </row>
    <row r="51" spans="1:160" hidden="1" x14ac:dyDescent="0.25">
      <c r="A51" s="3" t="s">
        <v>49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36"/>
        <v>73</v>
      </c>
      <c r="CQ51" t="str">
        <f t="shared" si="37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W51" s="3" t="s">
        <v>49</v>
      </c>
      <c r="DX51" t="str">
        <f t="shared" ca="1" si="38"/>
        <v/>
      </c>
      <c r="DZ51" t="s">
        <v>49</v>
      </c>
      <c r="EA51">
        <f t="shared" ca="1" si="39"/>
        <v>8</v>
      </c>
      <c r="EB51">
        <f t="shared" ca="1" si="40"/>
        <v>5.324555320336759</v>
      </c>
      <c r="EC51">
        <f t="shared" ca="1" si="66"/>
        <v>2.4199518933533941</v>
      </c>
      <c r="ED51">
        <f t="shared" ca="1" si="67"/>
        <v>2.0363702767108114</v>
      </c>
      <c r="EE51">
        <f t="shared" ca="1" si="68"/>
        <v>1.4315532514941225</v>
      </c>
      <c r="EF51">
        <f t="shared" ca="1" si="41"/>
        <v>1.1544346900318838</v>
      </c>
      <c r="EG51">
        <f t="shared" ca="1" si="42"/>
        <v>1.0195090109364404</v>
      </c>
      <c r="EH51">
        <f t="shared" ca="1" si="43"/>
        <v>0.89171401336549305</v>
      </c>
      <c r="EI51">
        <f t="shared" ca="1" si="44"/>
        <v>0.8452286401560305</v>
      </c>
      <c r="EJ51">
        <f t="shared" ca="1" si="45"/>
        <v>0.77645591239168565</v>
      </c>
      <c r="EK51">
        <f t="shared" ca="1" si="46"/>
        <v>0.71807407474511931</v>
      </c>
      <c r="EL51">
        <f t="shared" ca="1" si="47"/>
        <v>0.68953206599777839</v>
      </c>
      <c r="EM51">
        <f t="shared" ca="1" si="48"/>
        <v>0.65189870774671066</v>
      </c>
      <c r="EN51">
        <f t="shared" ca="1" si="49"/>
        <v>0.59372420865479025</v>
      </c>
      <c r="EO51">
        <f t="shared" ca="1" si="50"/>
        <v>0.56096873481984044</v>
      </c>
      <c r="EP51">
        <f t="shared" ca="1" si="51"/>
        <v>0.51812337308851308</v>
      </c>
      <c r="EQ51">
        <f t="shared" ca="1" si="52"/>
        <v>0.49154599100097318</v>
      </c>
      <c r="ER51" t="e">
        <f t="shared" ca="1" si="53"/>
        <v>#NUM!</v>
      </c>
      <c r="ES51">
        <f t="shared" ca="1" si="54"/>
        <v>-2.2286253559934774</v>
      </c>
      <c r="ET51" t="e">
        <f t="shared" ca="1" si="55"/>
        <v>#NUM!</v>
      </c>
      <c r="EU51">
        <f t="shared" ca="1" si="56"/>
        <v>-2.2047677500064511</v>
      </c>
      <c r="EV51" t="e">
        <f t="shared" ca="1" si="57"/>
        <v>#NUM!</v>
      </c>
      <c r="EW51">
        <f t="shared" ca="1" si="58"/>
        <v>-2.1854091114771528</v>
      </c>
      <c r="EX51" t="e">
        <f t="shared" ca="1" si="59"/>
        <v>#NUM!</v>
      </c>
      <c r="EY51">
        <f t="shared" ca="1" si="60"/>
        <v>-2.1693884504284608</v>
      </c>
      <c r="EZ51" t="e">
        <f t="shared" ca="1" si="61"/>
        <v>#NUM!</v>
      </c>
      <c r="FA51">
        <f t="shared" ca="1" si="62"/>
        <v>-2.1559121134605057</v>
      </c>
      <c r="FB51" t="e">
        <f t="shared" ca="1" si="63"/>
        <v>#NUM!</v>
      </c>
      <c r="FC51">
        <f t="shared" ca="1" si="64"/>
        <v>-2.1444192979749985</v>
      </c>
      <c r="FD51" t="e">
        <f t="shared" ca="1" si="65"/>
        <v>#NUM!</v>
      </c>
    </row>
    <row r="52" spans="1:160" hidden="1" x14ac:dyDescent="0.25">
      <c r="A52" s="3" t="s">
        <v>178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36"/>
        <v>91</v>
      </c>
      <c r="CQ52" t="str">
        <f t="shared" si="37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W52" s="3" t="s">
        <v>178</v>
      </c>
      <c r="DX52" t="str">
        <f t="shared" ca="1" si="38"/>
        <v/>
      </c>
      <c r="DZ52" t="s">
        <v>178</v>
      </c>
      <c r="EA52">
        <f t="shared" ca="1" si="39"/>
        <v>-1</v>
      </c>
      <c r="EB52">
        <f t="shared" ca="1" si="40"/>
        <v>-1</v>
      </c>
      <c r="EC52">
        <f t="shared" ca="1" si="66"/>
        <v>-1</v>
      </c>
      <c r="ED52">
        <f t="shared" ca="1" si="67"/>
        <v>-1</v>
      </c>
      <c r="EE52">
        <f t="shared" ca="1" si="68"/>
        <v>-1</v>
      </c>
      <c r="EF52">
        <f t="shared" ca="1" si="41"/>
        <v>-1</v>
      </c>
      <c r="EG52">
        <f t="shared" ca="1" si="42"/>
        <v>-1</v>
      </c>
      <c r="EH52">
        <f t="shared" ca="1" si="43"/>
        <v>-1</v>
      </c>
      <c r="EI52">
        <f t="shared" ca="1" si="44"/>
        <v>-1</v>
      </c>
      <c r="EJ52">
        <f t="shared" ca="1" si="45"/>
        <v>-1</v>
      </c>
      <c r="EK52">
        <f t="shared" ca="1" si="46"/>
        <v>-1</v>
      </c>
      <c r="EL52">
        <f t="shared" ca="1" si="47"/>
        <v>-1</v>
      </c>
      <c r="EM52">
        <f t="shared" ca="1" si="48"/>
        <v>-1</v>
      </c>
      <c r="EN52">
        <f t="shared" ca="1" si="49"/>
        <v>-1</v>
      </c>
      <c r="EO52">
        <f t="shared" ca="1" si="50"/>
        <v>-1</v>
      </c>
      <c r="EP52">
        <f t="shared" ca="1" si="51"/>
        <v>-1</v>
      </c>
      <c r="EQ52">
        <f t="shared" ca="1" si="52"/>
        <v>-1</v>
      </c>
      <c r="ER52">
        <f t="shared" ca="1" si="53"/>
        <v>-1</v>
      </c>
      <c r="ES52">
        <f t="shared" ca="1" si="54"/>
        <v>-1</v>
      </c>
      <c r="ET52">
        <f t="shared" ca="1" si="55"/>
        <v>-1</v>
      </c>
      <c r="EU52">
        <f t="shared" ca="1" si="56"/>
        <v>-1</v>
      </c>
      <c r="EV52">
        <f t="shared" ca="1" si="57"/>
        <v>-1</v>
      </c>
      <c r="EW52">
        <f t="shared" ca="1" si="58"/>
        <v>-1</v>
      </c>
      <c r="EX52">
        <f t="shared" ca="1" si="59"/>
        <v>-1</v>
      </c>
      <c r="EY52">
        <f t="shared" ca="1" si="60"/>
        <v>-1</v>
      </c>
      <c r="EZ52">
        <f t="shared" ca="1" si="61"/>
        <v>-1</v>
      </c>
      <c r="FA52">
        <f t="shared" ca="1" si="62"/>
        <v>-1</v>
      </c>
      <c r="FB52">
        <f t="shared" ca="1" si="63"/>
        <v>-1</v>
      </c>
      <c r="FC52">
        <f t="shared" ca="1" si="64"/>
        <v>-1</v>
      </c>
      <c r="FD52">
        <f t="shared" ca="1" si="65"/>
        <v>-1</v>
      </c>
    </row>
    <row r="53" spans="1:160" x14ac:dyDescent="0.25">
      <c r="A53" s="3" t="s">
        <v>50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36"/>
        <v>58</v>
      </c>
      <c r="CQ53" t="str">
        <f t="shared" si="37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W53" s="3" t="s">
        <v>50</v>
      </c>
      <c r="DX53">
        <f t="shared" ca="1" si="38"/>
        <v>0.3246986152977025</v>
      </c>
      <c r="DZ53" t="s">
        <v>50</v>
      </c>
      <c r="EA53">
        <f t="shared" ca="1" si="39"/>
        <v>39</v>
      </c>
      <c r="EB53">
        <f t="shared" ca="1" si="40"/>
        <v>10.401754250991379</v>
      </c>
      <c r="EC53">
        <f t="shared" ca="1" si="66"/>
        <v>4.5720546555426234</v>
      </c>
      <c r="ED53">
        <f t="shared" ca="1" si="67"/>
        <v>2.9359793425308607</v>
      </c>
      <c r="EE53">
        <f t="shared" ca="1" si="68"/>
        <v>2.1697863849222268</v>
      </c>
      <c r="EF53">
        <f t="shared" ca="1" si="41"/>
        <v>1.7322193018926013</v>
      </c>
      <c r="EG53">
        <f t="shared" ca="1" si="42"/>
        <v>1.4359814056016722</v>
      </c>
      <c r="EH53">
        <f t="shared" ca="1" si="43"/>
        <v>1.2457584118888168</v>
      </c>
      <c r="EI53">
        <f t="shared" ca="1" si="44"/>
        <v>1.097852599383661</v>
      </c>
      <c r="EJ53">
        <f t="shared" ca="1" si="45"/>
        <v>0.95819281650470334</v>
      </c>
      <c r="EK53">
        <f t="shared" ca="1" si="46"/>
        <v>0.88001669156336049</v>
      </c>
      <c r="EL53">
        <f t="shared" ca="1" si="47"/>
        <v>0.80700166052958378</v>
      </c>
      <c r="EM53">
        <f t="shared" ca="1" si="48"/>
        <v>0.73675699702395159</v>
      </c>
      <c r="EN53">
        <f t="shared" ca="1" si="49"/>
        <v>0.6790976224065961</v>
      </c>
      <c r="EO53">
        <f t="shared" ca="1" si="50"/>
        <v>0.62207482338065168</v>
      </c>
      <c r="EP53">
        <f t="shared" ca="1" si="51"/>
        <v>0.59026132219873007</v>
      </c>
      <c r="EQ53">
        <f t="shared" ca="1" si="52"/>
        <v>0.55186658889955309</v>
      </c>
      <c r="ER53">
        <f t="shared" ca="1" si="53"/>
        <v>0.52036876528600962</v>
      </c>
      <c r="ES53">
        <f t="shared" ca="1" si="54"/>
        <v>0.49341274722984729</v>
      </c>
      <c r="ET53">
        <f t="shared" ca="1" si="55"/>
        <v>0.47186558750801799</v>
      </c>
      <c r="EU53">
        <f t="shared" ca="1" si="56"/>
        <v>0.45278040189680846</v>
      </c>
      <c r="EV53">
        <f t="shared" ca="1" si="57"/>
        <v>0.43177838916331579</v>
      </c>
      <c r="EW53">
        <f t="shared" ca="1" si="58"/>
        <v>0.41418575881226771</v>
      </c>
      <c r="EX53">
        <f t="shared" ca="1" si="59"/>
        <v>0.39779728918253565</v>
      </c>
      <c r="EY53">
        <f t="shared" ca="1" si="60"/>
        <v>0.38128035408678485</v>
      </c>
      <c r="EZ53">
        <f t="shared" ca="1" si="61"/>
        <v>0.36933453044663822</v>
      </c>
      <c r="FA53">
        <f t="shared" ca="1" si="62"/>
        <v>0.35544389288031475</v>
      </c>
      <c r="FB53">
        <f t="shared" ca="1" si="63"/>
        <v>0.34540485603544324</v>
      </c>
      <c r="FC53">
        <f t="shared" ca="1" si="64"/>
        <v>0.33402078937695312</v>
      </c>
      <c r="FD53">
        <f t="shared" ca="1" si="65"/>
        <v>0.3246986152977025</v>
      </c>
    </row>
    <row r="54" spans="1:160" x14ac:dyDescent="0.25">
      <c r="A54" s="3" t="s">
        <v>51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36"/>
        <v>55</v>
      </c>
      <c r="CQ54" t="str">
        <f t="shared" si="37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W54" s="3" t="s">
        <v>51</v>
      </c>
      <c r="DX54">
        <f t="shared" ca="1" si="38"/>
        <v>0.3502123784468234</v>
      </c>
      <c r="DZ54" t="s">
        <v>51</v>
      </c>
      <c r="EA54">
        <f t="shared" ca="1" si="39"/>
        <v>52</v>
      </c>
      <c r="EB54">
        <f t="shared" ca="1" si="40"/>
        <v>10.874342087037917</v>
      </c>
      <c r="EC54">
        <f t="shared" ca="1" si="66"/>
        <v>5.7606143017486904</v>
      </c>
      <c r="ED54">
        <f t="shared" ca="1" si="67"/>
        <v>3.6006532675824117</v>
      </c>
      <c r="EE54">
        <f t="shared" ca="1" si="68"/>
        <v>2.7392411581524456</v>
      </c>
      <c r="EF54">
        <f t="shared" ca="1" si="41"/>
        <v>2.1203282535252201</v>
      </c>
      <c r="EG54">
        <f t="shared" ca="1" si="42"/>
        <v>1.6918003852647119</v>
      </c>
      <c r="EH54">
        <f t="shared" ca="1" si="43"/>
        <v>1.4038610379448864</v>
      </c>
      <c r="EI54">
        <f t="shared" ca="1" si="44"/>
        <v>1.226567211632565</v>
      </c>
      <c r="EJ54">
        <f t="shared" ca="1" si="45"/>
        <v>1.0828950445965413</v>
      </c>
      <c r="EK54">
        <f t="shared" ca="1" si="46"/>
        <v>0.97314322202555137</v>
      </c>
      <c r="EL54">
        <f t="shared" ca="1" si="47"/>
        <v>0.8731647219632741</v>
      </c>
      <c r="EM54">
        <f t="shared" ca="1" si="48"/>
        <v>0.78764826864970106</v>
      </c>
      <c r="EN54">
        <f t="shared" ca="1" si="49"/>
        <v>0.73176765843614877</v>
      </c>
      <c r="EO54">
        <f t="shared" ca="1" si="50"/>
        <v>0.69297346811358174</v>
      </c>
      <c r="EP54">
        <f t="shared" ca="1" si="51"/>
        <v>0.65292767177235356</v>
      </c>
      <c r="EQ54">
        <f t="shared" ca="1" si="52"/>
        <v>0.61082627695342318</v>
      </c>
      <c r="ER54">
        <f t="shared" ca="1" si="53"/>
        <v>0.57124133729133941</v>
      </c>
      <c r="ES54">
        <f t="shared" ca="1" si="54"/>
        <v>0.53849998569676449</v>
      </c>
      <c r="ET54">
        <f t="shared" ca="1" si="55"/>
        <v>0.50780588055867937</v>
      </c>
      <c r="EU54">
        <f t="shared" ca="1" si="56"/>
        <v>0.4786071198731503</v>
      </c>
      <c r="EV54">
        <f t="shared" ca="1" si="57"/>
        <v>0.46411624896537118</v>
      </c>
      <c r="EW54">
        <f t="shared" ca="1" si="58"/>
        <v>0.44700577166386624</v>
      </c>
      <c r="EX54">
        <f t="shared" ca="1" si="59"/>
        <v>0.4470273585316864</v>
      </c>
      <c r="EY54">
        <f t="shared" ca="1" si="60"/>
        <v>0.42656277392502151</v>
      </c>
      <c r="EZ54">
        <f t="shared" ca="1" si="61"/>
        <v>0.4087523477736632</v>
      </c>
      <c r="FA54">
        <f t="shared" ca="1" si="62"/>
        <v>0.39142073749128592</v>
      </c>
      <c r="FB54">
        <f t="shared" ca="1" si="63"/>
        <v>0.37558626288850316</v>
      </c>
      <c r="FC54">
        <f t="shared" ca="1" si="64"/>
        <v>0.3621036563046891</v>
      </c>
      <c r="FD54">
        <f t="shared" ca="1" si="65"/>
        <v>0.3502123784468234</v>
      </c>
    </row>
    <row r="55" spans="1:160" x14ac:dyDescent="0.25">
      <c r="A55" s="3" t="s">
        <v>52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36"/>
        <v>47</v>
      </c>
      <c r="CQ55" t="str">
        <f t="shared" si="37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W55" s="3" t="s">
        <v>52</v>
      </c>
      <c r="DX55">
        <f t="shared" ca="1" si="38"/>
        <v>0.27619748178846626</v>
      </c>
      <c r="DZ55" t="s">
        <v>52</v>
      </c>
      <c r="EA55">
        <f t="shared" ca="1" si="39"/>
        <v>3</v>
      </c>
      <c r="EB55">
        <f t="shared" ca="1" si="40"/>
        <v>1.2360679774997898</v>
      </c>
      <c r="EC55">
        <f t="shared" ca="1" si="66"/>
        <v>1.2894284851066637</v>
      </c>
      <c r="ED55">
        <f t="shared" ca="1" si="67"/>
        <v>1.2360679774997898</v>
      </c>
      <c r="EE55">
        <f t="shared" ca="1" si="68"/>
        <v>1.22064303492292</v>
      </c>
      <c r="EF55">
        <f t="shared" ca="1" si="41"/>
        <v>0.95011601212886609</v>
      </c>
      <c r="EG55">
        <f t="shared" ca="1" si="42"/>
        <v>0.91660202916240818</v>
      </c>
      <c r="EH55">
        <f t="shared" ca="1" si="43"/>
        <v>0.85631805643714909</v>
      </c>
      <c r="EI55">
        <f t="shared" ca="1" si="44"/>
        <v>0.73301420945997053</v>
      </c>
      <c r="EJ55">
        <f t="shared" ca="1" si="45"/>
        <v>0.69949388291886838</v>
      </c>
      <c r="EK55">
        <f t="shared" ca="1" si="46"/>
        <v>0.639466438078657</v>
      </c>
      <c r="EL55">
        <f t="shared" ca="1" si="47"/>
        <v>0.57833731814236833</v>
      </c>
      <c r="EM55">
        <f t="shared" ca="1" si="48"/>
        <v>0.53912726317774884</v>
      </c>
      <c r="EN55">
        <f t="shared" ca="1" si="49"/>
        <v>0.50679549644831434</v>
      </c>
      <c r="EO55">
        <f t="shared" ca="1" si="50"/>
        <v>0.47691430957569625</v>
      </c>
      <c r="EP55">
        <f t="shared" ca="1" si="51"/>
        <v>0.45444238876476661</v>
      </c>
      <c r="EQ55">
        <f t="shared" ca="1" si="52"/>
        <v>0.43053081138964511</v>
      </c>
      <c r="ER55">
        <f t="shared" ca="1" si="53"/>
        <v>0.40931495277032059</v>
      </c>
      <c r="ES55">
        <f t="shared" ca="1" si="54"/>
        <v>0.38992529653385866</v>
      </c>
      <c r="ET55">
        <f t="shared" ca="1" si="55"/>
        <v>0.37143581933648306</v>
      </c>
      <c r="EU55">
        <f t="shared" ca="1" si="56"/>
        <v>0.35621129124609907</v>
      </c>
      <c r="EV55">
        <f t="shared" ca="1" si="57"/>
        <v>0.34279887332492054</v>
      </c>
      <c r="EW55">
        <f t="shared" ca="1" si="58"/>
        <v>0.3314855555109284</v>
      </c>
      <c r="EX55">
        <f t="shared" ca="1" si="59"/>
        <v>0.32186430660360221</v>
      </c>
      <c r="EY55">
        <f t="shared" ca="1" si="60"/>
        <v>0.31443561507711926</v>
      </c>
      <c r="EZ55">
        <f t="shared" ca="1" si="61"/>
        <v>0.30506850583234524</v>
      </c>
      <c r="FA55">
        <f t="shared" ca="1" si="62"/>
        <v>0.29689630225550578</v>
      </c>
      <c r="FB55">
        <f t="shared" ca="1" si="63"/>
        <v>0.29066475461119201</v>
      </c>
      <c r="FC55">
        <f t="shared" ca="1" si="64"/>
        <v>0.28361148238016831</v>
      </c>
      <c r="FD55">
        <f t="shared" ca="1" si="65"/>
        <v>0.27619748178846626</v>
      </c>
    </row>
    <row r="56" spans="1:160" hidden="1" x14ac:dyDescent="0.25">
      <c r="A56" s="3" t="s">
        <v>53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36"/>
        <v>73</v>
      </c>
      <c r="CQ56" t="str">
        <f t="shared" si="37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W56" s="3" t="s">
        <v>53</v>
      </c>
      <c r="DX56" t="str">
        <f t="shared" ca="1" si="38"/>
        <v/>
      </c>
      <c r="DZ56" t="s">
        <v>53</v>
      </c>
      <c r="EA56">
        <f t="shared" ca="1" si="39"/>
        <v>5</v>
      </c>
      <c r="EB56">
        <f t="shared" ca="1" si="40"/>
        <v>2.6055512754639891</v>
      </c>
      <c r="EC56">
        <f t="shared" ca="1" si="66"/>
        <v>1.8020393306553872</v>
      </c>
      <c r="ED56">
        <f t="shared" ca="1" si="67"/>
        <v>1.4663257145596602</v>
      </c>
      <c r="EE56">
        <f t="shared" ca="1" si="68"/>
        <v>1.1598300117644662</v>
      </c>
      <c r="EF56">
        <f t="shared" ca="1" si="41"/>
        <v>0.98406078110076378</v>
      </c>
      <c r="EG56">
        <f t="shared" ca="1" si="42"/>
        <v>0.80325006137067212</v>
      </c>
      <c r="EH56">
        <f t="shared" ca="1" si="43"/>
        <v>0.69768118829832293</v>
      </c>
      <c r="EI56">
        <f t="shared" ca="1" si="44"/>
        <v>0.62949822221884633</v>
      </c>
      <c r="EJ56">
        <f t="shared" ca="1" si="45"/>
        <v>0.57343314622654584</v>
      </c>
      <c r="EK56">
        <f t="shared" ca="1" si="46"/>
        <v>0.5240008254984645</v>
      </c>
      <c r="EL56">
        <f t="shared" ca="1" si="47"/>
        <v>0.47724313230539095</v>
      </c>
      <c r="EM56">
        <f t="shared" ca="1" si="48"/>
        <v>0.4461530546329</v>
      </c>
      <c r="EN56">
        <f t="shared" ca="1" si="49"/>
        <v>0.41884860335759333</v>
      </c>
      <c r="EO56">
        <f t="shared" ca="1" si="50"/>
        <v>0.39344939116569089</v>
      </c>
      <c r="EP56">
        <f t="shared" ca="1" si="51"/>
        <v>0.37434158746032442</v>
      </c>
      <c r="EQ56">
        <f t="shared" ca="1" si="52"/>
        <v>0.3522349578808297</v>
      </c>
      <c r="ER56" t="e">
        <f t="shared" ca="1" si="53"/>
        <v>#NUM!</v>
      </c>
      <c r="ES56">
        <f t="shared" ca="1" si="54"/>
        <v>-2.2359755969861137</v>
      </c>
      <c r="ET56" t="e">
        <f t="shared" ca="1" si="55"/>
        <v>#NUM!</v>
      </c>
      <c r="EU56">
        <f t="shared" ca="1" si="56"/>
        <v>-2.211286979568758</v>
      </c>
      <c r="EV56" t="e">
        <f t="shared" ca="1" si="57"/>
        <v>#NUM!</v>
      </c>
      <c r="EW56">
        <f t="shared" ca="1" si="58"/>
        <v>-2.1912644319802164</v>
      </c>
      <c r="EX56" t="e">
        <f t="shared" ca="1" si="59"/>
        <v>#NUM!</v>
      </c>
      <c r="EY56">
        <f t="shared" ca="1" si="60"/>
        <v>-2.1747014939629161</v>
      </c>
      <c r="EZ56" t="e">
        <f t="shared" ca="1" si="61"/>
        <v>#NUM!</v>
      </c>
      <c r="FA56">
        <f t="shared" ca="1" si="62"/>
        <v>-2.1607740878309327</v>
      </c>
      <c r="FB56" t="e">
        <f t="shared" ca="1" si="63"/>
        <v>#NUM!</v>
      </c>
      <c r="FC56">
        <f t="shared" ca="1" si="64"/>
        <v>-2.1489003077189164</v>
      </c>
      <c r="FD56" t="e">
        <f t="shared" ca="1" si="65"/>
        <v>#NUM!</v>
      </c>
    </row>
    <row r="57" spans="1:160" hidden="1" x14ac:dyDescent="0.25">
      <c r="A57" s="3" t="s">
        <v>54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36"/>
        <v>84</v>
      </c>
      <c r="CQ57" t="str">
        <f t="shared" si="37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W57" s="3" t="s">
        <v>54</v>
      </c>
      <c r="DX57" t="str">
        <f t="shared" ca="1" si="38"/>
        <v/>
      </c>
      <c r="DZ57" t="s">
        <v>54</v>
      </c>
      <c r="EA57">
        <f t="shared" ca="1" si="39"/>
        <v>-1</v>
      </c>
      <c r="EB57">
        <f t="shared" ca="1" si="40"/>
        <v>4.2915026221291814</v>
      </c>
      <c r="EC57">
        <f t="shared" ca="1" si="66"/>
        <v>2.0365889718756618</v>
      </c>
      <c r="ED57">
        <f t="shared" ca="1" si="67"/>
        <v>1.3003266337912058</v>
      </c>
      <c r="EE57">
        <f t="shared" ca="1" si="68"/>
        <v>0.94729436123033639</v>
      </c>
      <c r="EF57">
        <f t="shared" ca="1" si="41"/>
        <v>0.78179743628067855</v>
      </c>
      <c r="EG57">
        <f t="shared" ca="1" si="42"/>
        <v>-2.7536325441928291</v>
      </c>
      <c r="EH57" t="e">
        <f t="shared" ca="1" si="43"/>
        <v>#NUM!</v>
      </c>
      <c r="EI57">
        <f t="shared" ca="1" si="44"/>
        <v>-2.5478540917460339</v>
      </c>
      <c r="EJ57" t="e">
        <f t="shared" ca="1" si="45"/>
        <v>#NUM!</v>
      </c>
      <c r="EK57">
        <f t="shared" ca="1" si="46"/>
        <v>-2.4296629166807886</v>
      </c>
      <c r="EL57" t="e">
        <f t="shared" ca="1" si="47"/>
        <v>#NUM!</v>
      </c>
      <c r="EM57">
        <f t="shared" ca="1" si="48"/>
        <v>-2.3531674798414919</v>
      </c>
      <c r="EN57" t="e">
        <f t="shared" ca="1" si="49"/>
        <v>#NUM!</v>
      </c>
      <c r="EO57">
        <f t="shared" ca="1" si="50"/>
        <v>-2.2996847159335436</v>
      </c>
      <c r="EP57" t="e">
        <f t="shared" ca="1" si="51"/>
        <v>#NUM!</v>
      </c>
      <c r="EQ57">
        <f t="shared" ca="1" si="52"/>
        <v>-2.2602169147985274</v>
      </c>
      <c r="ER57" t="e">
        <f t="shared" ca="1" si="53"/>
        <v>#NUM!</v>
      </c>
      <c r="ES57">
        <f t="shared" ca="1" si="54"/>
        <v>-2.2299065503784914</v>
      </c>
      <c r="ET57" t="e">
        <f t="shared" ca="1" si="55"/>
        <v>#NUM!</v>
      </c>
      <c r="EU57">
        <f t="shared" ca="1" si="56"/>
        <v>-2.2059043604302335</v>
      </c>
      <c r="EV57" t="e">
        <f t="shared" ca="1" si="57"/>
        <v>#NUM!</v>
      </c>
      <c r="EW57">
        <f t="shared" ca="1" si="58"/>
        <v>-2.1864301690070747</v>
      </c>
      <c r="EX57" t="e">
        <f t="shared" ca="1" si="59"/>
        <v>#NUM!</v>
      </c>
      <c r="EY57">
        <f t="shared" ca="1" si="60"/>
        <v>-2.1703150959262505</v>
      </c>
      <c r="EZ57" t="e">
        <f t="shared" ca="1" si="61"/>
        <v>#NUM!</v>
      </c>
      <c r="FA57">
        <f t="shared" ca="1" si="62"/>
        <v>-2.156760205792791</v>
      </c>
      <c r="FB57" t="e">
        <f t="shared" ca="1" si="63"/>
        <v>#NUM!</v>
      </c>
      <c r="FC57">
        <f t="shared" ca="1" si="64"/>
        <v>-2.1452010306690692</v>
      </c>
      <c r="FD57" t="e">
        <f t="shared" ca="1" si="65"/>
        <v>#NUM!</v>
      </c>
    </row>
    <row r="58" spans="1:160" hidden="1" x14ac:dyDescent="0.25">
      <c r="A58" s="3" t="s">
        <v>55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36"/>
        <v>91</v>
      </c>
      <c r="CQ58" t="str">
        <f t="shared" si="37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W58" s="3" t="s">
        <v>55</v>
      </c>
      <c r="DX58" t="str">
        <f t="shared" ca="1" si="38"/>
        <v/>
      </c>
      <c r="DZ58" t="s">
        <v>55</v>
      </c>
      <c r="EA58">
        <f t="shared" ca="1" si="39"/>
        <v>-1</v>
      </c>
      <c r="EB58">
        <f t="shared" ca="1" si="40"/>
        <v>-1</v>
      </c>
      <c r="EC58">
        <f t="shared" ca="1" si="66"/>
        <v>-1</v>
      </c>
      <c r="ED58">
        <f t="shared" ca="1" si="67"/>
        <v>-1</v>
      </c>
      <c r="EE58">
        <f t="shared" ca="1" si="68"/>
        <v>-1</v>
      </c>
      <c r="EF58">
        <f t="shared" ca="1" si="41"/>
        <v>-1</v>
      </c>
      <c r="EG58">
        <f t="shared" ca="1" si="42"/>
        <v>-1</v>
      </c>
      <c r="EH58">
        <f t="shared" ca="1" si="43"/>
        <v>-1</v>
      </c>
      <c r="EI58">
        <f t="shared" ca="1" si="44"/>
        <v>-1</v>
      </c>
      <c r="EJ58">
        <f t="shared" ca="1" si="45"/>
        <v>-1</v>
      </c>
      <c r="EK58">
        <f t="shared" ca="1" si="46"/>
        <v>-1</v>
      </c>
      <c r="EL58">
        <f t="shared" ca="1" si="47"/>
        <v>-1</v>
      </c>
      <c r="EM58">
        <f t="shared" ca="1" si="48"/>
        <v>-1</v>
      </c>
      <c r="EN58">
        <f t="shared" ca="1" si="49"/>
        <v>-1</v>
      </c>
      <c r="EO58">
        <f t="shared" ca="1" si="50"/>
        <v>-1</v>
      </c>
      <c r="EP58">
        <f t="shared" ca="1" si="51"/>
        <v>-1</v>
      </c>
      <c r="EQ58">
        <f t="shared" ca="1" si="52"/>
        <v>-1</v>
      </c>
      <c r="ER58">
        <f t="shared" ca="1" si="53"/>
        <v>-1</v>
      </c>
      <c r="ES58">
        <f t="shared" ca="1" si="54"/>
        <v>-1</v>
      </c>
      <c r="ET58">
        <f t="shared" ca="1" si="55"/>
        <v>-1</v>
      </c>
      <c r="EU58">
        <f t="shared" ca="1" si="56"/>
        <v>-1</v>
      </c>
      <c r="EV58">
        <f t="shared" ca="1" si="57"/>
        <v>-1</v>
      </c>
      <c r="EW58">
        <f t="shared" ca="1" si="58"/>
        <v>-1</v>
      </c>
      <c r="EX58">
        <f t="shared" ca="1" si="59"/>
        <v>-1</v>
      </c>
      <c r="EY58">
        <f t="shared" ca="1" si="60"/>
        <v>-1</v>
      </c>
      <c r="EZ58">
        <f t="shared" ca="1" si="61"/>
        <v>-1</v>
      </c>
      <c r="FA58">
        <f t="shared" ca="1" si="62"/>
        <v>-1</v>
      </c>
      <c r="FB58">
        <f t="shared" ca="1" si="63"/>
        <v>-1</v>
      </c>
      <c r="FC58">
        <f t="shared" ca="1" si="64"/>
        <v>-1</v>
      </c>
      <c r="FD58">
        <f t="shared" ca="1" si="65"/>
        <v>-1</v>
      </c>
    </row>
    <row r="59" spans="1:160" x14ac:dyDescent="0.25">
      <c r="A59" s="3" t="s">
        <v>56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36"/>
        <v>51</v>
      </c>
      <c r="CQ59" t="str">
        <f t="shared" si="37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W59" s="3" t="s">
        <v>56</v>
      </c>
      <c r="DX59">
        <f t="shared" ca="1" si="38"/>
        <v>0.26764263362580865</v>
      </c>
      <c r="DZ59" t="s">
        <v>56</v>
      </c>
      <c r="EA59">
        <f t="shared" ca="1" si="39"/>
        <v>35</v>
      </c>
      <c r="EB59">
        <f t="shared" ca="1" si="40"/>
        <v>8.5916630466254382</v>
      </c>
      <c r="EC59">
        <f t="shared" ca="1" si="66"/>
        <v>4.0132979349645836</v>
      </c>
      <c r="ED59">
        <f t="shared" ca="1" si="67"/>
        <v>2.4760676019885706</v>
      </c>
      <c r="EE59">
        <f t="shared" ca="1" si="68"/>
        <v>1.8220883518183468</v>
      </c>
      <c r="EF59">
        <f t="shared" ca="1" si="41"/>
        <v>1.3934607404305668</v>
      </c>
      <c r="EG59">
        <f t="shared" ca="1" si="42"/>
        <v>1.1377020158283924</v>
      </c>
      <c r="EH59">
        <f t="shared" ca="1" si="43"/>
        <v>0.97016786973943936</v>
      </c>
      <c r="EI59">
        <f t="shared" ca="1" si="44"/>
        <v>0.84440043947430987</v>
      </c>
      <c r="EJ59">
        <f t="shared" ca="1" si="45"/>
        <v>0.75233148698705343</v>
      </c>
      <c r="EK59">
        <f t="shared" ca="1" si="46"/>
        <v>0.67438129391080159</v>
      </c>
      <c r="EL59">
        <f t="shared" ca="1" si="47"/>
        <v>0.61928619514341832</v>
      </c>
      <c r="EM59">
        <f t="shared" ca="1" si="48"/>
        <v>0.60234054469907661</v>
      </c>
      <c r="EN59">
        <f t="shared" ca="1" si="49"/>
        <v>0.55788144765996095</v>
      </c>
      <c r="EO59">
        <f t="shared" ca="1" si="50"/>
        <v>0.52588251119776341</v>
      </c>
      <c r="EP59">
        <f t="shared" ca="1" si="51"/>
        <v>0.49153844909602595</v>
      </c>
      <c r="EQ59">
        <f t="shared" ca="1" si="52"/>
        <v>0.46187164382115897</v>
      </c>
      <c r="ER59">
        <f t="shared" ca="1" si="53"/>
        <v>0.43502570145739439</v>
      </c>
      <c r="ES59">
        <f t="shared" ca="1" si="54"/>
        <v>0.41169865879581469</v>
      </c>
      <c r="ET59">
        <f t="shared" ca="1" si="55"/>
        <v>0.39500856116946093</v>
      </c>
      <c r="EU59">
        <f t="shared" ca="1" si="56"/>
        <v>0.38121220978298109</v>
      </c>
      <c r="EV59">
        <f t="shared" ca="1" si="57"/>
        <v>0.36633685609746625</v>
      </c>
      <c r="EW59">
        <f t="shared" ca="1" si="58"/>
        <v>0.35136181338246431</v>
      </c>
      <c r="EX59">
        <f t="shared" ca="1" si="59"/>
        <v>0.33511079465535931</v>
      </c>
      <c r="EY59">
        <f t="shared" ca="1" si="60"/>
        <v>0.32182922934476288</v>
      </c>
      <c r="EZ59">
        <f t="shared" ca="1" si="61"/>
        <v>0.30938543247401973</v>
      </c>
      <c r="FA59">
        <f t="shared" ca="1" si="62"/>
        <v>0.29732409776338642</v>
      </c>
      <c r="FB59">
        <f t="shared" ca="1" si="63"/>
        <v>0.28735084261410027</v>
      </c>
      <c r="FC59">
        <f t="shared" ca="1" si="64"/>
        <v>0.27787228571806377</v>
      </c>
      <c r="FD59">
        <f t="shared" ca="1" si="65"/>
        <v>0.26764263362580865</v>
      </c>
    </row>
    <row r="60" spans="1:160" hidden="1" x14ac:dyDescent="0.25">
      <c r="A60" s="3" t="s">
        <v>57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36"/>
        <v>91</v>
      </c>
      <c r="CQ60" t="str">
        <f t="shared" si="37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W60" s="3" t="s">
        <v>57</v>
      </c>
      <c r="DX60" t="str">
        <f t="shared" ca="1" si="38"/>
        <v/>
      </c>
      <c r="DZ60" t="s">
        <v>57</v>
      </c>
      <c r="EA60">
        <f t="shared" ca="1" si="39"/>
        <v>-1</v>
      </c>
      <c r="EB60">
        <f t="shared" ca="1" si="40"/>
        <v>-1</v>
      </c>
      <c r="EC60">
        <f t="shared" ca="1" si="66"/>
        <v>-1</v>
      </c>
      <c r="ED60">
        <f t="shared" ca="1" si="67"/>
        <v>-1</v>
      </c>
      <c r="EE60">
        <f t="shared" ca="1" si="68"/>
        <v>-1</v>
      </c>
      <c r="EF60">
        <f t="shared" ca="1" si="41"/>
        <v>-1</v>
      </c>
      <c r="EG60">
        <f t="shared" ca="1" si="42"/>
        <v>-1</v>
      </c>
      <c r="EH60">
        <f t="shared" ca="1" si="43"/>
        <v>-1</v>
      </c>
      <c r="EI60">
        <f t="shared" ca="1" si="44"/>
        <v>-1</v>
      </c>
      <c r="EJ60">
        <f t="shared" ca="1" si="45"/>
        <v>-1</v>
      </c>
      <c r="EK60">
        <f t="shared" ca="1" si="46"/>
        <v>-1</v>
      </c>
      <c r="EL60">
        <f t="shared" ca="1" si="47"/>
        <v>-1</v>
      </c>
      <c r="EM60">
        <f t="shared" ca="1" si="48"/>
        <v>-1</v>
      </c>
      <c r="EN60">
        <f t="shared" ca="1" si="49"/>
        <v>-1</v>
      </c>
      <c r="EO60">
        <f t="shared" ca="1" si="50"/>
        <v>-1</v>
      </c>
      <c r="EP60">
        <f t="shared" ca="1" si="51"/>
        <v>-1</v>
      </c>
      <c r="EQ60">
        <f t="shared" ca="1" si="52"/>
        <v>-1</v>
      </c>
      <c r="ER60">
        <f t="shared" ca="1" si="53"/>
        <v>-1</v>
      </c>
      <c r="ES60">
        <f t="shared" ca="1" si="54"/>
        <v>-1</v>
      </c>
      <c r="ET60">
        <f t="shared" ca="1" si="55"/>
        <v>-1</v>
      </c>
      <c r="EU60">
        <f t="shared" ca="1" si="56"/>
        <v>-1</v>
      </c>
      <c r="EV60">
        <f t="shared" ca="1" si="57"/>
        <v>-1</v>
      </c>
      <c r="EW60">
        <f t="shared" ca="1" si="58"/>
        <v>-1</v>
      </c>
      <c r="EX60">
        <f t="shared" ca="1" si="59"/>
        <v>-1</v>
      </c>
      <c r="EY60">
        <f t="shared" ca="1" si="60"/>
        <v>-1</v>
      </c>
      <c r="EZ60">
        <f t="shared" ca="1" si="61"/>
        <v>-1</v>
      </c>
      <c r="FA60">
        <f t="shared" ca="1" si="62"/>
        <v>-1</v>
      </c>
      <c r="FB60">
        <f t="shared" ca="1" si="63"/>
        <v>-1</v>
      </c>
      <c r="FC60">
        <f t="shared" ca="1" si="64"/>
        <v>-1</v>
      </c>
      <c r="FD60">
        <f t="shared" ca="1" si="65"/>
        <v>-1</v>
      </c>
    </row>
    <row r="61" spans="1:160" hidden="1" x14ac:dyDescent="0.25">
      <c r="A61" s="3" t="s">
        <v>58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36"/>
        <v>76</v>
      </c>
      <c r="CQ61" t="str">
        <f t="shared" si="37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W61" s="3" t="s">
        <v>58</v>
      </c>
      <c r="DX61" t="str">
        <f t="shared" ca="1" si="38"/>
        <v/>
      </c>
      <c r="DZ61" t="s">
        <v>58</v>
      </c>
      <c r="EA61">
        <f t="shared" ca="1" si="39"/>
        <v>2</v>
      </c>
      <c r="EB61">
        <f t="shared" ca="1" si="40"/>
        <v>1</v>
      </c>
      <c r="EC61">
        <f t="shared" ca="1" si="66"/>
        <v>1.3513346877207573</v>
      </c>
      <c r="ED61">
        <f t="shared" ca="1" si="67"/>
        <v>1.0305431848689306</v>
      </c>
      <c r="EE61">
        <f t="shared" ca="1" si="68"/>
        <v>0.80198312731714227</v>
      </c>
      <c r="EF61">
        <f t="shared" ca="1" si="41"/>
        <v>0.67392930873898838</v>
      </c>
      <c r="EG61">
        <f t="shared" ca="1" si="42"/>
        <v>0.62561359305649833</v>
      </c>
      <c r="EH61">
        <f t="shared" ca="1" si="43"/>
        <v>0.54815429687367745</v>
      </c>
      <c r="EI61">
        <f t="shared" ca="1" si="44"/>
        <v>0.50663019029466749</v>
      </c>
      <c r="EJ61">
        <f t="shared" ca="1" si="45"/>
        <v>0.45997449062336315</v>
      </c>
      <c r="EK61">
        <f t="shared" ca="1" si="46"/>
        <v>0.43467110598177561</v>
      </c>
      <c r="EL61">
        <f t="shared" ca="1" si="47"/>
        <v>0.39856396964741325</v>
      </c>
      <c r="EM61">
        <f t="shared" ca="1" si="48"/>
        <v>0.36841991355733517</v>
      </c>
      <c r="EN61">
        <f t="shared" ca="1" si="49"/>
        <v>0.34285146660778243</v>
      </c>
      <c r="EO61">
        <f t="shared" ca="1" si="50"/>
        <v>-2.3013682980565777</v>
      </c>
      <c r="EP61" t="e">
        <f t="shared" ca="1" si="51"/>
        <v>#NUM!</v>
      </c>
      <c r="EQ61">
        <f t="shared" ca="1" si="52"/>
        <v>-2.2616572078252806</v>
      </c>
      <c r="ER61" t="e">
        <f t="shared" ca="1" si="53"/>
        <v>#NUM!</v>
      </c>
      <c r="ES61">
        <f t="shared" ca="1" si="54"/>
        <v>-2.2311641629640819</v>
      </c>
      <c r="ET61" t="e">
        <f t="shared" ca="1" si="55"/>
        <v>#NUM!</v>
      </c>
      <c r="EU61">
        <f t="shared" ca="1" si="56"/>
        <v>-2.2070199406184718</v>
      </c>
      <c r="EV61" t="e">
        <f t="shared" ca="1" si="57"/>
        <v>#NUM!</v>
      </c>
      <c r="EW61">
        <f t="shared" ca="1" si="58"/>
        <v>-2.1874322529545656</v>
      </c>
      <c r="EX61" t="e">
        <f t="shared" ca="1" si="59"/>
        <v>#NUM!</v>
      </c>
      <c r="EY61">
        <f t="shared" ca="1" si="60"/>
        <v>-2.1712244602033071</v>
      </c>
      <c r="EZ61" t="e">
        <f t="shared" ca="1" si="61"/>
        <v>#NUM!</v>
      </c>
      <c r="FA61">
        <f t="shared" ca="1" si="62"/>
        <v>-2.1575924335023542</v>
      </c>
      <c r="FB61" t="e">
        <f t="shared" ca="1" si="63"/>
        <v>#NUM!</v>
      </c>
      <c r="FC61">
        <f t="shared" ca="1" si="64"/>
        <v>-2.1459681016563517</v>
      </c>
      <c r="FD61" t="e">
        <f t="shared" ca="1" si="65"/>
        <v>#NUM!</v>
      </c>
    </row>
    <row r="62" spans="1:160" hidden="1" x14ac:dyDescent="0.25">
      <c r="A62" s="3" t="s">
        <v>59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36"/>
        <v>91</v>
      </c>
      <c r="CQ62" t="str">
        <f t="shared" si="37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W62" s="3" t="s">
        <v>59</v>
      </c>
      <c r="DX62" t="str">
        <f t="shared" ca="1" si="38"/>
        <v/>
      </c>
      <c r="DZ62" t="s">
        <v>59</v>
      </c>
      <c r="EA62">
        <f t="shared" ca="1" si="39"/>
        <v>-1</v>
      </c>
      <c r="EB62">
        <f t="shared" ca="1" si="40"/>
        <v>-1</v>
      </c>
      <c r="EC62">
        <f t="shared" ca="1" si="66"/>
        <v>-1</v>
      </c>
      <c r="ED62">
        <f t="shared" ca="1" si="67"/>
        <v>-1</v>
      </c>
      <c r="EE62">
        <f t="shared" ca="1" si="68"/>
        <v>-1</v>
      </c>
      <c r="EF62">
        <f t="shared" ca="1" si="41"/>
        <v>-1</v>
      </c>
      <c r="EG62">
        <f t="shared" ca="1" si="42"/>
        <v>-1</v>
      </c>
      <c r="EH62">
        <f t="shared" ca="1" si="43"/>
        <v>-1</v>
      </c>
      <c r="EI62">
        <f t="shared" ca="1" si="44"/>
        <v>-1</v>
      </c>
      <c r="EJ62">
        <f t="shared" ca="1" si="45"/>
        <v>-1</v>
      </c>
      <c r="EK62">
        <f t="shared" ca="1" si="46"/>
        <v>-1</v>
      </c>
      <c r="EL62">
        <f t="shared" ca="1" si="47"/>
        <v>-1</v>
      </c>
      <c r="EM62">
        <f t="shared" ca="1" si="48"/>
        <v>-1</v>
      </c>
      <c r="EN62">
        <f t="shared" ca="1" si="49"/>
        <v>-1</v>
      </c>
      <c r="EO62">
        <f t="shared" ca="1" si="50"/>
        <v>-1</v>
      </c>
      <c r="EP62">
        <f t="shared" ca="1" si="51"/>
        <v>-1</v>
      </c>
      <c r="EQ62">
        <f t="shared" ca="1" si="52"/>
        <v>-1</v>
      </c>
      <c r="ER62">
        <f t="shared" ca="1" si="53"/>
        <v>-1</v>
      </c>
      <c r="ES62">
        <f t="shared" ca="1" si="54"/>
        <v>-1</v>
      </c>
      <c r="ET62">
        <f t="shared" ca="1" si="55"/>
        <v>-1</v>
      </c>
      <c r="EU62">
        <f t="shared" ca="1" si="56"/>
        <v>-1</v>
      </c>
      <c r="EV62">
        <f t="shared" ca="1" si="57"/>
        <v>-1</v>
      </c>
      <c r="EW62">
        <f t="shared" ca="1" si="58"/>
        <v>-1</v>
      </c>
      <c r="EX62">
        <f t="shared" ca="1" si="59"/>
        <v>-1</v>
      </c>
      <c r="EY62">
        <f t="shared" ca="1" si="60"/>
        <v>-1</v>
      </c>
      <c r="EZ62">
        <f t="shared" ca="1" si="61"/>
        <v>-1</v>
      </c>
      <c r="FA62">
        <f t="shared" ca="1" si="62"/>
        <v>-1</v>
      </c>
      <c r="FB62">
        <f t="shared" ca="1" si="63"/>
        <v>-1</v>
      </c>
      <c r="FC62">
        <f t="shared" ca="1" si="64"/>
        <v>-1</v>
      </c>
      <c r="FD62">
        <f t="shared" ca="1" si="65"/>
        <v>-1</v>
      </c>
    </row>
    <row r="63" spans="1:160" x14ac:dyDescent="0.25">
      <c r="A63" s="3" t="s">
        <v>60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36"/>
        <v>49</v>
      </c>
      <c r="CQ63" t="str">
        <f t="shared" si="37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W63" s="3" t="s">
        <v>60</v>
      </c>
      <c r="DX63">
        <f t="shared" ca="1" si="38"/>
        <v>0.30146445002600863</v>
      </c>
      <c r="DZ63" t="s">
        <v>60</v>
      </c>
      <c r="EA63">
        <f t="shared" ca="1" si="39"/>
        <v>-1</v>
      </c>
      <c r="EB63">
        <f t="shared" ca="1" si="40"/>
        <v>8.7979589711327115</v>
      </c>
      <c r="EC63">
        <f t="shared" ca="1" si="66"/>
        <v>4.4958646600950134</v>
      </c>
      <c r="ED63">
        <f t="shared" ca="1" si="67"/>
        <v>2.6880171513613438</v>
      </c>
      <c r="EE63">
        <f t="shared" ca="1" si="68"/>
        <v>1.9355622803335075</v>
      </c>
      <c r="EF63">
        <f t="shared" ca="1" si="41"/>
        <v>1.5295904629717771</v>
      </c>
      <c r="EG63">
        <f t="shared" ca="1" si="42"/>
        <v>1.2331900351676301</v>
      </c>
      <c r="EH63">
        <f t="shared" ca="1" si="43"/>
        <v>1.0729761113143348</v>
      </c>
      <c r="EI63">
        <f t="shared" ca="1" si="44"/>
        <v>0.94097365052230764</v>
      </c>
      <c r="EJ63">
        <f t="shared" ca="1" si="45"/>
        <v>0.84778653507154789</v>
      </c>
      <c r="EK63">
        <f t="shared" ca="1" si="46"/>
        <v>0.77961366807299592</v>
      </c>
      <c r="EL63">
        <f t="shared" ca="1" si="47"/>
        <v>0.71358178001417016</v>
      </c>
      <c r="EM63">
        <f t="shared" ca="1" si="48"/>
        <v>0.66108789524973877</v>
      </c>
      <c r="EN63">
        <f t="shared" ca="1" si="49"/>
        <v>0.61498081806766725</v>
      </c>
      <c r="EO63">
        <f t="shared" ca="1" si="50"/>
        <v>0.57368321554051316</v>
      </c>
      <c r="EP63">
        <f t="shared" ca="1" si="51"/>
        <v>0.53817931924204898</v>
      </c>
      <c r="EQ63">
        <f t="shared" ca="1" si="52"/>
        <v>0.5103951212695077</v>
      </c>
      <c r="ER63">
        <f t="shared" ca="1" si="53"/>
        <v>0.48142800345284686</v>
      </c>
      <c r="ES63">
        <f t="shared" ca="1" si="54"/>
        <v>0.45803632311756015</v>
      </c>
      <c r="ET63">
        <f t="shared" ca="1" si="55"/>
        <v>0.43436927174993789</v>
      </c>
      <c r="EU63">
        <f t="shared" ca="1" si="56"/>
        <v>0.4113108768719087</v>
      </c>
      <c r="EV63">
        <f t="shared" ca="1" si="57"/>
        <v>0.3925817362305184</v>
      </c>
      <c r="EW63">
        <f t="shared" ca="1" si="58"/>
        <v>0.37652158464238283</v>
      </c>
      <c r="EX63">
        <f t="shared" ca="1" si="59"/>
        <v>0.36730723296144729</v>
      </c>
      <c r="EY63">
        <f t="shared" ca="1" si="60"/>
        <v>0.35162144856670929</v>
      </c>
      <c r="EZ63">
        <f t="shared" ca="1" si="61"/>
        <v>0.34249396076245864</v>
      </c>
      <c r="FA63">
        <f t="shared" ca="1" si="62"/>
        <v>0.33090714813419453</v>
      </c>
      <c r="FB63">
        <f t="shared" ca="1" si="63"/>
        <v>0.3209967181236657</v>
      </c>
      <c r="FC63">
        <f t="shared" ca="1" si="64"/>
        <v>0.3105192152096965</v>
      </c>
      <c r="FD63">
        <f t="shared" ca="1" si="65"/>
        <v>0.30146445002600863</v>
      </c>
    </row>
    <row r="64" spans="1:160" x14ac:dyDescent="0.25">
      <c r="A64" s="3" t="s">
        <v>62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36"/>
        <v>37</v>
      </c>
      <c r="CQ64" t="str">
        <f t="shared" si="37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W64" s="3" t="s">
        <v>62</v>
      </c>
      <c r="DX64">
        <f t="shared" ca="1" si="38"/>
        <v>0.42441227564010409</v>
      </c>
      <c r="DZ64" t="s">
        <v>62</v>
      </c>
      <c r="EA64">
        <f t="shared" ca="1" si="39"/>
        <v>42</v>
      </c>
      <c r="EB64">
        <f t="shared" ca="1" si="40"/>
        <v>7.5440037453175304</v>
      </c>
      <c r="EC64">
        <f t="shared" ca="1" si="66"/>
        <v>4.1172299469120484</v>
      </c>
      <c r="ED64">
        <f t="shared" ca="1" si="67"/>
        <v>2.4820045452270936</v>
      </c>
      <c r="EE64">
        <f t="shared" ca="1" si="68"/>
        <v>1.9697671293204557</v>
      </c>
      <c r="EF64">
        <f t="shared" ca="1" si="41"/>
        <v>1.6193915392397562</v>
      </c>
      <c r="EG64">
        <f t="shared" ca="1" si="42"/>
        <v>1.4933041525592659</v>
      </c>
      <c r="EH64">
        <f t="shared" ca="1" si="43"/>
        <v>1.3409967846364941</v>
      </c>
      <c r="EI64">
        <f t="shared" ca="1" si="44"/>
        <v>1.1727130993507764</v>
      </c>
      <c r="EJ64">
        <f t="shared" ca="1" si="45"/>
        <v>1.0254457377450534</v>
      </c>
      <c r="EK64">
        <f t="shared" ca="1" si="46"/>
        <v>0.97027685746202486</v>
      </c>
      <c r="EL64">
        <f t="shared" ca="1" si="47"/>
        <v>0.90161524289192352</v>
      </c>
      <c r="EM64">
        <f t="shared" ca="1" si="48"/>
        <v>0.80988790121396304</v>
      </c>
      <c r="EN64">
        <f t="shared" ca="1" si="49"/>
        <v>0.79567496481279743</v>
      </c>
      <c r="EO64">
        <f t="shared" ca="1" si="50"/>
        <v>0.75046061228453986</v>
      </c>
      <c r="EP64">
        <f t="shared" ca="1" si="51"/>
        <v>0.69112054216303953</v>
      </c>
      <c r="EQ64">
        <f t="shared" ca="1" si="52"/>
        <v>0.67795185651105139</v>
      </c>
      <c r="ER64">
        <f t="shared" ca="1" si="53"/>
        <v>0.64355479135374827</v>
      </c>
      <c r="ES64">
        <f t="shared" ca="1" si="54"/>
        <v>0.61542782347693903</v>
      </c>
      <c r="ET64">
        <f t="shared" ca="1" si="55"/>
        <v>0.591831915139577</v>
      </c>
      <c r="EU64">
        <f t="shared" ca="1" si="56"/>
        <v>0.56827006638114819</v>
      </c>
      <c r="EV64">
        <f t="shared" ca="1" si="57"/>
        <v>0.54534232829828633</v>
      </c>
      <c r="EW64">
        <f t="shared" ca="1" si="58"/>
        <v>0.52407404387914558</v>
      </c>
      <c r="EX64">
        <f t="shared" ca="1" si="59"/>
        <v>0.51101647757702184</v>
      </c>
      <c r="EY64">
        <f t="shared" ca="1" si="60"/>
        <v>0.49326681388085336</v>
      </c>
      <c r="EZ64">
        <f t="shared" ca="1" si="61"/>
        <v>0.47744205800393025</v>
      </c>
      <c r="FA64">
        <f t="shared" ca="1" si="62"/>
        <v>0.4640155571026876</v>
      </c>
      <c r="FB64">
        <f t="shared" ca="1" si="63"/>
        <v>0.45056372118315524</v>
      </c>
      <c r="FC64">
        <f t="shared" ca="1" si="64"/>
        <v>0.43860801969192043</v>
      </c>
      <c r="FD64">
        <f t="shared" ca="1" si="65"/>
        <v>0.42441227564010409</v>
      </c>
    </row>
    <row r="65" spans="1:160" hidden="1" x14ac:dyDescent="0.25">
      <c r="A65" s="3" t="s">
        <v>68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36"/>
        <v>82</v>
      </c>
      <c r="CQ65" t="str">
        <f t="shared" si="37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W65" s="3" t="s">
        <v>68</v>
      </c>
      <c r="DX65" t="str">
        <f t="shared" ca="1" si="38"/>
        <v/>
      </c>
      <c r="DZ65" t="s">
        <v>68</v>
      </c>
      <c r="EA65">
        <f t="shared" ca="1" si="39"/>
        <v>-1</v>
      </c>
      <c r="EB65">
        <f t="shared" ca="1" si="40"/>
        <v>3.7958315233127191</v>
      </c>
      <c r="EC65">
        <f t="shared" ca="1" si="66"/>
        <v>1.8438669798515654</v>
      </c>
      <c r="ED65">
        <f t="shared" ca="1" si="67"/>
        <v>1.6723451177837885</v>
      </c>
      <c r="EE65">
        <f t="shared" ca="1" si="68"/>
        <v>1.19540189742749</v>
      </c>
      <c r="EF65">
        <f t="shared" ca="1" si="41"/>
        <v>0.93197079605703359</v>
      </c>
      <c r="EG65">
        <f t="shared" ca="1" si="42"/>
        <v>0.80737657805296914</v>
      </c>
      <c r="EH65">
        <f t="shared" ca="1" si="43"/>
        <v>0.77604677458953875</v>
      </c>
      <c r="EI65">
        <f t="shared" ca="1" si="44"/>
        <v>-2.5671017882207892</v>
      </c>
      <c r="EJ65" t="e">
        <f t="shared" ca="1" si="45"/>
        <v>#NUM!</v>
      </c>
      <c r="EK65">
        <f t="shared" ca="1" si="46"/>
        <v>-2.4441921727788953</v>
      </c>
      <c r="EL65" t="e">
        <f t="shared" ca="1" si="47"/>
        <v>#NUM!</v>
      </c>
      <c r="EM65">
        <f t="shared" ca="1" si="48"/>
        <v>-2.364794603488158</v>
      </c>
      <c r="EN65" t="e">
        <f t="shared" ca="1" si="49"/>
        <v>#NUM!</v>
      </c>
      <c r="EO65">
        <f t="shared" ca="1" si="50"/>
        <v>-2.3093577517960844</v>
      </c>
      <c r="EP65" t="e">
        <f t="shared" ca="1" si="51"/>
        <v>#NUM!</v>
      </c>
      <c r="EQ65">
        <f t="shared" ca="1" si="52"/>
        <v>-2.268489148167868</v>
      </c>
      <c r="ER65" t="e">
        <f t="shared" ca="1" si="53"/>
        <v>#NUM!</v>
      </c>
      <c r="ES65">
        <f t="shared" ca="1" si="54"/>
        <v>-2.2371275147765326</v>
      </c>
      <c r="ET65" t="e">
        <f t="shared" ca="1" si="55"/>
        <v>#NUM!</v>
      </c>
      <c r="EU65">
        <f t="shared" ca="1" si="56"/>
        <v>-2.2123083274129072</v>
      </c>
      <c r="EV65" t="e">
        <f t="shared" ca="1" si="57"/>
        <v>#NUM!</v>
      </c>
      <c r="EW65">
        <f t="shared" ca="1" si="58"/>
        <v>-2.1921815185733076</v>
      </c>
      <c r="EX65" t="e">
        <f t="shared" ca="1" si="59"/>
        <v>#NUM!</v>
      </c>
      <c r="EY65">
        <f t="shared" ca="1" si="60"/>
        <v>-2.1755334572225693</v>
      </c>
      <c r="EZ65" t="e">
        <f t="shared" ca="1" si="61"/>
        <v>#NUM!</v>
      </c>
      <c r="FA65">
        <f t="shared" ca="1" si="62"/>
        <v>-2.1615352710174816</v>
      </c>
      <c r="FB65" t="e">
        <f t="shared" ca="1" si="63"/>
        <v>#NUM!</v>
      </c>
      <c r="FC65">
        <f t="shared" ca="1" si="64"/>
        <v>-2.1496017303529356</v>
      </c>
      <c r="FD65" t="e">
        <f t="shared" ca="1" si="65"/>
        <v>#NUM!</v>
      </c>
    </row>
    <row r="66" spans="1:160" hidden="1" x14ac:dyDescent="0.25">
      <c r="A66" s="3" t="s">
        <v>69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36"/>
        <v>91</v>
      </c>
      <c r="CQ66" t="str">
        <f t="shared" si="37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W66" s="3" t="s">
        <v>69</v>
      </c>
      <c r="DX66" t="str">
        <f t="shared" ca="1" si="38"/>
        <v/>
      </c>
      <c r="DZ66" t="s">
        <v>69</v>
      </c>
      <c r="EA66">
        <f t="shared" ca="1" si="39"/>
        <v>-1</v>
      </c>
      <c r="EB66">
        <f t="shared" ca="1" si="40"/>
        <v>-1</v>
      </c>
      <c r="EC66">
        <f t="shared" ca="1" si="66"/>
        <v>-1</v>
      </c>
      <c r="ED66">
        <f t="shared" ca="1" si="67"/>
        <v>-1</v>
      </c>
      <c r="EE66">
        <f t="shared" ca="1" si="68"/>
        <v>-1</v>
      </c>
      <c r="EF66">
        <f t="shared" ca="1" si="41"/>
        <v>-1</v>
      </c>
      <c r="EG66">
        <f t="shared" ca="1" si="42"/>
        <v>-1</v>
      </c>
      <c r="EH66">
        <f t="shared" ca="1" si="43"/>
        <v>-1</v>
      </c>
      <c r="EI66">
        <f t="shared" ca="1" si="44"/>
        <v>-1</v>
      </c>
      <c r="EJ66">
        <f t="shared" ca="1" si="45"/>
        <v>-1</v>
      </c>
      <c r="EK66">
        <f t="shared" ca="1" si="46"/>
        <v>-1</v>
      </c>
      <c r="EL66">
        <f t="shared" ca="1" si="47"/>
        <v>-1</v>
      </c>
      <c r="EM66">
        <f t="shared" ca="1" si="48"/>
        <v>-1</v>
      </c>
      <c r="EN66">
        <f t="shared" ca="1" si="49"/>
        <v>-1</v>
      </c>
      <c r="EO66">
        <f t="shared" ca="1" si="50"/>
        <v>-1</v>
      </c>
      <c r="EP66">
        <f t="shared" ca="1" si="51"/>
        <v>-1</v>
      </c>
      <c r="EQ66">
        <f t="shared" ca="1" si="52"/>
        <v>-1</v>
      </c>
      <c r="ER66">
        <f t="shared" ca="1" si="53"/>
        <v>-1</v>
      </c>
      <c r="ES66">
        <f t="shared" ca="1" si="54"/>
        <v>-1</v>
      </c>
      <c r="ET66">
        <f t="shared" ca="1" si="55"/>
        <v>-1</v>
      </c>
      <c r="EU66">
        <f t="shared" ca="1" si="56"/>
        <v>-1</v>
      </c>
      <c r="EV66">
        <f t="shared" ca="1" si="57"/>
        <v>-1</v>
      </c>
      <c r="EW66">
        <f t="shared" ca="1" si="58"/>
        <v>-1</v>
      </c>
      <c r="EX66">
        <f t="shared" ca="1" si="59"/>
        <v>-1</v>
      </c>
      <c r="EY66">
        <f t="shared" ca="1" si="60"/>
        <v>-1</v>
      </c>
      <c r="EZ66">
        <f t="shared" ca="1" si="61"/>
        <v>-1</v>
      </c>
      <c r="FA66">
        <f t="shared" ca="1" si="62"/>
        <v>-1</v>
      </c>
      <c r="FB66">
        <f t="shared" ca="1" si="63"/>
        <v>-1</v>
      </c>
      <c r="FC66">
        <f t="shared" ca="1" si="64"/>
        <v>-1</v>
      </c>
      <c r="FD66">
        <f t="shared" ca="1" si="65"/>
        <v>-1</v>
      </c>
    </row>
    <row r="67" spans="1:160" x14ac:dyDescent="0.25">
      <c r="A67" s="3" t="s">
        <v>70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36"/>
        <v>60</v>
      </c>
      <c r="CQ67" t="str">
        <f t="shared" si="37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W67" s="3" t="s">
        <v>70</v>
      </c>
      <c r="DX67">
        <f t="shared" ca="1" si="38"/>
        <v>0.21609296297620184</v>
      </c>
      <c r="DZ67" t="s">
        <v>70</v>
      </c>
      <c r="EA67">
        <f t="shared" ca="1" si="39"/>
        <v>6</v>
      </c>
      <c r="EB67">
        <f t="shared" ca="1" si="40"/>
        <v>3</v>
      </c>
      <c r="EC67">
        <f t="shared" ca="1" si="66"/>
        <v>1.7589241763811208</v>
      </c>
      <c r="ED67">
        <f t="shared" ca="1" si="67"/>
        <v>1.2360679774997898</v>
      </c>
      <c r="EE67">
        <f t="shared" ca="1" si="68"/>
        <v>0.96100905745454801</v>
      </c>
      <c r="EF67">
        <f t="shared" ca="1" si="41"/>
        <v>0.81712059283213967</v>
      </c>
      <c r="EG67">
        <f t="shared" ca="1" si="42"/>
        <v>0.67505402098623457</v>
      </c>
      <c r="EH67">
        <f t="shared" ca="1" si="43"/>
        <v>0.62657656169778564</v>
      </c>
      <c r="EI67">
        <f t="shared" ca="1" si="44"/>
        <v>0.56402292347740879</v>
      </c>
      <c r="EJ67">
        <f t="shared" ca="1" si="45"/>
        <v>0.51333144053891333</v>
      </c>
      <c r="EK67">
        <f t="shared" ca="1" si="46"/>
        <v>0.4893891324884001</v>
      </c>
      <c r="EL67">
        <f t="shared" ca="1" si="47"/>
        <v>0.46901686305877144</v>
      </c>
      <c r="EM67">
        <f t="shared" ca="1" si="48"/>
        <v>0.43356441463254614</v>
      </c>
      <c r="EN67">
        <f t="shared" ca="1" si="49"/>
        <v>0.40770919098948455</v>
      </c>
      <c r="EO67">
        <f t="shared" ca="1" si="50"/>
        <v>0.38613965008634987</v>
      </c>
      <c r="EP67">
        <f t="shared" ca="1" si="51"/>
        <v>0.36306956709496729</v>
      </c>
      <c r="EQ67">
        <f t="shared" ca="1" si="52"/>
        <v>0.34638904028069262</v>
      </c>
      <c r="ER67">
        <f t="shared" ca="1" si="53"/>
        <v>0.32753775267601948</v>
      </c>
      <c r="ES67">
        <f t="shared" ca="1" si="54"/>
        <v>0.31431224139737002</v>
      </c>
      <c r="ET67">
        <f t="shared" ca="1" si="55"/>
        <v>0.29929537480549495</v>
      </c>
      <c r="EU67">
        <f t="shared" ca="1" si="56"/>
        <v>0.28789590913292984</v>
      </c>
      <c r="EV67">
        <f t="shared" ca="1" si="57"/>
        <v>0.27730166114854238</v>
      </c>
      <c r="EW67">
        <f t="shared" ca="1" si="58"/>
        <v>0.27043865782094367</v>
      </c>
      <c r="EX67">
        <f t="shared" ca="1" si="59"/>
        <v>0.25909458414508646</v>
      </c>
      <c r="EY67">
        <f t="shared" ca="1" si="60"/>
        <v>0.2552605877782339</v>
      </c>
      <c r="EZ67">
        <f t="shared" ca="1" si="61"/>
        <v>0.24779089087865835</v>
      </c>
      <c r="FA67">
        <f t="shared" ca="1" si="62"/>
        <v>0.24014392841588017</v>
      </c>
      <c r="FB67">
        <f t="shared" ca="1" si="63"/>
        <v>0.23143065695323117</v>
      </c>
      <c r="FC67">
        <f t="shared" ca="1" si="64"/>
        <v>0.22360336761472865</v>
      </c>
      <c r="FD67">
        <f t="shared" ca="1" si="65"/>
        <v>0.21609296297620184</v>
      </c>
    </row>
    <row r="68" spans="1:160" x14ac:dyDescent="0.25">
      <c r="A68" s="3" t="s">
        <v>71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69">COUNTIF(A68:CN68,"0")</f>
        <v>38</v>
      </c>
      <c r="CQ68" t="str">
        <f t="shared" ref="CQ68:CQ131" si="70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W68" s="3" t="s">
        <v>71</v>
      </c>
      <c r="DX68">
        <f t="shared" ref="DX68:DX131" ca="1" si="71">IF(DV68=0,"",(DV68-CR68)^(1/30)-1)</f>
        <v>0.44819546215316652</v>
      </c>
      <c r="DZ68" t="s">
        <v>71</v>
      </c>
      <c r="EA68">
        <f t="shared" ref="EA68:EA131" ca="1" si="72">(CS68-$CR68)^(1/EA$1)-1</f>
        <v>50</v>
      </c>
      <c r="EB68">
        <f t="shared" ref="EB68:EB131" ca="1" si="73">(CT68-$CR68)^(1/EB$1)-1</f>
        <v>7.9442719099991592</v>
      </c>
      <c r="EC68">
        <f t="shared" ca="1" si="66"/>
        <v>3.8909732465087483</v>
      </c>
      <c r="ED68">
        <f t="shared" ca="1" si="67"/>
        <v>2.6780088714505141</v>
      </c>
      <c r="EE68">
        <f t="shared" ca="1" si="68"/>
        <v>2.3194108500902413</v>
      </c>
      <c r="EF68">
        <f t="shared" ca="1" si="41"/>
        <v>1.896884945362451</v>
      </c>
      <c r="EG68">
        <f t="shared" ca="1" si="42"/>
        <v>1.5597075924978667</v>
      </c>
      <c r="EH68">
        <f t="shared" ca="1" si="43"/>
        <v>1.359611061770567</v>
      </c>
      <c r="EI68">
        <f t="shared" ca="1" si="44"/>
        <v>1.1767108216910471</v>
      </c>
      <c r="EJ68">
        <f t="shared" ca="1" si="45"/>
        <v>1.0602737146358767</v>
      </c>
      <c r="EK68">
        <f t="shared" ca="1" si="46"/>
        <v>0.9795427370000942</v>
      </c>
      <c r="EL68">
        <f t="shared" ca="1" si="47"/>
        <v>0.88394288750778927</v>
      </c>
      <c r="EM68">
        <f t="shared" ca="1" si="48"/>
        <v>0.87726071127528771</v>
      </c>
      <c r="EN68">
        <f t="shared" ca="1" si="49"/>
        <v>0.82383306445819926</v>
      </c>
      <c r="EO68">
        <f t="shared" ca="1" si="50"/>
        <v>0.78021647000110894</v>
      </c>
      <c r="EP68">
        <f t="shared" ca="1" si="51"/>
        <v>0.74203500965050306</v>
      </c>
      <c r="EQ68">
        <f t="shared" ca="1" si="52"/>
        <v>0.71042023848285463</v>
      </c>
      <c r="ER68">
        <f t="shared" ca="1" si="53"/>
        <v>0.68699863851549914</v>
      </c>
      <c r="ES68">
        <f t="shared" ca="1" si="54"/>
        <v>0.66019309534292892</v>
      </c>
      <c r="ET68">
        <f t="shared" ca="1" si="55"/>
        <v>0.63983153936357384</v>
      </c>
      <c r="EU68">
        <f t="shared" ca="1" si="56"/>
        <v>0.61030304645634792</v>
      </c>
      <c r="EV68">
        <f t="shared" ca="1" si="57"/>
        <v>0.5839556855392527</v>
      </c>
      <c r="EW68">
        <f t="shared" ca="1" si="58"/>
        <v>0.56315600250657316</v>
      </c>
      <c r="EX68">
        <f t="shared" ca="1" si="59"/>
        <v>0.54248285501122528</v>
      </c>
      <c r="EY68">
        <f t="shared" ca="1" si="60"/>
        <v>0.52349927791709905</v>
      </c>
      <c r="EZ68">
        <f t="shared" ca="1" si="61"/>
        <v>0.50848404200248964</v>
      </c>
      <c r="FA68">
        <f t="shared" ca="1" si="62"/>
        <v>0.4937871367470601</v>
      </c>
      <c r="FB68">
        <f t="shared" ca="1" si="63"/>
        <v>0.47917444996456005</v>
      </c>
      <c r="FC68">
        <f t="shared" ca="1" si="64"/>
        <v>0.46304859037398738</v>
      </c>
      <c r="FD68">
        <f t="shared" ca="1" si="65"/>
        <v>0.44819546215316652</v>
      </c>
    </row>
    <row r="69" spans="1:160" hidden="1" x14ac:dyDescent="0.25">
      <c r="A69" s="3" t="s">
        <v>72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69"/>
        <v>62</v>
      </c>
      <c r="CQ69" t="str">
        <f t="shared" si="70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W69" s="3" t="s">
        <v>72</v>
      </c>
      <c r="DX69" t="str">
        <f t="shared" ca="1" si="71"/>
        <v/>
      </c>
      <c r="DZ69" t="s">
        <v>72</v>
      </c>
      <c r="EA69">
        <f t="shared" ca="1" si="72"/>
        <v>39</v>
      </c>
      <c r="EB69">
        <f t="shared" ca="1" si="73"/>
        <v>7.8881944173155887</v>
      </c>
      <c r="EC69">
        <f t="shared" ca="1" si="66"/>
        <v>3.379519139887889</v>
      </c>
      <c r="ED69">
        <f t="shared" ca="1" si="67"/>
        <v>2.0628143136087864</v>
      </c>
      <c r="EE69">
        <f t="shared" ca="1" si="68"/>
        <v>1.5068424421341002</v>
      </c>
      <c r="EF69">
        <f t="shared" ca="1" si="41"/>
        <v>1.1508289121133606</v>
      </c>
      <c r="EG69">
        <f t="shared" ca="1" si="42"/>
        <v>0.95204177636686871</v>
      </c>
      <c r="EH69">
        <f t="shared" ca="1" si="43"/>
        <v>0.85795864474046146</v>
      </c>
      <c r="EI69">
        <f t="shared" ca="1" si="44"/>
        <v>0.74625856683511338</v>
      </c>
      <c r="EJ69">
        <f t="shared" ca="1" si="45"/>
        <v>0.65266320786989396</v>
      </c>
      <c r="EK69">
        <f t="shared" ca="1" si="46"/>
        <v>0.57888106742938117</v>
      </c>
      <c r="EL69">
        <f t="shared" ca="1" si="47"/>
        <v>0.52722194650933063</v>
      </c>
      <c r="EM69">
        <f t="shared" ca="1" si="48"/>
        <v>0.47827705684385258</v>
      </c>
      <c r="EN69">
        <f t="shared" ca="1" si="49"/>
        <v>0.47648726044720324</v>
      </c>
      <c r="EO69">
        <f t="shared" ca="1" si="50"/>
        <v>0.44876592628689993</v>
      </c>
      <c r="EP69">
        <f t="shared" ca="1" si="51"/>
        <v>0.43546533785450769</v>
      </c>
      <c r="EQ69">
        <f t="shared" ca="1" si="52"/>
        <v>0.4052637544087192</v>
      </c>
      <c r="ER69">
        <f t="shared" ca="1" si="53"/>
        <v>0.38573234117349253</v>
      </c>
      <c r="ES69">
        <f t="shared" ca="1" si="54"/>
        <v>0.38879375857254828</v>
      </c>
      <c r="ET69">
        <f t="shared" ca="1" si="55"/>
        <v>0.36617353551814968</v>
      </c>
      <c r="EU69">
        <f t="shared" ca="1" si="56"/>
        <v>0.35424893463626872</v>
      </c>
      <c r="EV69">
        <f t="shared" ca="1" si="57"/>
        <v>0.33571009115023887</v>
      </c>
      <c r="EW69">
        <f t="shared" ca="1" si="58"/>
        <v>0.3194948813705365</v>
      </c>
      <c r="EX69">
        <f t="shared" ca="1" si="59"/>
        <v>0.30433972667223874</v>
      </c>
      <c r="EY69">
        <f t="shared" ca="1" si="60"/>
        <v>0.30528708618403466</v>
      </c>
      <c r="EZ69">
        <f t="shared" ca="1" si="61"/>
        <v>0.30376661895545864</v>
      </c>
      <c r="FA69">
        <f t="shared" ca="1" si="62"/>
        <v>0.29102067104933349</v>
      </c>
      <c r="FB69">
        <f t="shared" ca="1" si="63"/>
        <v>0.27929674866678411</v>
      </c>
      <c r="FC69">
        <f t="shared" ca="1" si="64"/>
        <v>-2.1467210600803148</v>
      </c>
      <c r="FD69" t="e">
        <f t="shared" ca="1" si="65"/>
        <v>#NUM!</v>
      </c>
    </row>
    <row r="70" spans="1:160" x14ac:dyDescent="0.25">
      <c r="A70" s="3" t="s">
        <v>73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69"/>
        <v>46</v>
      </c>
      <c r="CQ70" t="str">
        <f t="shared" si="70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W70" s="3" t="s">
        <v>73</v>
      </c>
      <c r="DX70">
        <f t="shared" ca="1" si="71"/>
        <v>0.28284896453951602</v>
      </c>
      <c r="DZ70" t="s">
        <v>73</v>
      </c>
      <c r="EA70">
        <f t="shared" ca="1" si="72"/>
        <v>-1</v>
      </c>
      <c r="EB70">
        <f t="shared" ca="1" si="73"/>
        <v>3</v>
      </c>
      <c r="EC70">
        <f t="shared" ca="1" si="66"/>
        <v>1.9624960684073702</v>
      </c>
      <c r="ED70">
        <f t="shared" ca="1" si="67"/>
        <v>1.2581008643532257</v>
      </c>
      <c r="EE70">
        <f t="shared" ca="1" si="68"/>
        <v>1.5920129819855138</v>
      </c>
      <c r="EF70">
        <f t="shared" ca="1" si="41"/>
        <v>1.3176896588941394</v>
      </c>
      <c r="EG70">
        <f t="shared" ca="1" si="42"/>
        <v>1.2106353009296393</v>
      </c>
      <c r="EH70">
        <f t="shared" ca="1" si="43"/>
        <v>1.0019464816941408</v>
      </c>
      <c r="EI70">
        <f t="shared" ca="1" si="44"/>
        <v>0.89424708484497262</v>
      </c>
      <c r="EJ70">
        <f t="shared" ca="1" si="45"/>
        <v>0.79383258826307279</v>
      </c>
      <c r="EK70">
        <f t="shared" ca="1" si="46"/>
        <v>0.70102551047185102</v>
      </c>
      <c r="EL70">
        <f t="shared" ca="1" si="47"/>
        <v>0.65491631539791029</v>
      </c>
      <c r="EM70">
        <f t="shared" ca="1" si="48"/>
        <v>0.60180239421193171</v>
      </c>
      <c r="EN70">
        <f t="shared" ca="1" si="49"/>
        <v>0.56962729687599123</v>
      </c>
      <c r="EO70">
        <f t="shared" ca="1" si="50"/>
        <v>0.53551015268361657</v>
      </c>
      <c r="EP70">
        <f t="shared" ca="1" si="51"/>
        <v>0.50186077658339334</v>
      </c>
      <c r="EQ70">
        <f t="shared" ca="1" si="52"/>
        <v>0.47588675459309648</v>
      </c>
      <c r="ER70">
        <f t="shared" ca="1" si="53"/>
        <v>0.45160717329517563</v>
      </c>
      <c r="ES70">
        <f t="shared" ca="1" si="54"/>
        <v>0.42990759034325476</v>
      </c>
      <c r="ET70">
        <f t="shared" ca="1" si="55"/>
        <v>0.41168515320005805</v>
      </c>
      <c r="EU70">
        <f t="shared" ca="1" si="56"/>
        <v>0.39478130281766588</v>
      </c>
      <c r="EV70">
        <f t="shared" ca="1" si="57"/>
        <v>0.37699669076151099</v>
      </c>
      <c r="EW70">
        <f t="shared" ca="1" si="58"/>
        <v>0.36305009252004727</v>
      </c>
      <c r="EX70">
        <f t="shared" ca="1" si="59"/>
        <v>0.34996659346653658</v>
      </c>
      <c r="EY70">
        <f t="shared" ca="1" si="60"/>
        <v>0.33876548413126595</v>
      </c>
      <c r="EZ70">
        <f t="shared" ca="1" si="61"/>
        <v>0.32616313402129915</v>
      </c>
      <c r="FA70">
        <f t="shared" ca="1" si="62"/>
        <v>0.31422919455805398</v>
      </c>
      <c r="FB70">
        <f t="shared" ca="1" si="63"/>
        <v>0.30323440413618385</v>
      </c>
      <c r="FC70">
        <f t="shared" ca="1" si="64"/>
        <v>0.2919192785881235</v>
      </c>
      <c r="FD70">
        <f t="shared" ca="1" si="65"/>
        <v>0.28284896453951602</v>
      </c>
    </row>
    <row r="71" spans="1:160" hidden="1" x14ac:dyDescent="0.25">
      <c r="A71" s="3" t="s">
        <v>48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69"/>
        <v>91</v>
      </c>
      <c r="CQ71" t="str">
        <f t="shared" si="70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W71" s="3" t="s">
        <v>48</v>
      </c>
      <c r="DX71" t="str">
        <f t="shared" ca="1" si="71"/>
        <v/>
      </c>
      <c r="DZ71" t="s">
        <v>48</v>
      </c>
      <c r="EA71">
        <f t="shared" ca="1" si="72"/>
        <v>-1</v>
      </c>
      <c r="EB71">
        <f t="shared" ca="1" si="73"/>
        <v>-1</v>
      </c>
      <c r="EC71">
        <f t="shared" ca="1" si="66"/>
        <v>-1</v>
      </c>
      <c r="ED71">
        <f t="shared" ca="1" si="67"/>
        <v>-1</v>
      </c>
      <c r="EE71">
        <f t="shared" ca="1" si="68"/>
        <v>-1</v>
      </c>
      <c r="EF71">
        <f t="shared" ca="1" si="41"/>
        <v>-1</v>
      </c>
      <c r="EG71">
        <f t="shared" ca="1" si="42"/>
        <v>-1</v>
      </c>
      <c r="EH71">
        <f t="shared" ca="1" si="43"/>
        <v>-1</v>
      </c>
      <c r="EI71">
        <f t="shared" ca="1" si="44"/>
        <v>-1</v>
      </c>
      <c r="EJ71">
        <f t="shared" ca="1" si="45"/>
        <v>-1</v>
      </c>
      <c r="EK71">
        <f t="shared" ca="1" si="46"/>
        <v>-1</v>
      </c>
      <c r="EL71">
        <f t="shared" ca="1" si="47"/>
        <v>-1</v>
      </c>
      <c r="EM71">
        <f t="shared" ca="1" si="48"/>
        <v>-1</v>
      </c>
      <c r="EN71">
        <f t="shared" ca="1" si="49"/>
        <v>-1</v>
      </c>
      <c r="EO71">
        <f t="shared" ca="1" si="50"/>
        <v>-1</v>
      </c>
      <c r="EP71">
        <f t="shared" ca="1" si="51"/>
        <v>-1</v>
      </c>
      <c r="EQ71">
        <f t="shared" ca="1" si="52"/>
        <v>-1</v>
      </c>
      <c r="ER71">
        <f t="shared" ca="1" si="53"/>
        <v>-1</v>
      </c>
      <c r="ES71">
        <f t="shared" ca="1" si="54"/>
        <v>-1</v>
      </c>
      <c r="ET71">
        <f t="shared" ca="1" si="55"/>
        <v>-1</v>
      </c>
      <c r="EU71">
        <f t="shared" ca="1" si="56"/>
        <v>-1</v>
      </c>
      <c r="EV71">
        <f t="shared" ca="1" si="57"/>
        <v>-1</v>
      </c>
      <c r="EW71">
        <f t="shared" ca="1" si="58"/>
        <v>-1</v>
      </c>
      <c r="EX71">
        <f t="shared" ca="1" si="59"/>
        <v>-1</v>
      </c>
      <c r="EY71">
        <f t="shared" ca="1" si="60"/>
        <v>-1</v>
      </c>
      <c r="EZ71">
        <f t="shared" ca="1" si="61"/>
        <v>-1</v>
      </c>
      <c r="FA71">
        <f t="shared" ca="1" si="62"/>
        <v>-1</v>
      </c>
      <c r="FB71">
        <f t="shared" ca="1" si="63"/>
        <v>-1</v>
      </c>
      <c r="FC71">
        <f t="shared" ca="1" si="64"/>
        <v>-1</v>
      </c>
      <c r="FD71">
        <f t="shared" ca="1" si="65"/>
        <v>-1</v>
      </c>
    </row>
    <row r="72" spans="1:160" hidden="1" x14ac:dyDescent="0.25">
      <c r="A72" s="3" t="s">
        <v>179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69"/>
        <v>91</v>
      </c>
      <c r="CQ72" t="str">
        <f t="shared" si="70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W72" s="3" t="s">
        <v>179</v>
      </c>
      <c r="DX72" t="str">
        <f t="shared" ca="1" si="71"/>
        <v/>
      </c>
      <c r="DZ72" t="s">
        <v>179</v>
      </c>
      <c r="EA72">
        <f t="shared" ca="1" si="72"/>
        <v>-1</v>
      </c>
      <c r="EB72">
        <f t="shared" ca="1" si="73"/>
        <v>-1</v>
      </c>
      <c r="EC72">
        <f t="shared" ca="1" si="66"/>
        <v>-1</v>
      </c>
      <c r="ED72">
        <f t="shared" ca="1" si="67"/>
        <v>-1</v>
      </c>
      <c r="EE72">
        <f t="shared" ca="1" si="68"/>
        <v>-1</v>
      </c>
      <c r="EF72">
        <f t="shared" ca="1" si="41"/>
        <v>-1</v>
      </c>
      <c r="EG72">
        <f t="shared" ca="1" si="42"/>
        <v>-1</v>
      </c>
      <c r="EH72">
        <f t="shared" ca="1" si="43"/>
        <v>-1</v>
      </c>
      <c r="EI72">
        <f t="shared" ca="1" si="44"/>
        <v>-1</v>
      </c>
      <c r="EJ72">
        <f t="shared" ca="1" si="45"/>
        <v>-1</v>
      </c>
      <c r="EK72">
        <f t="shared" ca="1" si="46"/>
        <v>-1</v>
      </c>
      <c r="EL72">
        <f t="shared" ca="1" si="47"/>
        <v>-1</v>
      </c>
      <c r="EM72">
        <f t="shared" ca="1" si="48"/>
        <v>-1</v>
      </c>
      <c r="EN72">
        <f t="shared" ca="1" si="49"/>
        <v>-1</v>
      </c>
      <c r="EO72">
        <f t="shared" ca="1" si="50"/>
        <v>-1</v>
      </c>
      <c r="EP72">
        <f t="shared" ca="1" si="51"/>
        <v>-1</v>
      </c>
      <c r="EQ72">
        <f t="shared" ca="1" si="52"/>
        <v>-1</v>
      </c>
      <c r="ER72">
        <f t="shared" ca="1" si="53"/>
        <v>-1</v>
      </c>
      <c r="ES72">
        <f t="shared" ca="1" si="54"/>
        <v>-1</v>
      </c>
      <c r="ET72">
        <f t="shared" ca="1" si="55"/>
        <v>-1</v>
      </c>
      <c r="EU72">
        <f t="shared" ca="1" si="56"/>
        <v>-1</v>
      </c>
      <c r="EV72">
        <f t="shared" ca="1" si="57"/>
        <v>-1</v>
      </c>
      <c r="EW72">
        <f t="shared" ca="1" si="58"/>
        <v>-1</v>
      </c>
      <c r="EX72">
        <f t="shared" ca="1" si="59"/>
        <v>-1</v>
      </c>
      <c r="EY72">
        <f t="shared" ca="1" si="60"/>
        <v>-1</v>
      </c>
      <c r="EZ72">
        <f t="shared" ca="1" si="61"/>
        <v>-1</v>
      </c>
      <c r="FA72">
        <f t="shared" ca="1" si="62"/>
        <v>-1</v>
      </c>
      <c r="FB72">
        <f t="shared" ca="1" si="63"/>
        <v>-1</v>
      </c>
      <c r="FC72">
        <f t="shared" ca="1" si="64"/>
        <v>-1</v>
      </c>
      <c r="FD72">
        <f t="shared" ca="1" si="65"/>
        <v>-1</v>
      </c>
    </row>
    <row r="73" spans="1:160" hidden="1" x14ac:dyDescent="0.25">
      <c r="A73" s="3" t="s">
        <v>74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69"/>
        <v>72</v>
      </c>
      <c r="CQ73" t="str">
        <f t="shared" si="70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W73" s="3" t="s">
        <v>74</v>
      </c>
      <c r="DX73" t="str">
        <f t="shared" ca="1" si="71"/>
        <v/>
      </c>
      <c r="DZ73" t="s">
        <v>74</v>
      </c>
      <c r="EA73">
        <f t="shared" ca="1" si="72"/>
        <v>10</v>
      </c>
      <c r="EB73">
        <f t="shared" ca="1" si="73"/>
        <v>2.3166247903553998</v>
      </c>
      <c r="EC73">
        <f t="shared" ca="1" si="66"/>
        <v>1.7144176165949063</v>
      </c>
      <c r="ED73">
        <f t="shared" ca="1" si="67"/>
        <v>1.2795070569547775</v>
      </c>
      <c r="EE73">
        <f t="shared" ca="1" si="68"/>
        <v>1.0589241364785176</v>
      </c>
      <c r="EF73">
        <f t="shared" ca="1" si="41"/>
        <v>0.88597277405853947</v>
      </c>
      <c r="EG73">
        <f t="shared" ca="1" si="42"/>
        <v>0.85646880518529511</v>
      </c>
      <c r="EH73">
        <f t="shared" ca="1" si="43"/>
        <v>0.7475914310780285</v>
      </c>
      <c r="EI73">
        <f t="shared" ca="1" si="44"/>
        <v>0.67716808194421607</v>
      </c>
      <c r="EJ73">
        <f t="shared" ca="1" si="45"/>
        <v>0.59415515004501462</v>
      </c>
      <c r="EK73">
        <f t="shared" ca="1" si="46"/>
        <v>0.54176043502170246</v>
      </c>
      <c r="EL73">
        <f t="shared" ca="1" si="47"/>
        <v>0.50024416401456695</v>
      </c>
      <c r="EM73">
        <f t="shared" ca="1" si="48"/>
        <v>0.467197847613255</v>
      </c>
      <c r="EN73">
        <f t="shared" ca="1" si="49"/>
        <v>0.43947170308507921</v>
      </c>
      <c r="EO73">
        <f t="shared" ca="1" si="50"/>
        <v>0.41626584553524215</v>
      </c>
      <c r="EP73">
        <f t="shared" ca="1" si="51"/>
        <v>0.39555882238084239</v>
      </c>
      <c r="EQ73">
        <f t="shared" ca="1" si="52"/>
        <v>0.38008475620018634</v>
      </c>
      <c r="ER73">
        <f t="shared" ca="1" si="53"/>
        <v>0.35716536579803004</v>
      </c>
      <c r="ES73">
        <f t="shared" ca="1" si="54"/>
        <v>-2.2286253559934774</v>
      </c>
      <c r="ET73" t="e">
        <f t="shared" ca="1" si="55"/>
        <v>#NUM!</v>
      </c>
      <c r="EU73">
        <f t="shared" ca="1" si="56"/>
        <v>-2.2047677500064511</v>
      </c>
      <c r="EV73" t="e">
        <f t="shared" ca="1" si="57"/>
        <v>#NUM!</v>
      </c>
      <c r="EW73">
        <f t="shared" ca="1" si="58"/>
        <v>-2.1854091114771528</v>
      </c>
      <c r="EX73" t="e">
        <f t="shared" ca="1" si="59"/>
        <v>#NUM!</v>
      </c>
      <c r="EY73">
        <f t="shared" ca="1" si="60"/>
        <v>-2.1693884504284608</v>
      </c>
      <c r="EZ73" t="e">
        <f t="shared" ca="1" si="61"/>
        <v>#NUM!</v>
      </c>
      <c r="FA73">
        <f t="shared" ca="1" si="62"/>
        <v>-2.1559121134605057</v>
      </c>
      <c r="FB73" t="e">
        <f t="shared" ca="1" si="63"/>
        <v>#NUM!</v>
      </c>
      <c r="FC73">
        <f t="shared" ca="1" si="64"/>
        <v>-2.1444192979749985</v>
      </c>
      <c r="FD73" t="e">
        <f t="shared" ca="1" si="65"/>
        <v>#NUM!</v>
      </c>
    </row>
    <row r="74" spans="1:160" hidden="1" x14ac:dyDescent="0.25">
      <c r="A74" s="3" t="s">
        <v>75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69"/>
        <v>71</v>
      </c>
      <c r="CQ74" t="str">
        <f t="shared" si="70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W74" s="3" t="s">
        <v>75</v>
      </c>
      <c r="DX74" t="str">
        <f t="shared" ca="1" si="71"/>
        <v/>
      </c>
      <c r="DZ74" t="s">
        <v>75</v>
      </c>
      <c r="EA74">
        <f t="shared" ca="1" si="72"/>
        <v>20</v>
      </c>
      <c r="EB74">
        <f t="shared" ca="1" si="73"/>
        <v>6.6811457478686078</v>
      </c>
      <c r="EC74">
        <f t="shared" ca="1" si="66"/>
        <v>3.1015659297023479</v>
      </c>
      <c r="ED74">
        <f t="shared" ca="1" si="67"/>
        <v>1.9525917237371893</v>
      </c>
      <c r="EE74">
        <f t="shared" ca="1" si="68"/>
        <v>1.4703447490385586</v>
      </c>
      <c r="EF74">
        <f t="shared" ca="1" si="41"/>
        <v>1.1955146386099225</v>
      </c>
      <c r="EG74">
        <f t="shared" ca="1" si="42"/>
        <v>1.0298771905203323</v>
      </c>
      <c r="EH74">
        <f t="shared" ca="1" si="43"/>
        <v>0.88588409508056598</v>
      </c>
      <c r="EI74">
        <f t="shared" ca="1" si="44"/>
        <v>0.79963744583264207</v>
      </c>
      <c r="EJ74">
        <f t="shared" ca="1" si="45"/>
        <v>0.69694012549535489</v>
      </c>
      <c r="EK74">
        <f t="shared" ca="1" si="46"/>
        <v>0.66185042637351388</v>
      </c>
      <c r="EL74">
        <f t="shared" ca="1" si="47"/>
        <v>0.61335534573010331</v>
      </c>
      <c r="EM74">
        <f t="shared" ca="1" si="48"/>
        <v>0.56995750477104234</v>
      </c>
      <c r="EN74">
        <f t="shared" ca="1" si="49"/>
        <v>0.53022832295756883</v>
      </c>
      <c r="EO74">
        <f t="shared" ca="1" si="50"/>
        <v>0.4970142302863676</v>
      </c>
      <c r="EP74">
        <f t="shared" ca="1" si="51"/>
        <v>0.46816247539926459</v>
      </c>
      <c r="EQ74">
        <f t="shared" ca="1" si="52"/>
        <v>0.44579429519167446</v>
      </c>
      <c r="ER74">
        <f t="shared" ca="1" si="53"/>
        <v>0.422669951050062</v>
      </c>
      <c r="ES74">
        <f t="shared" ca="1" si="54"/>
        <v>0.40459259505904499</v>
      </c>
      <c r="ET74" t="e">
        <f t="shared" ca="1" si="55"/>
        <v>#NUM!</v>
      </c>
      <c r="EU74">
        <f t="shared" ca="1" si="56"/>
        <v>-2.2070199406184718</v>
      </c>
      <c r="EV74" t="e">
        <f t="shared" ca="1" si="57"/>
        <v>#NUM!</v>
      </c>
      <c r="EW74">
        <f t="shared" ca="1" si="58"/>
        <v>-2.1874322529545656</v>
      </c>
      <c r="EX74" t="e">
        <f t="shared" ca="1" si="59"/>
        <v>#NUM!</v>
      </c>
      <c r="EY74">
        <f t="shared" ca="1" si="60"/>
        <v>-2.1712244602033071</v>
      </c>
      <c r="EZ74" t="e">
        <f t="shared" ca="1" si="61"/>
        <v>#NUM!</v>
      </c>
      <c r="FA74">
        <f t="shared" ca="1" si="62"/>
        <v>-2.1575924335023542</v>
      </c>
      <c r="FB74" t="e">
        <f t="shared" ca="1" si="63"/>
        <v>#NUM!</v>
      </c>
      <c r="FC74">
        <f t="shared" ca="1" si="64"/>
        <v>-2.1459681016563517</v>
      </c>
      <c r="FD74" t="e">
        <f t="shared" ca="1" si="65"/>
        <v>#NUM!</v>
      </c>
    </row>
    <row r="75" spans="1:160" hidden="1" x14ac:dyDescent="0.25">
      <c r="A75" s="3" t="s">
        <v>187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69"/>
        <v>88</v>
      </c>
      <c r="CQ75" t="str">
        <f t="shared" si="70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W75" s="3" t="s">
        <v>187</v>
      </c>
      <c r="DX75" t="str">
        <f t="shared" ca="1" si="71"/>
        <v/>
      </c>
      <c r="DZ75" t="s">
        <v>187</v>
      </c>
      <c r="EA75">
        <f t="shared" ca="1" si="72"/>
        <v>-1</v>
      </c>
      <c r="EB75">
        <f t="shared" ca="1" si="73"/>
        <v>-1</v>
      </c>
      <c r="EC75">
        <f t="shared" ca="1" si="66"/>
        <v>-4.6840314986403868</v>
      </c>
      <c r="ED75" t="e">
        <f t="shared" ca="1" si="67"/>
        <v>#NUM!</v>
      </c>
      <c r="EE75">
        <f t="shared" ca="1" si="68"/>
        <v>-3.1867241478865562</v>
      </c>
      <c r="EF75" t="e">
        <f t="shared" ca="1" si="41"/>
        <v>#NUM!</v>
      </c>
      <c r="EG75">
        <f t="shared" ca="1" si="42"/>
        <v>-2.7486786215901402</v>
      </c>
      <c r="EH75" t="e">
        <f t="shared" ca="1" si="43"/>
        <v>#NUM!</v>
      </c>
      <c r="EI75">
        <f t="shared" ca="1" si="44"/>
        <v>-2.5444521049463789</v>
      </c>
      <c r="EJ75" t="e">
        <f t="shared" ca="1" si="45"/>
        <v>#NUM!</v>
      </c>
      <c r="EK75">
        <f t="shared" ca="1" si="46"/>
        <v>-2.4270914972418183</v>
      </c>
      <c r="EL75" t="e">
        <f t="shared" ca="1" si="47"/>
        <v>#NUM!</v>
      </c>
      <c r="EM75">
        <f t="shared" ca="1" si="48"/>
        <v>-2.3511077973389822</v>
      </c>
      <c r="EN75" t="e">
        <f t="shared" ca="1" si="49"/>
        <v>#NUM!</v>
      </c>
      <c r="EO75">
        <f t="shared" ca="1" si="50"/>
        <v>-2.2979700365523268</v>
      </c>
      <c r="EP75" t="e">
        <f t="shared" ca="1" si="51"/>
        <v>#NUM!</v>
      </c>
      <c r="EQ75">
        <f t="shared" ca="1" si="52"/>
        <v>-2.2587497926444526</v>
      </c>
      <c r="ER75" t="e">
        <f t="shared" ca="1" si="53"/>
        <v>#NUM!</v>
      </c>
      <c r="ES75">
        <f t="shared" ca="1" si="54"/>
        <v>-2.2286253559934774</v>
      </c>
      <c r="ET75" t="e">
        <f t="shared" ca="1" si="55"/>
        <v>#NUM!</v>
      </c>
      <c r="EU75">
        <f t="shared" ca="1" si="56"/>
        <v>-2.2047677500064511</v>
      </c>
      <c r="EV75" t="e">
        <f t="shared" ca="1" si="57"/>
        <v>#NUM!</v>
      </c>
      <c r="EW75">
        <f t="shared" ca="1" si="58"/>
        <v>-2.1854091114771528</v>
      </c>
      <c r="EX75" t="e">
        <f t="shared" ca="1" si="59"/>
        <v>#NUM!</v>
      </c>
      <c r="EY75">
        <f t="shared" ca="1" si="60"/>
        <v>-2.1693884504284608</v>
      </c>
      <c r="EZ75" t="e">
        <f t="shared" ca="1" si="61"/>
        <v>#NUM!</v>
      </c>
      <c r="FA75">
        <f t="shared" ca="1" si="62"/>
        <v>-2.1559121134605057</v>
      </c>
      <c r="FB75" t="e">
        <f t="shared" ca="1" si="63"/>
        <v>#NUM!</v>
      </c>
      <c r="FC75">
        <f t="shared" ca="1" si="64"/>
        <v>-2.1444192979749985</v>
      </c>
      <c r="FD75" t="e">
        <f t="shared" ca="1" si="65"/>
        <v>#NUM!</v>
      </c>
    </row>
    <row r="76" spans="1:160" hidden="1" x14ac:dyDescent="0.25">
      <c r="A76" s="3" t="s">
        <v>76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69"/>
        <v>84</v>
      </c>
      <c r="CQ76" t="str">
        <f t="shared" si="70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W76" s="3" t="s">
        <v>76</v>
      </c>
      <c r="DX76" t="str">
        <f t="shared" ca="1" si="71"/>
        <v/>
      </c>
      <c r="DZ76" t="s">
        <v>76</v>
      </c>
      <c r="EA76">
        <f t="shared" ca="1" si="72"/>
        <v>-1</v>
      </c>
      <c r="EB76">
        <f t="shared" ca="1" si="73"/>
        <v>1.8284271247461903</v>
      </c>
      <c r="EC76">
        <f t="shared" ca="1" si="66"/>
        <v>0.99999999999999978</v>
      </c>
      <c r="ED76">
        <f t="shared" ca="1" si="67"/>
        <v>0.77827941003892298</v>
      </c>
      <c r="EE76">
        <f t="shared" ca="1" si="68"/>
        <v>0.5848931924611136</v>
      </c>
      <c r="EF76">
        <f t="shared" ref="EF76:EF139" ca="1" si="74">(CX76-$CR76)^(1/EF$1)-1</f>
        <v>0.49130147541310887</v>
      </c>
      <c r="EG76">
        <f t="shared" ref="EG76:EG139" ca="1" si="75">(CY76-$CR76)^(1/EG$1)-1</f>
        <v>-2.7726510055204763</v>
      </c>
      <c r="EH76" t="e">
        <f t="shared" ref="EH76:EH139" ca="1" si="76">(CZ76-$CR76)^(1/EH$1)-1</f>
        <v>#NUM!</v>
      </c>
      <c r="EI76">
        <f t="shared" ref="EI76:EI139" ca="1" si="77">(DA76-$CR76)^(1/EI$1)-1</f>
        <v>-2.5608947941283695</v>
      </c>
      <c r="EJ76" t="e">
        <f t="shared" ref="EJ76:EJ139" ca="1" si="78">(DB76-$CR76)^(1/EJ$1)-1</f>
        <v>#NUM!</v>
      </c>
      <c r="EK76">
        <f t="shared" ref="EK76:EK139" ca="1" si="79">(DC76-$CR76)^(1/EK$1)-1</f>
        <v>-2.4395103439519596</v>
      </c>
      <c r="EL76" t="e">
        <f t="shared" ref="EL76:EL139" ca="1" si="80">(DD76-$CR76)^(1/EL$1)-1</f>
        <v>#NUM!</v>
      </c>
      <c r="EM76">
        <f t="shared" ref="EM76:EM139" ca="1" si="81">(DE76-$CR76)^(1/EM$1)-1</f>
        <v>-2.361049915855328</v>
      </c>
      <c r="EN76" t="e">
        <f t="shared" ref="EN76:EN139" ca="1" si="82">(DF76-$CR76)^(1/EN$1)-1</f>
        <v>#NUM!</v>
      </c>
      <c r="EO76">
        <f t="shared" ref="EO76:EO139" ca="1" si="83">(DG76-$CR76)^(1/EO$1)-1</f>
        <v>-2.3062436110831039</v>
      </c>
      <c r="EP76" t="e">
        <f t="shared" ref="EP76:EP139" ca="1" si="84">(DH76-$CR76)^(1/EP$1)-1</f>
        <v>#NUM!</v>
      </c>
      <c r="EQ76">
        <f t="shared" ref="EQ76:EQ139" ca="1" si="85">(DI76-$CR76)^(1/EQ$1)-1</f>
        <v>-2.2658267695799341</v>
      </c>
      <c r="ER76" t="e">
        <f t="shared" ref="ER76:ER139" ca="1" si="86">(DJ76-$CR76)^(1/ER$1)-1</f>
        <v>#NUM!</v>
      </c>
      <c r="ES76">
        <f t="shared" ref="ES76:ES139" ca="1" si="87">(DK76-$CR76)^(1/ES$1)-1</f>
        <v>-2.234804024542171</v>
      </c>
      <c r="ET76" t="e">
        <f t="shared" ref="ET76:ET139" ca="1" si="88">(DL76-$CR76)^(1/ET$1)-1</f>
        <v>#NUM!</v>
      </c>
      <c r="EU76">
        <f t="shared" ref="EU76:EU139" ca="1" si="89">(DM76-$CR76)^(1/EU$1)-1</f>
        <v>-2.2102481119331792</v>
      </c>
      <c r="EV76" t="e">
        <f t="shared" ref="EV76:EV139" ca="1" si="90">(DN76-$CR76)^(1/EV$1)-1</f>
        <v>#NUM!</v>
      </c>
      <c r="EW76">
        <f t="shared" ref="EW76:EW139" ca="1" si="91">(DO76-$CR76)^(1/EW$1)-1</f>
        <v>-2.1903315450666772</v>
      </c>
      <c r="EX76" t="e">
        <f t="shared" ref="EX76:EX139" ca="1" si="92">(DP76-$CR76)^(1/EX$1)-1</f>
        <v>#NUM!</v>
      </c>
      <c r="EY76">
        <f t="shared" ref="EY76:EY139" ca="1" si="93">(DQ76-$CR76)^(1/EY$1)-1</f>
        <v>-2.1738551443853251</v>
      </c>
      <c r="EZ76" t="e">
        <f t="shared" ref="EZ76:EZ139" ca="1" si="94">(DR76-$CR76)^(1/EZ$1)-1</f>
        <v>#NUM!</v>
      </c>
      <c r="FA76">
        <f t="shared" ref="FA76:FA139" ca="1" si="95">(DS76-$CR76)^(1/FA$1)-1</f>
        <v>-2.1599997012802366</v>
      </c>
      <c r="FB76" t="e">
        <f t="shared" ref="FB76:FB139" ca="1" si="96">(DT76-$CR76)^(1/FB$1)-1</f>
        <v>#NUM!</v>
      </c>
      <c r="FC76">
        <f t="shared" ref="FC76:FC139" ca="1" si="97">(DU76-$CR76)^(1/FC$1)-1</f>
        <v>-2.1481866857654559</v>
      </c>
      <c r="FD76" t="e">
        <f t="shared" ref="FD76:FD139" ca="1" si="98">(DV76-$CR76)^(1/FD$1)-1</f>
        <v>#NUM!</v>
      </c>
    </row>
    <row r="77" spans="1:160" hidden="1" x14ac:dyDescent="0.25">
      <c r="A77" s="3" t="s">
        <v>77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69"/>
        <v>89</v>
      </c>
      <c r="CQ77" t="str">
        <f t="shared" si="70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W77" s="3" t="s">
        <v>77</v>
      </c>
      <c r="DX77" t="str">
        <f t="shared" ca="1" si="71"/>
        <v/>
      </c>
      <c r="DZ77" t="s">
        <v>77</v>
      </c>
      <c r="EA77">
        <f t="shared" ca="1" si="72"/>
        <v>-1</v>
      </c>
      <c r="EB77" t="e">
        <f t="shared" ca="1" si="73"/>
        <v>#NUM!</v>
      </c>
      <c r="EC77">
        <f t="shared" ref="EC77:EC140" ca="1" si="99">(CU77-$CR77)^(1/EC$1)-1</f>
        <v>-4.8485011312768052</v>
      </c>
      <c r="ED77" t="e">
        <f t="shared" ref="ED77:ED140" ca="1" si="100">(CV77-$CR77)^(1/ED$1)-1</f>
        <v>#NUM!</v>
      </c>
      <c r="EE77">
        <f t="shared" ref="EE77:EE140" ca="1" si="101">(CW77-$CR77)^(1/EE$1)-1</f>
        <v>-3.2447861343640922</v>
      </c>
      <c r="EF77" t="e">
        <f t="shared" ca="1" si="74"/>
        <v>#NUM!</v>
      </c>
      <c r="EG77">
        <f t="shared" ca="1" si="75"/>
        <v>-2.7817192207982133</v>
      </c>
      <c r="EH77" t="e">
        <f t="shared" ca="1" si="76"/>
        <v>#NUM!</v>
      </c>
      <c r="EI77">
        <f t="shared" ca="1" si="77"/>
        <v>-2.5671017882207892</v>
      </c>
      <c r="EJ77" t="e">
        <f t="shared" ca="1" si="78"/>
        <v>#NUM!</v>
      </c>
      <c r="EK77">
        <f t="shared" ca="1" si="79"/>
        <v>-2.4441921727788953</v>
      </c>
      <c r="EL77" t="e">
        <f t="shared" ca="1" si="80"/>
        <v>#NUM!</v>
      </c>
      <c r="EM77">
        <f t="shared" ca="1" si="81"/>
        <v>-2.364794603488158</v>
      </c>
      <c r="EN77" t="e">
        <f t="shared" ca="1" si="82"/>
        <v>#NUM!</v>
      </c>
      <c r="EO77">
        <f t="shared" ca="1" si="83"/>
        <v>-2.3093577517960844</v>
      </c>
      <c r="EP77" t="e">
        <f t="shared" ca="1" si="84"/>
        <v>#NUM!</v>
      </c>
      <c r="EQ77">
        <f t="shared" ca="1" si="85"/>
        <v>-2.268489148167868</v>
      </c>
      <c r="ER77" t="e">
        <f t="shared" ca="1" si="86"/>
        <v>#NUM!</v>
      </c>
      <c r="ES77">
        <f t="shared" ca="1" si="87"/>
        <v>-2.2371275147765326</v>
      </c>
      <c r="ET77" t="e">
        <f t="shared" ca="1" si="88"/>
        <v>#NUM!</v>
      </c>
      <c r="EU77">
        <f t="shared" ca="1" si="89"/>
        <v>-2.2123083274129072</v>
      </c>
      <c r="EV77" t="e">
        <f t="shared" ca="1" si="90"/>
        <v>#NUM!</v>
      </c>
      <c r="EW77">
        <f t="shared" ca="1" si="91"/>
        <v>-2.1921815185733076</v>
      </c>
      <c r="EX77" t="e">
        <f t="shared" ca="1" si="92"/>
        <v>#NUM!</v>
      </c>
      <c r="EY77">
        <f t="shared" ca="1" si="93"/>
        <v>-2.1755334572225693</v>
      </c>
      <c r="EZ77" t="e">
        <f t="shared" ca="1" si="94"/>
        <v>#NUM!</v>
      </c>
      <c r="FA77">
        <f t="shared" ca="1" si="95"/>
        <v>-2.1615352710174816</v>
      </c>
      <c r="FB77" t="e">
        <f t="shared" ca="1" si="96"/>
        <v>#NUM!</v>
      </c>
      <c r="FC77">
        <f t="shared" ca="1" si="97"/>
        <v>-2.1496017303529356</v>
      </c>
      <c r="FD77" t="e">
        <f t="shared" ca="1" si="98"/>
        <v>#NUM!</v>
      </c>
    </row>
    <row r="78" spans="1:160" hidden="1" x14ac:dyDescent="0.25">
      <c r="A78" s="3" t="s">
        <v>78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69"/>
        <v>91</v>
      </c>
      <c r="CQ78" t="str">
        <f t="shared" si="70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W78" s="3" t="s">
        <v>78</v>
      </c>
      <c r="DX78" t="str">
        <f t="shared" ca="1" si="71"/>
        <v/>
      </c>
      <c r="DZ78" t="s">
        <v>78</v>
      </c>
      <c r="EA78">
        <f t="shared" ca="1" si="72"/>
        <v>-1</v>
      </c>
      <c r="EB78">
        <f t="shared" ca="1" si="73"/>
        <v>-1</v>
      </c>
      <c r="EC78">
        <f t="shared" ca="1" si="99"/>
        <v>-1</v>
      </c>
      <c r="ED78">
        <f t="shared" ca="1" si="100"/>
        <v>-1</v>
      </c>
      <c r="EE78">
        <f t="shared" ca="1" si="101"/>
        <v>-1</v>
      </c>
      <c r="EF78">
        <f t="shared" ca="1" si="74"/>
        <v>-1</v>
      </c>
      <c r="EG78">
        <f t="shared" ca="1" si="75"/>
        <v>-1</v>
      </c>
      <c r="EH78">
        <f t="shared" ca="1" si="76"/>
        <v>-1</v>
      </c>
      <c r="EI78">
        <f t="shared" ca="1" si="77"/>
        <v>-1</v>
      </c>
      <c r="EJ78">
        <f t="shared" ca="1" si="78"/>
        <v>-1</v>
      </c>
      <c r="EK78">
        <f t="shared" ca="1" si="79"/>
        <v>-1</v>
      </c>
      <c r="EL78">
        <f t="shared" ca="1" si="80"/>
        <v>-1</v>
      </c>
      <c r="EM78">
        <f t="shared" ca="1" si="81"/>
        <v>-1</v>
      </c>
      <c r="EN78">
        <f t="shared" ca="1" si="82"/>
        <v>-1</v>
      </c>
      <c r="EO78">
        <f t="shared" ca="1" si="83"/>
        <v>-1</v>
      </c>
      <c r="EP78">
        <f t="shared" ca="1" si="84"/>
        <v>-1</v>
      </c>
      <c r="EQ78">
        <f t="shared" ca="1" si="85"/>
        <v>-1</v>
      </c>
      <c r="ER78">
        <f t="shared" ca="1" si="86"/>
        <v>-1</v>
      </c>
      <c r="ES78">
        <f t="shared" ca="1" si="87"/>
        <v>-1</v>
      </c>
      <c r="ET78">
        <f t="shared" ca="1" si="88"/>
        <v>-1</v>
      </c>
      <c r="EU78">
        <f t="shared" ca="1" si="89"/>
        <v>-1</v>
      </c>
      <c r="EV78">
        <f t="shared" ca="1" si="90"/>
        <v>-1</v>
      </c>
      <c r="EW78">
        <f t="shared" ca="1" si="91"/>
        <v>-1</v>
      </c>
      <c r="EX78">
        <f t="shared" ca="1" si="92"/>
        <v>-1</v>
      </c>
      <c r="EY78">
        <f t="shared" ca="1" si="93"/>
        <v>-1</v>
      </c>
      <c r="EZ78">
        <f t="shared" ca="1" si="94"/>
        <v>-1</v>
      </c>
      <c r="FA78">
        <f t="shared" ca="1" si="95"/>
        <v>-1</v>
      </c>
      <c r="FB78">
        <f t="shared" ca="1" si="96"/>
        <v>-1</v>
      </c>
      <c r="FC78">
        <f t="shared" ca="1" si="97"/>
        <v>-1</v>
      </c>
      <c r="FD78">
        <f t="shared" ca="1" si="98"/>
        <v>-1</v>
      </c>
    </row>
    <row r="79" spans="1:160" hidden="1" x14ac:dyDescent="0.25">
      <c r="A79" s="3" t="s">
        <v>79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69"/>
        <v>64</v>
      </c>
      <c r="CQ79" t="str">
        <f t="shared" si="70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W79" s="3" t="s">
        <v>79</v>
      </c>
      <c r="DX79" t="str">
        <f t="shared" ca="1" si="71"/>
        <v/>
      </c>
      <c r="DZ79" t="s">
        <v>79</v>
      </c>
      <c r="EA79">
        <f t="shared" ca="1" si="72"/>
        <v>15</v>
      </c>
      <c r="EB79">
        <f t="shared" ca="1" si="73"/>
        <v>5.5574385243020004</v>
      </c>
      <c r="EC79">
        <f t="shared" ca="1" si="99"/>
        <v>2.8708766406277961</v>
      </c>
      <c r="ED79">
        <f t="shared" ca="1" si="100"/>
        <v>2.0540758099773515</v>
      </c>
      <c r="EE79">
        <f t="shared" ca="1" si="101"/>
        <v>1.4540194545491305</v>
      </c>
      <c r="EF79">
        <f t="shared" ca="1" si="74"/>
        <v>1.220906154852325</v>
      </c>
      <c r="EG79">
        <f t="shared" ca="1" si="75"/>
        <v>1.0774516476953027</v>
      </c>
      <c r="EH79">
        <f t="shared" ca="1" si="76"/>
        <v>0.90022975896265711</v>
      </c>
      <c r="EI79">
        <f t="shared" ca="1" si="77"/>
        <v>0.81335052479691416</v>
      </c>
      <c r="EJ79">
        <f t="shared" ca="1" si="78"/>
        <v>0.71176985940970505</v>
      </c>
      <c r="EK79">
        <f t="shared" ca="1" si="79"/>
        <v>0.6495205749987516</v>
      </c>
      <c r="EL79">
        <f t="shared" ca="1" si="80"/>
        <v>0.58584246650244087</v>
      </c>
      <c r="EM79">
        <f t="shared" ca="1" si="81"/>
        <v>0.53379451590595095</v>
      </c>
      <c r="EN79">
        <f t="shared" ca="1" si="82"/>
        <v>0.49965844107096102</v>
      </c>
      <c r="EO79">
        <f t="shared" ca="1" si="83"/>
        <v>0.47197667878436356</v>
      </c>
      <c r="EP79">
        <f t="shared" ca="1" si="84"/>
        <v>0.43951910233571279</v>
      </c>
      <c r="EQ79">
        <f t="shared" ca="1" si="85"/>
        <v>0.40924191437930091</v>
      </c>
      <c r="ER79">
        <f t="shared" ca="1" si="86"/>
        <v>0.38353436138812169</v>
      </c>
      <c r="ES79">
        <f t="shared" ca="1" si="87"/>
        <v>0.3621425043859785</v>
      </c>
      <c r="ET79">
        <f t="shared" ca="1" si="88"/>
        <v>0.3434864889308793</v>
      </c>
      <c r="EU79">
        <f t="shared" ca="1" si="89"/>
        <v>0.32592114136025852</v>
      </c>
      <c r="EV79">
        <f t="shared" ca="1" si="90"/>
        <v>0.3115222534810469</v>
      </c>
      <c r="EW79">
        <f t="shared" ca="1" si="91"/>
        <v>0.29827773661920798</v>
      </c>
      <c r="EX79">
        <f t="shared" ca="1" si="92"/>
        <v>0.28618089353536003</v>
      </c>
      <c r="EY79">
        <f t="shared" ca="1" si="93"/>
        <v>0.27390064411377724</v>
      </c>
      <c r="EZ79">
        <f t="shared" ca="1" si="94"/>
        <v>0.2639998149327365</v>
      </c>
      <c r="FA79">
        <f t="shared" ca="1" si="95"/>
        <v>-2.1575924335023542</v>
      </c>
      <c r="FB79" t="e">
        <f t="shared" ca="1" si="96"/>
        <v>#NUM!</v>
      </c>
      <c r="FC79">
        <f t="shared" ca="1" si="97"/>
        <v>-2.1459681016563517</v>
      </c>
      <c r="FD79" t="e">
        <f t="shared" ca="1" si="98"/>
        <v>#NUM!</v>
      </c>
    </row>
    <row r="80" spans="1:160" x14ac:dyDescent="0.25">
      <c r="A80" s="3" t="s">
        <v>80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69"/>
        <v>55</v>
      </c>
      <c r="CQ80" t="str">
        <f t="shared" si="70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W80" s="3" t="s">
        <v>80</v>
      </c>
      <c r="DX80">
        <f t="shared" ca="1" si="71"/>
        <v>0.27885729073562215</v>
      </c>
      <c r="DZ80" t="s">
        <v>80</v>
      </c>
      <c r="EA80">
        <f t="shared" ca="1" si="72"/>
        <v>7</v>
      </c>
      <c r="EB80">
        <f t="shared" ca="1" si="73"/>
        <v>3.7958315233127191</v>
      </c>
      <c r="EC80">
        <f t="shared" ca="1" si="99"/>
        <v>2.2710663101885888</v>
      </c>
      <c r="ED80">
        <f t="shared" ca="1" si="100"/>
        <v>1.6981678764080859</v>
      </c>
      <c r="EE80">
        <f t="shared" ca="1" si="101"/>
        <v>1.4082246852806923</v>
      </c>
      <c r="EF80">
        <f t="shared" ca="1" si="74"/>
        <v>1.2115544864435845</v>
      </c>
      <c r="EG80">
        <f t="shared" ca="1" si="75"/>
        <v>1.0195090109364404</v>
      </c>
      <c r="EH80">
        <f t="shared" ca="1" si="76"/>
        <v>0.90848646148610213</v>
      </c>
      <c r="EI80">
        <f t="shared" ca="1" si="77"/>
        <v>0.81239813306352016</v>
      </c>
      <c r="EJ80">
        <f t="shared" ca="1" si="78"/>
        <v>0.73697673221968674</v>
      </c>
      <c r="EK80">
        <f t="shared" ca="1" si="79"/>
        <v>0.67594859121904594</v>
      </c>
      <c r="EL80">
        <f t="shared" ca="1" si="80"/>
        <v>0.63238872176104355</v>
      </c>
      <c r="EM80">
        <f t="shared" ca="1" si="81"/>
        <v>0.58455370068174073</v>
      </c>
      <c r="EN80">
        <f t="shared" ca="1" si="82"/>
        <v>0.54510761710113931</v>
      </c>
      <c r="EO80">
        <f t="shared" ca="1" si="83"/>
        <v>0.50815591115617176</v>
      </c>
      <c r="EP80">
        <f t="shared" ca="1" si="84"/>
        <v>0.48088765026317848</v>
      </c>
      <c r="EQ80">
        <f t="shared" ca="1" si="85"/>
        <v>0.45292899095134587</v>
      </c>
      <c r="ER80">
        <f t="shared" ca="1" si="86"/>
        <v>0.43034961175761954</v>
      </c>
      <c r="ES80">
        <f t="shared" ca="1" si="87"/>
        <v>0.40987314104318351</v>
      </c>
      <c r="ET80">
        <f t="shared" ca="1" si="88"/>
        <v>0.38697289369757382</v>
      </c>
      <c r="EU80">
        <f t="shared" ca="1" si="89"/>
        <v>0.37205401121442239</v>
      </c>
      <c r="EV80">
        <f t="shared" ca="1" si="90"/>
        <v>0.35843524616484812</v>
      </c>
      <c r="EW80">
        <f t="shared" ca="1" si="91"/>
        <v>0.3460601773785219</v>
      </c>
      <c r="EX80">
        <f t="shared" ca="1" si="92"/>
        <v>0.34082171686163476</v>
      </c>
      <c r="EY80">
        <f t="shared" ca="1" si="93"/>
        <v>0.33049982512203746</v>
      </c>
      <c r="EZ80">
        <f t="shared" ca="1" si="94"/>
        <v>0.31983830113059453</v>
      </c>
      <c r="FA80">
        <f t="shared" ca="1" si="95"/>
        <v>0.3080215920983207</v>
      </c>
      <c r="FB80">
        <f t="shared" ca="1" si="96"/>
        <v>0.29728033473299953</v>
      </c>
      <c r="FC80">
        <f t="shared" ca="1" si="97"/>
        <v>0.28767764076219593</v>
      </c>
      <c r="FD80">
        <f t="shared" ca="1" si="98"/>
        <v>0.27885729073562215</v>
      </c>
    </row>
    <row r="81" spans="1:160" x14ac:dyDescent="0.25">
      <c r="A81" s="3" t="s">
        <v>81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69"/>
        <v>45</v>
      </c>
      <c r="CQ81" t="str">
        <f t="shared" si="70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W81" s="3" t="s">
        <v>81</v>
      </c>
      <c r="DX81">
        <f t="shared" ca="1" si="71"/>
        <v>0.27639489841302534</v>
      </c>
      <c r="DZ81" t="s">
        <v>81</v>
      </c>
      <c r="EA81">
        <f t="shared" ca="1" si="72"/>
        <v>-1</v>
      </c>
      <c r="EB81">
        <f t="shared" ca="1" si="73"/>
        <v>1.8284271247461903</v>
      </c>
      <c r="EC81">
        <f t="shared" ca="1" si="99"/>
        <v>1.6684016487219444</v>
      </c>
      <c r="ED81">
        <f t="shared" ca="1" si="100"/>
        <v>1.4322992790977871</v>
      </c>
      <c r="EE81">
        <f t="shared" ca="1" si="101"/>
        <v>1.2123568222761167</v>
      </c>
      <c r="EF81">
        <f t="shared" ca="1" si="74"/>
        <v>1.0927300685678238</v>
      </c>
      <c r="EG81">
        <f t="shared" ca="1" si="75"/>
        <v>0.94683618335856279</v>
      </c>
      <c r="EH81">
        <f t="shared" ca="1" si="76"/>
        <v>0.82116028683787201</v>
      </c>
      <c r="EI81">
        <f t="shared" ca="1" si="77"/>
        <v>0.71744403797308465</v>
      </c>
      <c r="EJ81">
        <f t="shared" ca="1" si="78"/>
        <v>0.67126336047882962</v>
      </c>
      <c r="EK81">
        <f t="shared" ca="1" si="79"/>
        <v>0.61876775564006592</v>
      </c>
      <c r="EL81">
        <f t="shared" ca="1" si="80"/>
        <v>0.5992996269623847</v>
      </c>
      <c r="EM81">
        <f t="shared" ca="1" si="81"/>
        <v>0.57233733495652239</v>
      </c>
      <c r="EN81">
        <f t="shared" ca="1" si="82"/>
        <v>0.54026604137699086</v>
      </c>
      <c r="EO81">
        <f t="shared" ca="1" si="83"/>
        <v>0.51689429272779441</v>
      </c>
      <c r="EP81">
        <f t="shared" ca="1" si="84"/>
        <v>0.48140529366356488</v>
      </c>
      <c r="EQ81">
        <f t="shared" ca="1" si="85"/>
        <v>0.45658342538481866</v>
      </c>
      <c r="ER81">
        <f t="shared" ca="1" si="86"/>
        <v>0.43750282755040404</v>
      </c>
      <c r="ES81">
        <f t="shared" ca="1" si="87"/>
        <v>0.41703274579313887</v>
      </c>
      <c r="ET81">
        <f t="shared" ca="1" si="88"/>
        <v>0.40027702856416814</v>
      </c>
      <c r="EU81">
        <f t="shared" ca="1" si="89"/>
        <v>0.38348609625413022</v>
      </c>
      <c r="EV81">
        <f t="shared" ca="1" si="90"/>
        <v>0.36698060123808451</v>
      </c>
      <c r="EW81">
        <f t="shared" ca="1" si="91"/>
        <v>0.35239201558525646</v>
      </c>
      <c r="EX81">
        <f t="shared" ca="1" si="92"/>
        <v>0.3380620057520991</v>
      </c>
      <c r="EY81">
        <f t="shared" ca="1" si="93"/>
        <v>0.32656163926556347</v>
      </c>
      <c r="EZ81">
        <f t="shared" ca="1" si="94"/>
        <v>0.31632736089790936</v>
      </c>
      <c r="FA81">
        <f t="shared" ca="1" si="95"/>
        <v>0.30467857933224662</v>
      </c>
      <c r="FB81">
        <f t="shared" ca="1" si="96"/>
        <v>0.29417120505326566</v>
      </c>
      <c r="FC81">
        <f t="shared" ca="1" si="97"/>
        <v>0.28489427621287189</v>
      </c>
      <c r="FD81">
        <f t="shared" ca="1" si="98"/>
        <v>0.27639489841302534</v>
      </c>
    </row>
    <row r="82" spans="1:160" x14ac:dyDescent="0.25">
      <c r="A82" s="3" t="s">
        <v>82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69"/>
        <v>48</v>
      </c>
      <c r="CQ82" t="str">
        <f t="shared" si="70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W82" s="3" t="s">
        <v>82</v>
      </c>
      <c r="DX82">
        <f t="shared" ca="1" si="71"/>
        <v>0.34112324685523654</v>
      </c>
      <c r="DZ82" t="s">
        <v>82</v>
      </c>
      <c r="EA82">
        <f t="shared" ca="1" si="72"/>
        <v>5</v>
      </c>
      <c r="EB82">
        <f t="shared" ca="1" si="73"/>
        <v>3.1231056256176606</v>
      </c>
      <c r="EC82">
        <f t="shared" ca="1" si="99"/>
        <v>1.9624960684073702</v>
      </c>
      <c r="ED82">
        <f t="shared" ca="1" si="100"/>
        <v>1.6042906871402178</v>
      </c>
      <c r="EE82">
        <f t="shared" ca="1" si="101"/>
        <v>1.2447861343640922</v>
      </c>
      <c r="EF82">
        <f t="shared" ca="1" si="74"/>
        <v>0.9947574308412519</v>
      </c>
      <c r="EG82">
        <f t="shared" ca="1" si="75"/>
        <v>0.88954361815377769</v>
      </c>
      <c r="EH82">
        <f t="shared" ca="1" si="76"/>
        <v>0.77827941003892298</v>
      </c>
      <c r="EI82">
        <f t="shared" ca="1" si="77"/>
        <v>0.72887798010140203</v>
      </c>
      <c r="EJ82">
        <f t="shared" ca="1" si="78"/>
        <v>0.68816847099095146</v>
      </c>
      <c r="EK82">
        <f t="shared" ca="1" si="79"/>
        <v>0.66576482665270298</v>
      </c>
      <c r="EL82">
        <f t="shared" ca="1" si="80"/>
        <v>0.62538623096531598</v>
      </c>
      <c r="EM82">
        <f t="shared" ca="1" si="81"/>
        <v>0.59797329574668034</v>
      </c>
      <c r="EN82">
        <f t="shared" ca="1" si="82"/>
        <v>0.55423695607373569</v>
      </c>
      <c r="EO82">
        <f t="shared" ca="1" si="83"/>
        <v>0.53199835205496071</v>
      </c>
      <c r="EP82">
        <f t="shared" ca="1" si="84"/>
        <v>0.50200077761381956</v>
      </c>
      <c r="EQ82">
        <f t="shared" ca="1" si="85"/>
        <v>0.48505054908334255</v>
      </c>
      <c r="ER82">
        <f t="shared" ca="1" si="86"/>
        <v>0.46198073205376322</v>
      </c>
      <c r="ES82">
        <f t="shared" ca="1" si="87"/>
        <v>0.43598973228768179</v>
      </c>
      <c r="ET82">
        <f t="shared" ca="1" si="88"/>
        <v>0.42517565560956383</v>
      </c>
      <c r="EU82">
        <f t="shared" ca="1" si="89"/>
        <v>0.40904602755064134</v>
      </c>
      <c r="EV82">
        <f t="shared" ca="1" si="90"/>
        <v>0.41080137376694781</v>
      </c>
      <c r="EW82">
        <f t="shared" ca="1" si="91"/>
        <v>0.40487627257963621</v>
      </c>
      <c r="EX82">
        <f t="shared" ca="1" si="92"/>
        <v>0.3856714842165796</v>
      </c>
      <c r="EY82">
        <f t="shared" ca="1" si="93"/>
        <v>0.37795411774930776</v>
      </c>
      <c r="EZ82">
        <f t="shared" ca="1" si="94"/>
        <v>0.36918563623010603</v>
      </c>
      <c r="FA82">
        <f t="shared" ca="1" si="95"/>
        <v>0.36797682522424568</v>
      </c>
      <c r="FB82">
        <f t="shared" ca="1" si="96"/>
        <v>0.35793066944305463</v>
      </c>
      <c r="FC82">
        <f t="shared" ca="1" si="97"/>
        <v>0.34873772142912274</v>
      </c>
      <c r="FD82">
        <f t="shared" ca="1" si="98"/>
        <v>0.34112324685523654</v>
      </c>
    </row>
    <row r="83" spans="1:160" x14ac:dyDescent="0.25">
      <c r="A83" s="3" t="s">
        <v>83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69"/>
        <v>51</v>
      </c>
      <c r="CQ83" t="str">
        <f t="shared" si="70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W83" s="3" t="s">
        <v>83</v>
      </c>
      <c r="DX83">
        <f t="shared" ca="1" si="71"/>
        <v>0.32031678160508514</v>
      </c>
      <c r="DZ83" t="s">
        <v>83</v>
      </c>
      <c r="EA83">
        <f t="shared" ca="1" si="72"/>
        <v>26</v>
      </c>
      <c r="EB83">
        <f t="shared" ca="1" si="73"/>
        <v>5.9282032302755088</v>
      </c>
      <c r="EC83">
        <f t="shared" ca="1" si="99"/>
        <v>3.020725758589057</v>
      </c>
      <c r="ED83">
        <f t="shared" ca="1" si="100"/>
        <v>2.1857325005549697</v>
      </c>
      <c r="EE83">
        <f t="shared" ca="1" si="101"/>
        <v>1.7525259203889352</v>
      </c>
      <c r="EF83">
        <f t="shared" ca="1" si="74"/>
        <v>1.4963332478596989</v>
      </c>
      <c r="EG83">
        <f t="shared" ca="1" si="75"/>
        <v>1.2587827631437318</v>
      </c>
      <c r="EH83">
        <f t="shared" ca="1" si="76"/>
        <v>1.1019172867420539</v>
      </c>
      <c r="EI83">
        <f t="shared" ca="1" si="77"/>
        <v>0.96907484207388195</v>
      </c>
      <c r="EJ83">
        <f t="shared" ca="1" si="78"/>
        <v>0.86533576654420052</v>
      </c>
      <c r="EK83">
        <f t="shared" ca="1" si="79"/>
        <v>0.79333856389825108</v>
      </c>
      <c r="EL83">
        <f t="shared" ca="1" si="80"/>
        <v>0.73045883307224591</v>
      </c>
      <c r="EM83">
        <f t="shared" ca="1" si="81"/>
        <v>0.67610836375283934</v>
      </c>
      <c r="EN83">
        <f t="shared" ca="1" si="82"/>
        <v>0.63517371526609745</v>
      </c>
      <c r="EO83">
        <f t="shared" ca="1" si="83"/>
        <v>0.59363425031363914</v>
      </c>
      <c r="EP83">
        <f t="shared" ca="1" si="84"/>
        <v>0.55886443343406511</v>
      </c>
      <c r="EQ83">
        <f t="shared" ca="1" si="85"/>
        <v>0.5277155083377858</v>
      </c>
      <c r="ER83">
        <f t="shared" ca="1" si="86"/>
        <v>0.49892826660128065</v>
      </c>
      <c r="ES83">
        <f t="shared" ca="1" si="87"/>
        <v>0.47486373521308622</v>
      </c>
      <c r="ET83">
        <f t="shared" ca="1" si="88"/>
        <v>0.45140643254456481</v>
      </c>
      <c r="EU83">
        <f t="shared" ca="1" si="89"/>
        <v>0.43322818023925036</v>
      </c>
      <c r="EV83">
        <f t="shared" ca="1" si="90"/>
        <v>0.41342425628034274</v>
      </c>
      <c r="EW83">
        <f t="shared" ca="1" si="91"/>
        <v>0.3975167622738649</v>
      </c>
      <c r="EX83">
        <f t="shared" ca="1" si="92"/>
        <v>0.38358949449029955</v>
      </c>
      <c r="EY83">
        <f t="shared" ca="1" si="93"/>
        <v>0.37105205154599341</v>
      </c>
      <c r="EZ83">
        <f t="shared" ca="1" si="94"/>
        <v>0.3586078107973294</v>
      </c>
      <c r="FA83">
        <f t="shared" ca="1" si="95"/>
        <v>0.34877825854128219</v>
      </c>
      <c r="FB83">
        <f t="shared" ca="1" si="96"/>
        <v>0.33757819202314976</v>
      </c>
      <c r="FC83">
        <f t="shared" ca="1" si="97"/>
        <v>0.32841578583154551</v>
      </c>
      <c r="FD83">
        <f t="shared" ca="1" si="98"/>
        <v>0.32031678160508514</v>
      </c>
    </row>
    <row r="84" spans="1:160" x14ac:dyDescent="0.25">
      <c r="A84" s="3" t="s">
        <v>84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69"/>
        <v>33</v>
      </c>
      <c r="CQ84" t="str">
        <f t="shared" si="70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W84" s="3" t="s">
        <v>84</v>
      </c>
      <c r="DX84">
        <f t="shared" ca="1" si="71"/>
        <v>0.4050394390203671</v>
      </c>
      <c r="DZ84" t="s">
        <v>84</v>
      </c>
      <c r="EA84">
        <f t="shared" ca="1" si="72"/>
        <v>33</v>
      </c>
      <c r="EB84">
        <f t="shared" ca="1" si="73"/>
        <v>7.8317608663278477</v>
      </c>
      <c r="EC84">
        <f t="shared" ca="1" si="99"/>
        <v>4.6877339597031309</v>
      </c>
      <c r="ED84">
        <f t="shared" ca="1" si="100"/>
        <v>3.2524276972131023</v>
      </c>
      <c r="EE84">
        <f t="shared" ca="1" si="101"/>
        <v>2.5089915828568783</v>
      </c>
      <c r="EF84">
        <f t="shared" ca="1" si="74"/>
        <v>2.1169384229980057</v>
      </c>
      <c r="EG84">
        <f t="shared" ca="1" si="75"/>
        <v>1.8261463109481344</v>
      </c>
      <c r="EH84">
        <f t="shared" ca="1" si="76"/>
        <v>1.6279837479746693</v>
      </c>
      <c r="EI84">
        <f t="shared" ca="1" si="77"/>
        <v>1.4213498305717343</v>
      </c>
      <c r="EJ84">
        <f t="shared" ca="1" si="78"/>
        <v>1.2584323117543326</v>
      </c>
      <c r="EK84">
        <f t="shared" ca="1" si="79"/>
        <v>1.1563005743185117</v>
      </c>
      <c r="EL84">
        <f t="shared" ca="1" si="80"/>
        <v>1.0576954842707593</v>
      </c>
      <c r="EM84">
        <f t="shared" ca="1" si="81"/>
        <v>0.9648378491121683</v>
      </c>
      <c r="EN84">
        <f t="shared" ca="1" si="82"/>
        <v>0.88403897186771618</v>
      </c>
      <c r="EO84">
        <f t="shared" ca="1" si="83"/>
        <v>0.82027562705369483</v>
      </c>
      <c r="EP84">
        <f t="shared" ca="1" si="84"/>
        <v>0.76585711101453247</v>
      </c>
      <c r="EQ84">
        <f t="shared" ca="1" si="85"/>
        <v>0.7192136793248205</v>
      </c>
      <c r="ER84">
        <f t="shared" ca="1" si="86"/>
        <v>0.67949002705848782</v>
      </c>
      <c r="ES84">
        <f t="shared" ca="1" si="87"/>
        <v>0.64411428547384197</v>
      </c>
      <c r="ET84">
        <f t="shared" ca="1" si="88"/>
        <v>0.61107136795236983</v>
      </c>
      <c r="EU84">
        <f t="shared" ca="1" si="89"/>
        <v>0.58039174580880726</v>
      </c>
      <c r="EV84">
        <f t="shared" ca="1" si="90"/>
        <v>0.55320637566702979</v>
      </c>
      <c r="EW84">
        <f t="shared" ca="1" si="91"/>
        <v>0.52849095838200744</v>
      </c>
      <c r="EX84">
        <f t="shared" ca="1" si="92"/>
        <v>0.50538490839238204</v>
      </c>
      <c r="EY84">
        <f t="shared" ca="1" si="93"/>
        <v>0.48482465059716495</v>
      </c>
      <c r="EZ84">
        <f t="shared" ca="1" si="94"/>
        <v>0.46513136301497848</v>
      </c>
      <c r="FA84">
        <f t="shared" ca="1" si="95"/>
        <v>0.44716545649158257</v>
      </c>
      <c r="FB84">
        <f t="shared" ca="1" si="96"/>
        <v>0.43142269822724577</v>
      </c>
      <c r="FC84">
        <f t="shared" ca="1" si="97"/>
        <v>0.41743317505411515</v>
      </c>
      <c r="FD84">
        <f t="shared" ca="1" si="98"/>
        <v>0.4050394390203671</v>
      </c>
    </row>
    <row r="85" spans="1:160" x14ac:dyDescent="0.25">
      <c r="A85" s="3" t="s">
        <v>85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69"/>
        <v>45</v>
      </c>
      <c r="CQ85" t="str">
        <f t="shared" si="70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W85" s="3" t="s">
        <v>85</v>
      </c>
      <c r="DX85">
        <f t="shared" ca="1" si="71"/>
        <v>0.2579493415149694</v>
      </c>
      <c r="DZ85" t="s">
        <v>85</v>
      </c>
      <c r="EA85">
        <f t="shared" ca="1" si="72"/>
        <v>5</v>
      </c>
      <c r="EB85">
        <f t="shared" ca="1" si="73"/>
        <v>1.4494897427831779</v>
      </c>
      <c r="EC85">
        <f t="shared" ca="1" si="99"/>
        <v>1.5712815906582351</v>
      </c>
      <c r="ED85">
        <f t="shared" ca="1" si="100"/>
        <v>1.0305431848689306</v>
      </c>
      <c r="EE85">
        <f t="shared" ca="1" si="101"/>
        <v>0.76234034783231719</v>
      </c>
      <c r="EF85">
        <f t="shared" ca="1" si="74"/>
        <v>0.89969104860203353</v>
      </c>
      <c r="EG85">
        <f t="shared" ca="1" si="75"/>
        <v>0.77721981492006931</v>
      </c>
      <c r="EH85">
        <f t="shared" ca="1" si="76"/>
        <v>0.67513171520829474</v>
      </c>
      <c r="EI85">
        <f t="shared" ca="1" si="77"/>
        <v>0.60328560512692042</v>
      </c>
      <c r="EJ85">
        <f t="shared" ca="1" si="78"/>
        <v>0.5848931924611136</v>
      </c>
      <c r="EK85">
        <f t="shared" ca="1" si="79"/>
        <v>0.53313766498269066</v>
      </c>
      <c r="EL85">
        <f t="shared" ca="1" si="80"/>
        <v>0.50772889227217166</v>
      </c>
      <c r="EM85">
        <f t="shared" ca="1" si="81"/>
        <v>0.47323091823226959</v>
      </c>
      <c r="EN85">
        <f t="shared" ca="1" si="82"/>
        <v>0.4369350609613516</v>
      </c>
      <c r="EO85">
        <f t="shared" ca="1" si="83"/>
        <v>0.41315631002381048</v>
      </c>
      <c r="EP85">
        <f t="shared" ca="1" si="84"/>
        <v>0.39764215550716808</v>
      </c>
      <c r="EQ85">
        <f t="shared" ca="1" si="85"/>
        <v>0.38756397917409036</v>
      </c>
      <c r="ER85">
        <f t="shared" ca="1" si="86"/>
        <v>0.37077354411524199</v>
      </c>
      <c r="ES85">
        <f t="shared" ca="1" si="87"/>
        <v>0.35648317944460239</v>
      </c>
      <c r="ET85">
        <f t="shared" ca="1" si="88"/>
        <v>0.34995430522777649</v>
      </c>
      <c r="EU85">
        <f t="shared" ca="1" si="89"/>
        <v>0.33793545796622038</v>
      </c>
      <c r="EV85">
        <f t="shared" ca="1" si="90"/>
        <v>0.32556837018622842</v>
      </c>
      <c r="EW85">
        <f t="shared" ca="1" si="91"/>
        <v>0.31831249649516757</v>
      </c>
      <c r="EX85">
        <f t="shared" ca="1" si="92"/>
        <v>0.30895333989515117</v>
      </c>
      <c r="EY85">
        <f t="shared" ca="1" si="93"/>
        <v>0.29761660946088808</v>
      </c>
      <c r="EZ85">
        <f t="shared" ca="1" si="94"/>
        <v>0.28780747074153123</v>
      </c>
      <c r="FA85">
        <f t="shared" ca="1" si="95"/>
        <v>0.27886083624804781</v>
      </c>
      <c r="FB85">
        <f t="shared" ca="1" si="96"/>
        <v>0.27098450969585697</v>
      </c>
      <c r="FC85">
        <f t="shared" ca="1" si="97"/>
        <v>0.26469691208194579</v>
      </c>
      <c r="FD85">
        <f t="shared" ca="1" si="98"/>
        <v>0.2579493415149694</v>
      </c>
    </row>
    <row r="86" spans="1:160" x14ac:dyDescent="0.25">
      <c r="A86" s="3" t="s">
        <v>86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69"/>
        <v>51</v>
      </c>
      <c r="CQ86" t="str">
        <f t="shared" si="70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W86" s="3" t="s">
        <v>86</v>
      </c>
      <c r="DX86">
        <f t="shared" ca="1" si="71"/>
        <v>0.3573426611623387</v>
      </c>
      <c r="DZ86" t="s">
        <v>86</v>
      </c>
      <c r="EA86">
        <f t="shared" ca="1" si="72"/>
        <v>38</v>
      </c>
      <c r="EB86">
        <f t="shared" ca="1" si="73"/>
        <v>5.2449979983983983</v>
      </c>
      <c r="EC86">
        <f t="shared" ca="1" si="99"/>
        <v>3.2908404270262066</v>
      </c>
      <c r="ED86">
        <f t="shared" ca="1" si="100"/>
        <v>2.3959626904120714</v>
      </c>
      <c r="EE86">
        <f t="shared" ca="1" si="101"/>
        <v>1.8911476657765682</v>
      </c>
      <c r="EF86">
        <f t="shared" ca="1" si="74"/>
        <v>1.7853908638323133</v>
      </c>
      <c r="EG86">
        <f t="shared" ca="1" si="75"/>
        <v>1.4897209313391451</v>
      </c>
      <c r="EH86">
        <f t="shared" ca="1" si="76"/>
        <v>1.2659384066285679</v>
      </c>
      <c r="EI86">
        <f t="shared" ca="1" si="77"/>
        <v>1.1063043697769954</v>
      </c>
      <c r="EJ86">
        <f t="shared" ca="1" si="78"/>
        <v>1.0021381220976346</v>
      </c>
      <c r="EK86">
        <f t="shared" ca="1" si="79"/>
        <v>0.91068150867062658</v>
      </c>
      <c r="EL86">
        <f t="shared" ca="1" si="80"/>
        <v>0.83671366432145344</v>
      </c>
      <c r="EM86">
        <f t="shared" ca="1" si="81"/>
        <v>0.77443932341938604</v>
      </c>
      <c r="EN86">
        <f t="shared" ca="1" si="82"/>
        <v>0.72291953235644613</v>
      </c>
      <c r="EO86">
        <f t="shared" ca="1" si="83"/>
        <v>0.676595117714059</v>
      </c>
      <c r="EP86">
        <f t="shared" ca="1" si="84"/>
        <v>0.63170384305282123</v>
      </c>
      <c r="EQ86">
        <f t="shared" ca="1" si="85"/>
        <v>0.59571684594544716</v>
      </c>
      <c r="ER86">
        <f t="shared" ca="1" si="86"/>
        <v>0.56427195205644987</v>
      </c>
      <c r="ES86">
        <f t="shared" ca="1" si="87"/>
        <v>0.5331208373613443</v>
      </c>
      <c r="ET86">
        <f t="shared" ca="1" si="88"/>
        <v>0.50922369925960664</v>
      </c>
      <c r="EU86">
        <f t="shared" ca="1" si="89"/>
        <v>0.48748228782327474</v>
      </c>
      <c r="EV86">
        <f t="shared" ca="1" si="90"/>
        <v>0.46594080685777284</v>
      </c>
      <c r="EW86">
        <f t="shared" ca="1" si="91"/>
        <v>0.4469672970170584</v>
      </c>
      <c r="EX86">
        <f t="shared" ca="1" si="92"/>
        <v>0.42918737753417857</v>
      </c>
      <c r="EY86">
        <f t="shared" ca="1" si="93"/>
        <v>0.41249318555995385</v>
      </c>
      <c r="EZ86">
        <f t="shared" ca="1" si="94"/>
        <v>0.39723323424498291</v>
      </c>
      <c r="FA86">
        <f t="shared" ca="1" si="95"/>
        <v>0.38413793213918779</v>
      </c>
      <c r="FB86">
        <f t="shared" ca="1" si="96"/>
        <v>0.37845988482373083</v>
      </c>
      <c r="FC86">
        <f t="shared" ca="1" si="97"/>
        <v>0.36798448644342097</v>
      </c>
      <c r="FD86">
        <f t="shared" ca="1" si="98"/>
        <v>0.3573426611623387</v>
      </c>
    </row>
    <row r="87" spans="1:160" x14ac:dyDescent="0.25">
      <c r="A87" s="3" t="s">
        <v>87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69"/>
        <v>46</v>
      </c>
      <c r="CQ87" t="str">
        <f t="shared" si="70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W87" s="3" t="s">
        <v>87</v>
      </c>
      <c r="DX87">
        <f t="shared" ca="1" si="71"/>
        <v>0.35551956549932173</v>
      </c>
      <c r="DZ87" t="s">
        <v>87</v>
      </c>
      <c r="EA87">
        <f t="shared" ca="1" si="72"/>
        <v>-1</v>
      </c>
      <c r="EB87">
        <f t="shared" ca="1" si="73"/>
        <v>2.7416573867739413</v>
      </c>
      <c r="EC87">
        <f t="shared" ca="1" si="99"/>
        <v>1.6207413942088964</v>
      </c>
      <c r="ED87">
        <f t="shared" ca="1" si="100"/>
        <v>1.4989993994393833</v>
      </c>
      <c r="EE87">
        <f t="shared" ca="1" si="101"/>
        <v>1.3045316198021406</v>
      </c>
      <c r="EF87">
        <f t="shared" ca="1" si="74"/>
        <v>1.1323311055688192</v>
      </c>
      <c r="EG87">
        <f t="shared" ca="1" si="75"/>
        <v>1.0497077402676358</v>
      </c>
      <c r="EH87">
        <f t="shared" ca="1" si="76"/>
        <v>0.88142736537428368</v>
      </c>
      <c r="EI87">
        <f t="shared" ca="1" si="77"/>
        <v>0.79035931618448974</v>
      </c>
      <c r="EJ87">
        <f t="shared" ca="1" si="78"/>
        <v>0.73205080756887742</v>
      </c>
      <c r="EK87">
        <f t="shared" ca="1" si="79"/>
        <v>0.71018752853082789</v>
      </c>
      <c r="EL87">
        <f t="shared" ca="1" si="80"/>
        <v>0.66924655172916814</v>
      </c>
      <c r="EM87">
        <f t="shared" ca="1" si="81"/>
        <v>0.64599801377238486</v>
      </c>
      <c r="EN87">
        <f t="shared" ca="1" si="82"/>
        <v>0.61512124509401223</v>
      </c>
      <c r="EO87">
        <f t="shared" ca="1" si="83"/>
        <v>0.58594488868885652</v>
      </c>
      <c r="EP87">
        <f t="shared" ca="1" si="84"/>
        <v>0.55569167950521403</v>
      </c>
      <c r="EQ87">
        <f t="shared" ca="1" si="85"/>
        <v>0.57702072302494289</v>
      </c>
      <c r="ER87">
        <f t="shared" ca="1" si="86"/>
        <v>0.54887326141149217</v>
      </c>
      <c r="ES87">
        <f t="shared" ca="1" si="87"/>
        <v>0.52337708718160969</v>
      </c>
      <c r="ET87">
        <f t="shared" ca="1" si="88"/>
        <v>0.50508246905116105</v>
      </c>
      <c r="EU87">
        <f t="shared" ca="1" si="89"/>
        <v>0.48753307073786933</v>
      </c>
      <c r="EV87">
        <f t="shared" ca="1" si="90"/>
        <v>0.4676901005984917</v>
      </c>
      <c r="EW87">
        <f t="shared" ca="1" si="91"/>
        <v>0.45182525437954002</v>
      </c>
      <c r="EX87">
        <f t="shared" ca="1" si="92"/>
        <v>0.43719673536064496</v>
      </c>
      <c r="EY87">
        <f t="shared" ca="1" si="93"/>
        <v>0.42327930567762984</v>
      </c>
      <c r="EZ87">
        <f t="shared" ca="1" si="94"/>
        <v>0.40845166923470977</v>
      </c>
      <c r="FA87">
        <f t="shared" ca="1" si="95"/>
        <v>0.39357715065617227</v>
      </c>
      <c r="FB87">
        <f t="shared" ca="1" si="96"/>
        <v>0.3806877911014912</v>
      </c>
      <c r="FC87">
        <f t="shared" ca="1" si="97"/>
        <v>0.36801116612222518</v>
      </c>
      <c r="FD87">
        <f t="shared" ca="1" si="98"/>
        <v>0.35551956549932173</v>
      </c>
    </row>
    <row r="88" spans="1:160" x14ac:dyDescent="0.25">
      <c r="A88" s="3" t="s">
        <v>88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69"/>
        <v>31</v>
      </c>
      <c r="CQ88" t="str">
        <f t="shared" si="70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W88" s="3" t="s">
        <v>88</v>
      </c>
      <c r="DX88">
        <f t="shared" ca="1" si="71"/>
        <v>0.44602376507898889</v>
      </c>
      <c r="DZ88" t="s">
        <v>88</v>
      </c>
      <c r="EA88">
        <f t="shared" ca="1" si="72"/>
        <v>92</v>
      </c>
      <c r="EB88">
        <f t="shared" ca="1" si="73"/>
        <v>11.922847983320086</v>
      </c>
      <c r="EC88">
        <f t="shared" ca="1" si="99"/>
        <v>5.3825042988599074</v>
      </c>
      <c r="ED88">
        <f t="shared" ca="1" si="100"/>
        <v>3.4467651088499363</v>
      </c>
      <c r="EE88">
        <f t="shared" ca="1" si="101"/>
        <v>2.5860053955592019</v>
      </c>
      <c r="EF88">
        <f t="shared" ca="1" si="74"/>
        <v>2.0631152763451186</v>
      </c>
      <c r="EG88">
        <f t="shared" ca="1" si="75"/>
        <v>1.7073022458041089</v>
      </c>
      <c r="EH88">
        <f t="shared" ca="1" si="76"/>
        <v>1.5210996917263171</v>
      </c>
      <c r="EI88">
        <f t="shared" ca="1" si="77"/>
        <v>1.3235374845810801</v>
      </c>
      <c r="EJ88">
        <f t="shared" ca="1" si="78"/>
        <v>1.1814184532304517</v>
      </c>
      <c r="EK88">
        <f t="shared" ca="1" si="79"/>
        <v>1.0723145422933245</v>
      </c>
      <c r="EL88">
        <f t="shared" ca="1" si="80"/>
        <v>0.98736292505902612</v>
      </c>
      <c r="EM88">
        <f t="shared" ca="1" si="81"/>
        <v>0.91232297648937899</v>
      </c>
      <c r="EN88">
        <f t="shared" ca="1" si="82"/>
        <v>0.85749819301623553</v>
      </c>
      <c r="EO88">
        <f t="shared" ca="1" si="83"/>
        <v>0.8096991048032427</v>
      </c>
      <c r="EP88">
        <f t="shared" ca="1" si="84"/>
        <v>0.76794967490639965</v>
      </c>
      <c r="EQ88">
        <f t="shared" ca="1" si="85"/>
        <v>0.71994838064287525</v>
      </c>
      <c r="ER88">
        <f t="shared" ca="1" si="86"/>
        <v>0.68815498618945714</v>
      </c>
      <c r="ES88">
        <f t="shared" ca="1" si="87"/>
        <v>0.64226503517654843</v>
      </c>
      <c r="ET88">
        <f t="shared" ca="1" si="88"/>
        <v>0.63032116134461047</v>
      </c>
      <c r="EU88">
        <f t="shared" ca="1" si="89"/>
        <v>0.60662052518433129</v>
      </c>
      <c r="EV88">
        <f t="shared" ca="1" si="90"/>
        <v>0.58363850017354224</v>
      </c>
      <c r="EW88">
        <f t="shared" ca="1" si="91"/>
        <v>0.56062772321693655</v>
      </c>
      <c r="EX88">
        <f t="shared" ca="1" si="92"/>
        <v>0.53956279644241079</v>
      </c>
      <c r="EY88">
        <f t="shared" ca="1" si="93"/>
        <v>0.52083769630184262</v>
      </c>
      <c r="EZ88">
        <f t="shared" ca="1" si="94"/>
        <v>0.50454007508337484</v>
      </c>
      <c r="FA88">
        <f t="shared" ca="1" si="95"/>
        <v>0.48945238331814878</v>
      </c>
      <c r="FB88">
        <f t="shared" ca="1" si="96"/>
        <v>0.47527986773173136</v>
      </c>
      <c r="FC88">
        <f t="shared" ca="1" si="97"/>
        <v>0.46060040461818286</v>
      </c>
      <c r="FD88">
        <f t="shared" ca="1" si="98"/>
        <v>0.44602376507898889</v>
      </c>
    </row>
    <row r="89" spans="1:160" hidden="1" x14ac:dyDescent="0.25">
      <c r="A89" s="3" t="s">
        <v>89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69"/>
        <v>73</v>
      </c>
      <c r="CQ89" t="str">
        <f t="shared" si="70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W89" s="3" t="s">
        <v>89</v>
      </c>
      <c r="DX89" t="str">
        <f t="shared" ca="1" si="71"/>
        <v/>
      </c>
      <c r="DZ89" t="s">
        <v>89</v>
      </c>
      <c r="EA89">
        <f t="shared" ca="1" si="72"/>
        <v>4</v>
      </c>
      <c r="EB89">
        <f t="shared" ca="1" si="73"/>
        <v>1.2360679774997898</v>
      </c>
      <c r="EC89">
        <f t="shared" ca="1" si="99"/>
        <v>1.1544346900318838</v>
      </c>
      <c r="ED89">
        <f t="shared" ca="1" si="100"/>
        <v>0.77827941003892298</v>
      </c>
      <c r="EE89">
        <f t="shared" ca="1" si="101"/>
        <v>0.5848931924611136</v>
      </c>
      <c r="EF89">
        <f t="shared" ca="1" si="74"/>
        <v>0.46779926762206969</v>
      </c>
      <c r="EG89">
        <f t="shared" ca="1" si="75"/>
        <v>0.42616163522737893</v>
      </c>
      <c r="EH89">
        <f t="shared" ca="1" si="76"/>
        <v>0.41421356237309492</v>
      </c>
      <c r="EI89">
        <f t="shared" ca="1" si="77"/>
        <v>0.39495079396242105</v>
      </c>
      <c r="EJ89">
        <f t="shared" ca="1" si="78"/>
        <v>0.34928284767356321</v>
      </c>
      <c r="EK89">
        <f t="shared" ca="1" si="79"/>
        <v>0.47519152526774833</v>
      </c>
      <c r="EL89">
        <f t="shared" ca="1" si="80"/>
        <v>0.45496833746492871</v>
      </c>
      <c r="EM89">
        <f t="shared" ca="1" si="81"/>
        <v>0.4135993828035327</v>
      </c>
      <c r="EN89">
        <f t="shared" ca="1" si="82"/>
        <v>0.39898727177858828</v>
      </c>
      <c r="EO89">
        <f t="shared" ca="1" si="83"/>
        <v>0.37597987845098357</v>
      </c>
      <c r="EP89">
        <f t="shared" ca="1" si="84"/>
        <v>0.37848821502494423</v>
      </c>
      <c r="EQ89">
        <f t="shared" ca="1" si="85"/>
        <v>0.35270432229152893</v>
      </c>
      <c r="ER89" t="e">
        <f t="shared" ca="1" si="86"/>
        <v>#NUM!</v>
      </c>
      <c r="ES89">
        <f t="shared" ca="1" si="87"/>
        <v>-2.2323990689860409</v>
      </c>
      <c r="ET89" t="e">
        <f t="shared" ca="1" si="88"/>
        <v>#NUM!</v>
      </c>
      <c r="EU89">
        <f t="shared" ca="1" si="89"/>
        <v>-2.2081152730774463</v>
      </c>
      <c r="EV89" t="e">
        <f t="shared" ca="1" si="90"/>
        <v>#NUM!</v>
      </c>
      <c r="EW89">
        <f t="shared" ca="1" si="91"/>
        <v>-2.188416070769879</v>
      </c>
      <c r="EX89" t="e">
        <f t="shared" ca="1" si="92"/>
        <v>#NUM!</v>
      </c>
      <c r="EY89">
        <f t="shared" ca="1" si="93"/>
        <v>-2.172117188732356</v>
      </c>
      <c r="EZ89" t="e">
        <f t="shared" ca="1" si="94"/>
        <v>#NUM!</v>
      </c>
      <c r="FA89">
        <f t="shared" ca="1" si="95"/>
        <v>-2.1584093900293424</v>
      </c>
      <c r="FB89" t="e">
        <f t="shared" ca="1" si="96"/>
        <v>#NUM!</v>
      </c>
      <c r="FC89">
        <f t="shared" ca="1" si="97"/>
        <v>-2.1467210600803148</v>
      </c>
      <c r="FD89" t="e">
        <f t="shared" ca="1" si="98"/>
        <v>#NUM!</v>
      </c>
    </row>
    <row r="90" spans="1:160" x14ac:dyDescent="0.25">
      <c r="A90" s="3" t="s">
        <v>90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69"/>
        <v>25</v>
      </c>
      <c r="CQ90" t="str">
        <f t="shared" si="70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W90" s="3" t="s">
        <v>90</v>
      </c>
      <c r="DX90">
        <f t="shared" ca="1" si="71"/>
        <v>0.25057419619124932</v>
      </c>
      <c r="DZ90" t="s">
        <v>90</v>
      </c>
      <c r="EA90">
        <f t="shared" ca="1" si="72"/>
        <v>6</v>
      </c>
      <c r="EB90">
        <f t="shared" ca="1" si="73"/>
        <v>2.872983346207417</v>
      </c>
      <c r="EC90">
        <f t="shared" ca="1" si="99"/>
        <v>1.9240177382128656</v>
      </c>
      <c r="ED90">
        <f t="shared" ca="1" si="100"/>
        <v>1.4322992790977871</v>
      </c>
      <c r="EE90">
        <f t="shared" ca="1" si="101"/>
        <v>1.1505600128111397</v>
      </c>
      <c r="EF90">
        <f t="shared" ca="1" si="74"/>
        <v>0.9947574308412519</v>
      </c>
      <c r="EG90">
        <f t="shared" ca="1" si="75"/>
        <v>0.89575949076731454</v>
      </c>
      <c r="EH90">
        <f t="shared" ca="1" si="76"/>
        <v>0.77827941003892298</v>
      </c>
      <c r="EI90">
        <f t="shared" ca="1" si="77"/>
        <v>0.68755567106166926</v>
      </c>
      <c r="EJ90">
        <f t="shared" ca="1" si="78"/>
        <v>0.62702540874608692</v>
      </c>
      <c r="EK90">
        <f t="shared" ca="1" si="79"/>
        <v>0.58168888774225591</v>
      </c>
      <c r="EL90">
        <f t="shared" ca="1" si="80"/>
        <v>0.53340623701638745</v>
      </c>
      <c r="EM90">
        <f t="shared" ca="1" si="81"/>
        <v>0.49228455886816103</v>
      </c>
      <c r="EN90">
        <f t="shared" ca="1" si="82"/>
        <v>0.45844630570447586</v>
      </c>
      <c r="EO90">
        <f t="shared" ca="1" si="83"/>
        <v>0.43052646692738161</v>
      </c>
      <c r="EP90">
        <f t="shared" ca="1" si="84"/>
        <v>0.4062935701520467</v>
      </c>
      <c r="EQ90">
        <f t="shared" ca="1" si="85"/>
        <v>0.39062468898790215</v>
      </c>
      <c r="ER90">
        <f t="shared" ca="1" si="86"/>
        <v>0.37308726322379893</v>
      </c>
      <c r="ES90">
        <f t="shared" ca="1" si="87"/>
        <v>0.36334459967863442</v>
      </c>
      <c r="ET90">
        <f t="shared" ca="1" si="88"/>
        <v>0.34961936984292175</v>
      </c>
      <c r="EU90">
        <f t="shared" ca="1" si="89"/>
        <v>0.3366546853742296</v>
      </c>
      <c r="EV90">
        <f t="shared" ca="1" si="90"/>
        <v>0.32034708410378898</v>
      </c>
      <c r="EW90">
        <f t="shared" ca="1" si="91"/>
        <v>0.31268217233416729</v>
      </c>
      <c r="EX90">
        <f t="shared" ca="1" si="92"/>
        <v>0.30359544131822758</v>
      </c>
      <c r="EY90">
        <f t="shared" ca="1" si="93"/>
        <v>0.28984379789854642</v>
      </c>
      <c r="EZ90">
        <f t="shared" ca="1" si="94"/>
        <v>0.28227777946901833</v>
      </c>
      <c r="FA90">
        <f t="shared" ca="1" si="95"/>
        <v>0.2755354301097499</v>
      </c>
      <c r="FB90">
        <f t="shared" ca="1" si="96"/>
        <v>0.26849597333807251</v>
      </c>
      <c r="FC90">
        <f t="shared" ca="1" si="97"/>
        <v>0.25813545179702513</v>
      </c>
      <c r="FD90">
        <f t="shared" ca="1" si="98"/>
        <v>0.25057419619124932</v>
      </c>
    </row>
    <row r="91" spans="1:160" x14ac:dyDescent="0.25">
      <c r="A91" s="3" t="s">
        <v>91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69"/>
        <v>56</v>
      </c>
      <c r="CQ91" t="str">
        <f t="shared" si="70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W91" s="3" t="s">
        <v>91</v>
      </c>
      <c r="DX91">
        <f t="shared" ca="1" si="71"/>
        <v>0.21620731661469206</v>
      </c>
      <c r="DZ91" t="s">
        <v>91</v>
      </c>
      <c r="EA91">
        <f t="shared" ca="1" si="72"/>
        <v>16</v>
      </c>
      <c r="EB91">
        <f t="shared" ca="1" si="73"/>
        <v>4.7445626465380286</v>
      </c>
      <c r="EC91">
        <f t="shared" ca="1" si="99"/>
        <v>2.2075343299958265</v>
      </c>
      <c r="ED91">
        <f t="shared" ca="1" si="100"/>
        <v>1.7831576837137404</v>
      </c>
      <c r="EE91">
        <f t="shared" ca="1" si="101"/>
        <v>1.3714406097793117</v>
      </c>
      <c r="EF91">
        <f t="shared" ca="1" si="74"/>
        <v>1.1615570148287224</v>
      </c>
      <c r="EG91">
        <f t="shared" ca="1" si="75"/>
        <v>0.98164516639626886</v>
      </c>
      <c r="EH91">
        <f t="shared" ca="1" si="76"/>
        <v>0.88588409508056598</v>
      </c>
      <c r="EI91">
        <f t="shared" ca="1" si="77"/>
        <v>0.78395318952871706</v>
      </c>
      <c r="EJ91">
        <f t="shared" ca="1" si="78"/>
        <v>0.69348039383848903</v>
      </c>
      <c r="EK91">
        <f t="shared" ca="1" si="79"/>
        <v>0.62383821840688292</v>
      </c>
      <c r="EL91">
        <f t="shared" ca="1" si="80"/>
        <v>0.56508458007328732</v>
      </c>
      <c r="EM91">
        <f t="shared" ca="1" si="81"/>
        <v>0.51526534347959441</v>
      </c>
      <c r="EN91">
        <f t="shared" ca="1" si="82"/>
        <v>0.47282315324581603</v>
      </c>
      <c r="EO91">
        <f t="shared" ca="1" si="83"/>
        <v>0.44382025528775548</v>
      </c>
      <c r="EP91">
        <f t="shared" ca="1" si="84"/>
        <v>0.41490158021473023</v>
      </c>
      <c r="EQ91">
        <f t="shared" ca="1" si="85"/>
        <v>0.39032342680083243</v>
      </c>
      <c r="ER91">
        <f t="shared" ca="1" si="86"/>
        <v>0.3710339249444341</v>
      </c>
      <c r="ES91">
        <f t="shared" ca="1" si="87"/>
        <v>0.34941357956276997</v>
      </c>
      <c r="ET91">
        <f t="shared" ca="1" si="88"/>
        <v>0.33023486016916692</v>
      </c>
      <c r="EU91">
        <f t="shared" ca="1" si="89"/>
        <v>0.31331131795333977</v>
      </c>
      <c r="EV91">
        <f t="shared" ca="1" si="90"/>
        <v>0.29978180607493843</v>
      </c>
      <c r="EW91">
        <f t="shared" ca="1" si="91"/>
        <v>0.28504863391352786</v>
      </c>
      <c r="EX91">
        <f t="shared" ca="1" si="92"/>
        <v>0.27316051849694012</v>
      </c>
      <c r="EY91">
        <f t="shared" ca="1" si="93"/>
        <v>0.26213321503648812</v>
      </c>
      <c r="EZ91">
        <f t="shared" ca="1" si="94"/>
        <v>0.25116726452945692</v>
      </c>
      <c r="FA91">
        <f t="shared" ca="1" si="95"/>
        <v>0.24163315185085832</v>
      </c>
      <c r="FB91">
        <f t="shared" ca="1" si="96"/>
        <v>0.23258021934612527</v>
      </c>
      <c r="FC91">
        <f t="shared" ca="1" si="97"/>
        <v>0.22384518712315171</v>
      </c>
      <c r="FD91">
        <f t="shared" ca="1" si="98"/>
        <v>0.21620731661469206</v>
      </c>
    </row>
    <row r="92" spans="1:160" x14ac:dyDescent="0.25">
      <c r="A92" s="3" t="s">
        <v>92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69"/>
        <v>59</v>
      </c>
      <c r="CQ92" t="str">
        <f t="shared" si="70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W92" s="3" t="s">
        <v>92</v>
      </c>
      <c r="DX92">
        <f t="shared" ca="1" si="71"/>
        <v>0.28381084118406918</v>
      </c>
      <c r="DZ92" t="s">
        <v>92</v>
      </c>
      <c r="EA92">
        <f t="shared" ca="1" si="72"/>
        <v>6</v>
      </c>
      <c r="EB92">
        <f t="shared" ca="1" si="73"/>
        <v>2</v>
      </c>
      <c r="EC92">
        <f t="shared" ca="1" si="99"/>
        <v>1.6684016487219444</v>
      </c>
      <c r="ED92">
        <f t="shared" ca="1" si="100"/>
        <v>1.3003266337912058</v>
      </c>
      <c r="EE92">
        <f t="shared" ca="1" si="101"/>
        <v>1.2526078784323254</v>
      </c>
      <c r="EF92">
        <f t="shared" ca="1" si="74"/>
        <v>1.1435253420958289</v>
      </c>
      <c r="EG92">
        <f t="shared" ca="1" si="75"/>
        <v>1.0913850873694031</v>
      </c>
      <c r="EH92">
        <f t="shared" ca="1" si="76"/>
        <v>0.97447435550004724</v>
      </c>
      <c r="EI92">
        <f t="shared" ca="1" si="77"/>
        <v>0.84605387767842166</v>
      </c>
      <c r="EJ92">
        <f t="shared" ca="1" si="78"/>
        <v>0.76294920673123712</v>
      </c>
      <c r="EK92">
        <f t="shared" ca="1" si="79"/>
        <v>0.69275946275708722</v>
      </c>
      <c r="EL92">
        <f t="shared" ca="1" si="80"/>
        <v>0.64123944802573729</v>
      </c>
      <c r="EM92">
        <f t="shared" ca="1" si="81"/>
        <v>0.58878362670379358</v>
      </c>
      <c r="EN92">
        <f t="shared" ca="1" si="82"/>
        <v>0.55377348829313955</v>
      </c>
      <c r="EO92">
        <f t="shared" ca="1" si="83"/>
        <v>0.51940295978771922</v>
      </c>
      <c r="EP92">
        <f t="shared" ca="1" si="84"/>
        <v>0.49292702868331673</v>
      </c>
      <c r="EQ92">
        <f t="shared" ca="1" si="85"/>
        <v>0.46294695873117298</v>
      </c>
      <c r="ER92">
        <f t="shared" ca="1" si="86"/>
        <v>0.43597795275416029</v>
      </c>
      <c r="ES92">
        <f t="shared" ca="1" si="87"/>
        <v>0.41461576479388018</v>
      </c>
      <c r="ET92">
        <f t="shared" ca="1" si="88"/>
        <v>0.39319558267145593</v>
      </c>
      <c r="EU92">
        <f t="shared" ca="1" si="89"/>
        <v>0.3757841035651126</v>
      </c>
      <c r="EV92">
        <f t="shared" ca="1" si="90"/>
        <v>0.36219673023789256</v>
      </c>
      <c r="EW92">
        <f t="shared" ca="1" si="91"/>
        <v>0.35250542375582361</v>
      </c>
      <c r="EX92">
        <f t="shared" ca="1" si="92"/>
        <v>0.34270232792049371</v>
      </c>
      <c r="EY92">
        <f t="shared" ca="1" si="93"/>
        <v>0.3297342769420557</v>
      </c>
      <c r="EZ92">
        <f t="shared" ca="1" si="94"/>
        <v>0.31942611287096567</v>
      </c>
      <c r="FA92">
        <f t="shared" ca="1" si="95"/>
        <v>0.31086440438019447</v>
      </c>
      <c r="FB92">
        <f t="shared" ca="1" si="96"/>
        <v>0.30034932560068595</v>
      </c>
      <c r="FC92">
        <f t="shared" ca="1" si="97"/>
        <v>0.2903295363159526</v>
      </c>
      <c r="FD92">
        <f t="shared" ca="1" si="98"/>
        <v>0.28381084118406918</v>
      </c>
    </row>
    <row r="93" spans="1:160" hidden="1" x14ac:dyDescent="0.25">
      <c r="A93" s="3" t="s">
        <v>93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69"/>
        <v>68</v>
      </c>
      <c r="CQ93" t="str">
        <f t="shared" si="70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W93" s="3" t="s">
        <v>93</v>
      </c>
      <c r="DX93" t="str">
        <f t="shared" ca="1" si="71"/>
        <v/>
      </c>
      <c r="DZ93" t="s">
        <v>93</v>
      </c>
      <c r="EA93">
        <f t="shared" ca="1" si="72"/>
        <v>8</v>
      </c>
      <c r="EB93">
        <f t="shared" ca="1" si="73"/>
        <v>4.5677643628300215</v>
      </c>
      <c r="EC93">
        <f t="shared" ca="1" si="99"/>
        <v>2.9148676411688634</v>
      </c>
      <c r="ED93">
        <f t="shared" ca="1" si="100"/>
        <v>1.9129506302439405</v>
      </c>
      <c r="EE93">
        <f t="shared" ca="1" si="101"/>
        <v>1.3777309915742491</v>
      </c>
      <c r="EF93">
        <f t="shared" ca="1" si="74"/>
        <v>1.124701728590157</v>
      </c>
      <c r="EG93">
        <f t="shared" ca="1" si="75"/>
        <v>0.95204177636686871</v>
      </c>
      <c r="EH93">
        <f t="shared" ca="1" si="76"/>
        <v>0.82303488324756668</v>
      </c>
      <c r="EI93">
        <f t="shared" ca="1" si="77"/>
        <v>0.71597109417955695</v>
      </c>
      <c r="EJ93">
        <f t="shared" ca="1" si="78"/>
        <v>0.6319636450805155</v>
      </c>
      <c r="EK93">
        <f t="shared" ca="1" si="79"/>
        <v>0.56610013607102139</v>
      </c>
      <c r="EL93">
        <f t="shared" ca="1" si="80"/>
        <v>0.51043344232151933</v>
      </c>
      <c r="EM93">
        <f t="shared" ca="1" si="81"/>
        <v>0.4679684376932165</v>
      </c>
      <c r="EN93">
        <f t="shared" ca="1" si="82"/>
        <v>0.43564457698967884</v>
      </c>
      <c r="EO93">
        <f t="shared" ca="1" si="83"/>
        <v>0.40607085364299134</v>
      </c>
      <c r="EP93">
        <f t="shared" ca="1" si="84"/>
        <v>0.38098791484325112</v>
      </c>
      <c r="EQ93">
        <f t="shared" ca="1" si="85"/>
        <v>0.35901602508160235</v>
      </c>
      <c r="ER93">
        <f t="shared" ca="1" si="86"/>
        <v>0.34074924019528052</v>
      </c>
      <c r="ES93">
        <f t="shared" ca="1" si="87"/>
        <v>0.32568007697480117</v>
      </c>
      <c r="ET93">
        <f t="shared" ca="1" si="88"/>
        <v>0.30954713283313473</v>
      </c>
      <c r="EU93">
        <f t="shared" ca="1" si="89"/>
        <v>0.29584468395372832</v>
      </c>
      <c r="EV93">
        <f t="shared" ca="1" si="90"/>
        <v>0.28433662838009544</v>
      </c>
      <c r="EW93">
        <f t="shared" ca="1" si="91"/>
        <v>-2.1854091114771528</v>
      </c>
      <c r="EX93" t="e">
        <f t="shared" ca="1" si="92"/>
        <v>#NUM!</v>
      </c>
      <c r="EY93">
        <f t="shared" ca="1" si="93"/>
        <v>-2.1693884504284608</v>
      </c>
      <c r="EZ93" t="e">
        <f t="shared" ca="1" si="94"/>
        <v>#NUM!</v>
      </c>
      <c r="FA93">
        <f t="shared" ca="1" si="95"/>
        <v>-2.1559121134605057</v>
      </c>
      <c r="FB93" t="e">
        <f t="shared" ca="1" si="96"/>
        <v>#NUM!</v>
      </c>
      <c r="FC93">
        <f t="shared" ca="1" si="97"/>
        <v>-2.1444192979749985</v>
      </c>
      <c r="FD93" t="e">
        <f t="shared" ca="1" si="98"/>
        <v>#NUM!</v>
      </c>
    </row>
    <row r="94" spans="1:160" x14ac:dyDescent="0.25">
      <c r="A94" s="3" t="s">
        <v>94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69"/>
        <v>29</v>
      </c>
      <c r="CQ94" t="str">
        <f t="shared" si="70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W94" s="3" t="s">
        <v>94</v>
      </c>
      <c r="DX94">
        <f t="shared" ca="1" si="71"/>
        <v>0.35303486054500111</v>
      </c>
      <c r="DZ94" t="s">
        <v>94</v>
      </c>
      <c r="EA94">
        <f t="shared" ca="1" si="72"/>
        <v>99</v>
      </c>
      <c r="EB94">
        <f t="shared" ca="1" si="73"/>
        <v>17.138357147217054</v>
      </c>
      <c r="EC94">
        <f t="shared" ca="1" si="99"/>
        <v>6.9264084444897032</v>
      </c>
      <c r="ED94">
        <f t="shared" ca="1" si="100"/>
        <v>4.196152422706632</v>
      </c>
      <c r="EE94">
        <f t="shared" ca="1" si="101"/>
        <v>2.8743856611086196</v>
      </c>
      <c r="EF94">
        <f t="shared" ca="1" si="74"/>
        <v>2.2400787050747781</v>
      </c>
      <c r="EG94">
        <f t="shared" ca="1" si="75"/>
        <v>1.884630197899956</v>
      </c>
      <c r="EH94">
        <f t="shared" ca="1" si="76"/>
        <v>1.6218696141671738</v>
      </c>
      <c r="EI94">
        <f t="shared" ca="1" si="77"/>
        <v>1.4382660961944289</v>
      </c>
      <c r="EJ94">
        <f t="shared" ca="1" si="78"/>
        <v>1.2699410771916404</v>
      </c>
      <c r="EK94">
        <f t="shared" ca="1" si="79"/>
        <v>1.1363708259872722</v>
      </c>
      <c r="EL94">
        <f t="shared" ca="1" si="80"/>
        <v>1.0362740266480581</v>
      </c>
      <c r="EM94">
        <f t="shared" ca="1" si="81"/>
        <v>0.94009638507050597</v>
      </c>
      <c r="EN94">
        <f t="shared" ca="1" si="82"/>
        <v>0.86116601291283468</v>
      </c>
      <c r="EO94">
        <f t="shared" ca="1" si="83"/>
        <v>0.79533370781617219</v>
      </c>
      <c r="EP94">
        <f t="shared" ca="1" si="84"/>
        <v>0.73809388211478533</v>
      </c>
      <c r="EQ94">
        <f t="shared" ca="1" si="85"/>
        <v>0.68630981781408273</v>
      </c>
      <c r="ER94">
        <f t="shared" ca="1" si="86"/>
        <v>0.64010780855559224</v>
      </c>
      <c r="ES94">
        <f t="shared" ca="1" si="87"/>
        <v>0.59834879372791705</v>
      </c>
      <c r="ET94">
        <f t="shared" ca="1" si="88"/>
        <v>0.56381692846638209</v>
      </c>
      <c r="EU94">
        <f t="shared" ca="1" si="89"/>
        <v>0.53195084823884109</v>
      </c>
      <c r="EV94">
        <f t="shared" ca="1" si="90"/>
        <v>0.50349607367447047</v>
      </c>
      <c r="EW94">
        <f t="shared" ca="1" si="91"/>
        <v>0.47794077628138587</v>
      </c>
      <c r="EX94">
        <f t="shared" ca="1" si="92"/>
        <v>0.45465320878849647</v>
      </c>
      <c r="EY94">
        <f t="shared" ca="1" si="93"/>
        <v>0.43353365990500503</v>
      </c>
      <c r="EZ94">
        <f t="shared" ca="1" si="94"/>
        <v>0.41437269234359642</v>
      </c>
      <c r="FA94">
        <f t="shared" ca="1" si="95"/>
        <v>0.39691014869013541</v>
      </c>
      <c r="FB94">
        <f t="shared" ca="1" si="96"/>
        <v>0.38122700400557608</v>
      </c>
      <c r="FC94">
        <f t="shared" ca="1" si="97"/>
        <v>0.366411583301121</v>
      </c>
      <c r="FD94">
        <f t="shared" ca="1" si="98"/>
        <v>0.35303486054500111</v>
      </c>
    </row>
    <row r="95" spans="1:160" hidden="1" x14ac:dyDescent="0.25">
      <c r="A95" s="3" t="s">
        <v>190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69"/>
        <v>64</v>
      </c>
      <c r="CQ95" t="str">
        <f t="shared" si="70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W95" s="3" t="s">
        <v>190</v>
      </c>
      <c r="DX95" t="str">
        <f t="shared" ca="1" si="71"/>
        <v/>
      </c>
      <c r="DZ95" t="s">
        <v>190</v>
      </c>
      <c r="EA95">
        <f t="shared" ca="1" si="72"/>
        <v>14</v>
      </c>
      <c r="EB95">
        <f t="shared" ca="1" si="73"/>
        <v>3.4721359549995796</v>
      </c>
      <c r="EC95">
        <f t="shared" ca="1" si="99"/>
        <v>1.8438669798515654</v>
      </c>
      <c r="ED95">
        <f t="shared" ca="1" si="100"/>
        <v>1.1899387030948421</v>
      </c>
      <c r="EE95">
        <f t="shared" ca="1" si="101"/>
        <v>1.1016324782757847</v>
      </c>
      <c r="EF95">
        <f t="shared" ca="1" si="74"/>
        <v>0.94416129723966558</v>
      </c>
      <c r="EG95">
        <f t="shared" ca="1" si="75"/>
        <v>0.76801043048722595</v>
      </c>
      <c r="EH95">
        <f t="shared" ca="1" si="76"/>
        <v>0.65023326088510913</v>
      </c>
      <c r="EI95">
        <f t="shared" ca="1" si="77"/>
        <v>0.58740105196819936</v>
      </c>
      <c r="EJ95">
        <f t="shared" ca="1" si="78"/>
        <v>0.53788256009246815</v>
      </c>
      <c r="EK95">
        <f t="shared" ca="1" si="79"/>
        <v>0.47887053564551607</v>
      </c>
      <c r="EL95">
        <f t="shared" ca="1" si="80"/>
        <v>0.46657045930748264</v>
      </c>
      <c r="EM95">
        <f t="shared" ca="1" si="81"/>
        <v>0.43856374539610399</v>
      </c>
      <c r="EN95">
        <f t="shared" ca="1" si="82"/>
        <v>0.40167865618586029</v>
      </c>
      <c r="EO95">
        <f t="shared" ca="1" si="83"/>
        <v>0.41315631002381048</v>
      </c>
      <c r="EP95">
        <f t="shared" ca="1" si="84"/>
        <v>0.39764215550716808</v>
      </c>
      <c r="EQ95">
        <f t="shared" ca="1" si="85"/>
        <v>0.37038717619535988</v>
      </c>
      <c r="ER95">
        <f t="shared" ca="1" si="86"/>
        <v>0.34660704171518208</v>
      </c>
      <c r="ES95">
        <f t="shared" ca="1" si="87"/>
        <v>0.35382483923952224</v>
      </c>
      <c r="ET95">
        <f t="shared" ca="1" si="88"/>
        <v>0.33347339165903001</v>
      </c>
      <c r="EU95">
        <f t="shared" ca="1" si="89"/>
        <v>0.32659301043616007</v>
      </c>
      <c r="EV95">
        <f t="shared" ca="1" si="90"/>
        <v>0.3143610958737606</v>
      </c>
      <c r="EW95">
        <f t="shared" ca="1" si="91"/>
        <v>0.30283603376081181</v>
      </c>
      <c r="EX95">
        <f t="shared" ca="1" si="92"/>
        <v>0.28855419257347537</v>
      </c>
      <c r="EY95">
        <f t="shared" ca="1" si="93"/>
        <v>0.27555321232108687</v>
      </c>
      <c r="EZ95">
        <f t="shared" ca="1" si="94"/>
        <v>0.26366876477096146</v>
      </c>
      <c r="FA95">
        <f t="shared" ca="1" si="95"/>
        <v>-2.1710221881629708</v>
      </c>
      <c r="FB95" t="e">
        <f t="shared" ca="1" si="96"/>
        <v>#NUM!</v>
      </c>
      <c r="FC95">
        <f t="shared" ca="1" si="97"/>
        <v>-2.158341176352228</v>
      </c>
      <c r="FD95" t="e">
        <f t="shared" ca="1" si="98"/>
        <v>#NUM!</v>
      </c>
    </row>
    <row r="96" spans="1:160" x14ac:dyDescent="0.25">
      <c r="A96" s="3" t="s">
        <v>95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69"/>
        <v>40</v>
      </c>
      <c r="CQ96" t="str">
        <f t="shared" si="70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W96" s="3" t="s">
        <v>95</v>
      </c>
      <c r="DX96">
        <f t="shared" ca="1" si="71"/>
        <v>0.20380095515054109</v>
      </c>
      <c r="DZ96" t="s">
        <v>95</v>
      </c>
      <c r="EA96">
        <f t="shared" ca="1" si="72"/>
        <v>-1</v>
      </c>
      <c r="EB96">
        <f t="shared" ca="1" si="73"/>
        <v>-1</v>
      </c>
      <c r="EC96">
        <f t="shared" ca="1" si="99"/>
        <v>0.25992104989487319</v>
      </c>
      <c r="ED96">
        <f t="shared" ca="1" si="100"/>
        <v>0.18920711500272103</v>
      </c>
      <c r="EE96">
        <f t="shared" ca="1" si="101"/>
        <v>0.3797296614612149</v>
      </c>
      <c r="EF96">
        <f t="shared" ca="1" si="74"/>
        <v>0.41421356237309492</v>
      </c>
      <c r="EG96">
        <f t="shared" ca="1" si="75"/>
        <v>0.34590019263235616</v>
      </c>
      <c r="EH96">
        <f t="shared" ca="1" si="76"/>
        <v>0.37798001513662816</v>
      </c>
      <c r="EI96">
        <f t="shared" ca="1" si="77"/>
        <v>0.3607900001743769</v>
      </c>
      <c r="EJ96">
        <f t="shared" ca="1" si="78"/>
        <v>0.37410881031663723</v>
      </c>
      <c r="EK96">
        <f t="shared" ca="1" si="79"/>
        <v>0.3349768949876486</v>
      </c>
      <c r="EL96">
        <f t="shared" ca="1" si="80"/>
        <v>0.38071307156623724</v>
      </c>
      <c r="EM96">
        <f t="shared" ca="1" si="81"/>
        <v>0.36293769192618841</v>
      </c>
      <c r="EN96">
        <f t="shared" ca="1" si="82"/>
        <v>0.35031133867130859</v>
      </c>
      <c r="EO96">
        <f t="shared" ca="1" si="83"/>
        <v>0.33234116990016238</v>
      </c>
      <c r="EP96">
        <f t="shared" ca="1" si="84"/>
        <v>0.32101014594730426</v>
      </c>
      <c r="EQ96">
        <f t="shared" ca="1" si="85"/>
        <v>0.30471883226216279</v>
      </c>
      <c r="ER96">
        <f t="shared" ca="1" si="86"/>
        <v>0.29367233303205942</v>
      </c>
      <c r="ES96">
        <f t="shared" ca="1" si="87"/>
        <v>0.28656162081240422</v>
      </c>
      <c r="ET96">
        <f t="shared" ca="1" si="88"/>
        <v>0.27652315391577642</v>
      </c>
      <c r="EU96">
        <f t="shared" ca="1" si="89"/>
        <v>0.26222213645898851</v>
      </c>
      <c r="EV96">
        <f t="shared" ca="1" si="90"/>
        <v>0.24977937455921939</v>
      </c>
      <c r="EW96">
        <f t="shared" ca="1" si="91"/>
        <v>0.23929459769243611</v>
      </c>
      <c r="EX96">
        <f t="shared" ca="1" si="92"/>
        <v>0.23284974449775686</v>
      </c>
      <c r="EY96">
        <f t="shared" ca="1" si="93"/>
        <v>0.22776562034481995</v>
      </c>
      <c r="EZ96">
        <f t="shared" ca="1" si="94"/>
        <v>0.22081032451788385</v>
      </c>
      <c r="FA96">
        <f t="shared" ca="1" si="95"/>
        <v>0.21658569765804292</v>
      </c>
      <c r="FB96">
        <f t="shared" ca="1" si="96"/>
        <v>0.210420870629076</v>
      </c>
      <c r="FC96">
        <f t="shared" ca="1" si="97"/>
        <v>0.20679350130734009</v>
      </c>
      <c r="FD96">
        <f t="shared" ca="1" si="98"/>
        <v>0.20380095515054109</v>
      </c>
    </row>
    <row r="97" spans="1:160" hidden="1" x14ac:dyDescent="0.25">
      <c r="A97" s="3" t="s">
        <v>96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69"/>
        <v>65</v>
      </c>
      <c r="CQ97" t="str">
        <f t="shared" si="70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W97" s="3" t="s">
        <v>96</v>
      </c>
      <c r="DX97" t="str">
        <f t="shared" ca="1" si="71"/>
        <v/>
      </c>
      <c r="DZ97" t="s">
        <v>96</v>
      </c>
      <c r="EA97">
        <f t="shared" ca="1" si="72"/>
        <v>-1</v>
      </c>
      <c r="EB97">
        <f t="shared" ca="1" si="73"/>
        <v>4.0990195135927845</v>
      </c>
      <c r="EC97">
        <f t="shared" ca="1" si="99"/>
        <v>2.3019272488946263</v>
      </c>
      <c r="ED97">
        <f t="shared" ca="1" si="100"/>
        <v>1.6457513110645903</v>
      </c>
      <c r="EE97">
        <f t="shared" ca="1" si="101"/>
        <v>1.2123568222761167</v>
      </c>
      <c r="EF97">
        <f t="shared" ca="1" si="74"/>
        <v>0.96745435541152935</v>
      </c>
      <c r="EG97">
        <f t="shared" ca="1" si="75"/>
        <v>0.84218488139298553</v>
      </c>
      <c r="EH97">
        <f t="shared" ca="1" si="76"/>
        <v>0.74506780569571829</v>
      </c>
      <c r="EI97">
        <f t="shared" ca="1" si="77"/>
        <v>0.64664086670272747</v>
      </c>
      <c r="EJ97">
        <f t="shared" ca="1" si="78"/>
        <v>0.65907381402665011</v>
      </c>
      <c r="EK97">
        <f t="shared" ca="1" si="79"/>
        <v>0.59502716430589331</v>
      </c>
      <c r="EL97">
        <f t="shared" ca="1" si="80"/>
        <v>0.56264858038826038</v>
      </c>
      <c r="EM97">
        <f t="shared" ca="1" si="81"/>
        <v>0.51526534347959441</v>
      </c>
      <c r="EN97">
        <f t="shared" ca="1" si="82"/>
        <v>0.47915977772535356</v>
      </c>
      <c r="EO97">
        <f t="shared" ca="1" si="83"/>
        <v>0.45628738672360525</v>
      </c>
      <c r="EP97">
        <f t="shared" ca="1" si="84"/>
        <v>0.43379452502711291</v>
      </c>
      <c r="EQ97">
        <f t="shared" ca="1" si="85"/>
        <v>0.41397457411880789</v>
      </c>
      <c r="ER97">
        <f t="shared" ca="1" si="86"/>
        <v>0.38933808564720129</v>
      </c>
      <c r="ES97">
        <f t="shared" ca="1" si="87"/>
        <v>0.36908482155637357</v>
      </c>
      <c r="ET97">
        <f t="shared" ca="1" si="88"/>
        <v>0.35061947655093295</v>
      </c>
      <c r="EU97">
        <f t="shared" ca="1" si="89"/>
        <v>0.33490788571195584</v>
      </c>
      <c r="EV97">
        <f t="shared" ca="1" si="90"/>
        <v>0.31981371478117326</v>
      </c>
      <c r="EW97">
        <f t="shared" ca="1" si="91"/>
        <v>0.30976944723735</v>
      </c>
      <c r="EX97">
        <f t="shared" ca="1" si="92"/>
        <v>0.29662808441747957</v>
      </c>
      <c r="EY97">
        <f t="shared" ca="1" si="93"/>
        <v>0.28539458284558528</v>
      </c>
      <c r="EZ97" t="e">
        <f t="shared" ca="1" si="94"/>
        <v>#NUM!</v>
      </c>
      <c r="FA97">
        <f t="shared" ca="1" si="95"/>
        <v>-2.1622837017635215</v>
      </c>
      <c r="FB97" t="e">
        <f t="shared" ca="1" si="96"/>
        <v>#NUM!</v>
      </c>
      <c r="FC97">
        <f t="shared" ca="1" si="97"/>
        <v>-2.1502913708336564</v>
      </c>
      <c r="FD97" t="e">
        <f t="shared" ca="1" si="98"/>
        <v>#NUM!</v>
      </c>
    </row>
    <row r="98" spans="1:160" hidden="1" x14ac:dyDescent="0.25">
      <c r="A98" s="3" t="s">
        <v>184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69"/>
        <v>91</v>
      </c>
      <c r="CQ98" t="str">
        <f t="shared" si="70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W98" s="3" t="s">
        <v>184</v>
      </c>
      <c r="DX98" t="str">
        <f t="shared" ca="1" si="71"/>
        <v/>
      </c>
      <c r="DZ98" t="s">
        <v>184</v>
      </c>
      <c r="EA98">
        <f t="shared" ca="1" si="72"/>
        <v>-1</v>
      </c>
      <c r="EB98">
        <f t="shared" ca="1" si="73"/>
        <v>-1</v>
      </c>
      <c r="EC98">
        <f t="shared" ca="1" si="99"/>
        <v>-1</v>
      </c>
      <c r="ED98">
        <f t="shared" ca="1" si="100"/>
        <v>-1</v>
      </c>
      <c r="EE98">
        <f t="shared" ca="1" si="101"/>
        <v>-1</v>
      </c>
      <c r="EF98">
        <f t="shared" ca="1" si="74"/>
        <v>-1</v>
      </c>
      <c r="EG98">
        <f t="shared" ca="1" si="75"/>
        <v>-1</v>
      </c>
      <c r="EH98">
        <f t="shared" ca="1" si="76"/>
        <v>-1</v>
      </c>
      <c r="EI98">
        <f t="shared" ca="1" si="77"/>
        <v>-1</v>
      </c>
      <c r="EJ98">
        <f t="shared" ca="1" si="78"/>
        <v>-1</v>
      </c>
      <c r="EK98">
        <f t="shared" ca="1" si="79"/>
        <v>-1</v>
      </c>
      <c r="EL98">
        <f t="shared" ca="1" si="80"/>
        <v>-1</v>
      </c>
      <c r="EM98">
        <f t="shared" ca="1" si="81"/>
        <v>-1</v>
      </c>
      <c r="EN98">
        <f t="shared" ca="1" si="82"/>
        <v>-1</v>
      </c>
      <c r="EO98">
        <f t="shared" ca="1" si="83"/>
        <v>-1</v>
      </c>
      <c r="EP98">
        <f t="shared" ca="1" si="84"/>
        <v>-1</v>
      </c>
      <c r="EQ98">
        <f t="shared" ca="1" si="85"/>
        <v>-1</v>
      </c>
      <c r="ER98">
        <f t="shared" ca="1" si="86"/>
        <v>-1</v>
      </c>
      <c r="ES98">
        <f t="shared" ca="1" si="87"/>
        <v>-1</v>
      </c>
      <c r="ET98">
        <f t="shared" ca="1" si="88"/>
        <v>-1</v>
      </c>
      <c r="EU98">
        <f t="shared" ca="1" si="89"/>
        <v>-1</v>
      </c>
      <c r="EV98">
        <f t="shared" ca="1" si="90"/>
        <v>-1</v>
      </c>
      <c r="EW98">
        <f t="shared" ca="1" si="91"/>
        <v>-1</v>
      </c>
      <c r="EX98">
        <f t="shared" ca="1" si="92"/>
        <v>-1</v>
      </c>
      <c r="EY98">
        <f t="shared" ca="1" si="93"/>
        <v>-1</v>
      </c>
      <c r="EZ98">
        <f t="shared" ca="1" si="94"/>
        <v>-1</v>
      </c>
      <c r="FA98">
        <f t="shared" ca="1" si="95"/>
        <v>-1</v>
      </c>
      <c r="FB98">
        <f t="shared" ca="1" si="96"/>
        <v>-1</v>
      </c>
      <c r="FC98">
        <f t="shared" ca="1" si="97"/>
        <v>-1</v>
      </c>
      <c r="FD98">
        <f t="shared" ca="1" si="98"/>
        <v>-1</v>
      </c>
    </row>
    <row r="99" spans="1:160" x14ac:dyDescent="0.25">
      <c r="A99" s="3" t="s">
        <v>97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69"/>
        <v>56</v>
      </c>
      <c r="CQ99" t="str">
        <f t="shared" si="70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W99" s="3" t="s">
        <v>97</v>
      </c>
      <c r="DX99">
        <f t="shared" ca="1" si="71"/>
        <v>0.23842023741999907</v>
      </c>
      <c r="DZ99" t="s">
        <v>97</v>
      </c>
      <c r="EA99">
        <f t="shared" ca="1" si="72"/>
        <v>14</v>
      </c>
      <c r="EB99">
        <f t="shared" ca="1" si="73"/>
        <v>5.324555320336759</v>
      </c>
      <c r="EC99">
        <f t="shared" ca="1" si="99"/>
        <v>2.7562857542210719</v>
      </c>
      <c r="ED99">
        <f t="shared" ca="1" si="100"/>
        <v>1.871621711025901</v>
      </c>
      <c r="EE99">
        <f t="shared" ca="1" si="101"/>
        <v>1.5555553967351901</v>
      </c>
      <c r="EF99">
        <f t="shared" ca="1" si="74"/>
        <v>1.2390395117024138</v>
      </c>
      <c r="EG99">
        <f t="shared" ca="1" si="75"/>
        <v>1.0458330010106924</v>
      </c>
      <c r="EH99">
        <f t="shared" ca="1" si="76"/>
        <v>0.90438943246419723</v>
      </c>
      <c r="EI99">
        <f t="shared" ca="1" si="77"/>
        <v>0.81048125135424431</v>
      </c>
      <c r="EJ99">
        <f t="shared" ca="1" si="78"/>
        <v>0.72552631058982087</v>
      </c>
      <c r="EK99">
        <f t="shared" ca="1" si="79"/>
        <v>0.66686652778408684</v>
      </c>
      <c r="EL99">
        <f t="shared" ca="1" si="80"/>
        <v>0.61073830440926602</v>
      </c>
      <c r="EM99">
        <f t="shared" ca="1" si="81"/>
        <v>0.56108571697914567</v>
      </c>
      <c r="EN99">
        <f t="shared" ca="1" si="82"/>
        <v>0.52707151530126062</v>
      </c>
      <c r="EO99">
        <f t="shared" ca="1" si="83"/>
        <v>0.48769555131888098</v>
      </c>
      <c r="EP99">
        <f t="shared" ca="1" si="84"/>
        <v>0.45908982257867925</v>
      </c>
      <c r="EQ99">
        <f t="shared" ca="1" si="85"/>
        <v>0.43014749593498958</v>
      </c>
      <c r="ER99">
        <f t="shared" ca="1" si="86"/>
        <v>0.40616299687986812</v>
      </c>
      <c r="ES99">
        <f t="shared" ca="1" si="87"/>
        <v>0.3825642120779349</v>
      </c>
      <c r="ET99">
        <f t="shared" ca="1" si="88"/>
        <v>0.36121246987393008</v>
      </c>
      <c r="EU99">
        <f t="shared" ca="1" si="89"/>
        <v>0.34514490882878879</v>
      </c>
      <c r="EV99">
        <f t="shared" ca="1" si="90"/>
        <v>0.32855220778290684</v>
      </c>
      <c r="EW99">
        <f t="shared" ca="1" si="91"/>
        <v>0.3147242202139271</v>
      </c>
      <c r="EX99">
        <f t="shared" ca="1" si="92"/>
        <v>0.30159386226600837</v>
      </c>
      <c r="EY99">
        <f t="shared" ca="1" si="93"/>
        <v>0.28984379789854642</v>
      </c>
      <c r="EZ99">
        <f t="shared" ca="1" si="94"/>
        <v>0.27761644758149662</v>
      </c>
      <c r="FA99">
        <f t="shared" ca="1" si="95"/>
        <v>0.26623620366688372</v>
      </c>
      <c r="FB99">
        <f t="shared" ca="1" si="96"/>
        <v>0.25628996762107792</v>
      </c>
      <c r="FC99">
        <f t="shared" ca="1" si="97"/>
        <v>0.24709008239250374</v>
      </c>
      <c r="FD99">
        <f t="shared" ca="1" si="98"/>
        <v>0.23842023741999907</v>
      </c>
    </row>
    <row r="100" spans="1:160" x14ac:dyDescent="0.25">
      <c r="A100" s="3" t="s">
        <v>98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69"/>
        <v>49</v>
      </c>
      <c r="CQ100" t="str">
        <f t="shared" si="70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W100" s="3" t="s">
        <v>98</v>
      </c>
      <c r="DX100">
        <f t="shared" ca="1" si="71"/>
        <v>0.23393614307581934</v>
      </c>
      <c r="DZ100" t="s">
        <v>98</v>
      </c>
      <c r="EA100">
        <f t="shared" ca="1" si="72"/>
        <v>-1</v>
      </c>
      <c r="EB100">
        <f t="shared" ca="1" si="73"/>
        <v>3</v>
      </c>
      <c r="EC100">
        <f t="shared" ca="1" si="99"/>
        <v>2.1748021039363987</v>
      </c>
      <c r="ED100">
        <f t="shared" ca="1" si="100"/>
        <v>1.6457513110645903</v>
      </c>
      <c r="EE100">
        <f t="shared" ca="1" si="101"/>
        <v>1.1779064244827797</v>
      </c>
      <c r="EF100">
        <f t="shared" ca="1" si="74"/>
        <v>0.97306776768393344</v>
      </c>
      <c r="EG100">
        <f t="shared" ca="1" si="75"/>
        <v>0.84218488139298553</v>
      </c>
      <c r="EH100">
        <f t="shared" ca="1" si="76"/>
        <v>0.76922840813349325</v>
      </c>
      <c r="EI100">
        <f t="shared" ca="1" si="77"/>
        <v>0.67177488617460912</v>
      </c>
      <c r="EJ100">
        <f t="shared" ca="1" si="78"/>
        <v>0.62194847799142772</v>
      </c>
      <c r="EK100">
        <f t="shared" ca="1" si="79"/>
        <v>0.60890742208215398</v>
      </c>
      <c r="EL100">
        <f t="shared" ca="1" si="80"/>
        <v>0.5589143986841687</v>
      </c>
      <c r="EM100">
        <f t="shared" ca="1" si="81"/>
        <v>0.53242585592222369</v>
      </c>
      <c r="EN100">
        <f t="shared" ca="1" si="82"/>
        <v>0.49244308761581479</v>
      </c>
      <c r="EO100">
        <f t="shared" ca="1" si="83"/>
        <v>0.46490420292946499</v>
      </c>
      <c r="EP100">
        <f t="shared" ca="1" si="84"/>
        <v>0.43683573701964629</v>
      </c>
      <c r="EQ100">
        <f t="shared" ca="1" si="85"/>
        <v>0.4116399742168646</v>
      </c>
      <c r="ER100">
        <f t="shared" ca="1" si="86"/>
        <v>0.39036899658280766</v>
      </c>
      <c r="ES100">
        <f t="shared" ca="1" si="87"/>
        <v>0.36797096771070192</v>
      </c>
      <c r="ET100">
        <f t="shared" ca="1" si="88"/>
        <v>0.35078480125249167</v>
      </c>
      <c r="EU100">
        <f t="shared" ca="1" si="89"/>
        <v>0.33296245864007212</v>
      </c>
      <c r="EV100">
        <f t="shared" ca="1" si="90"/>
        <v>0.31777225335754555</v>
      </c>
      <c r="EW100">
        <f t="shared" ca="1" si="91"/>
        <v>0.30385939862190314</v>
      </c>
      <c r="EX100">
        <f t="shared" ca="1" si="92"/>
        <v>0.29094833549957144</v>
      </c>
      <c r="EY100">
        <f t="shared" ca="1" si="93"/>
        <v>0.27860216852602515</v>
      </c>
      <c r="EZ100">
        <f t="shared" ca="1" si="94"/>
        <v>0.26801579389236196</v>
      </c>
      <c r="FA100">
        <f t="shared" ca="1" si="95"/>
        <v>0.25758720376976618</v>
      </c>
      <c r="FB100">
        <f t="shared" ca="1" si="96"/>
        <v>0.24982802361116252</v>
      </c>
      <c r="FC100">
        <f t="shared" ca="1" si="97"/>
        <v>0.24074935877527692</v>
      </c>
      <c r="FD100">
        <f t="shared" ca="1" si="98"/>
        <v>0.23393614307581934</v>
      </c>
    </row>
    <row r="101" spans="1:160" hidden="1" x14ac:dyDescent="0.25">
      <c r="A101" s="3" t="s">
        <v>99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69"/>
        <v>81</v>
      </c>
      <c r="CQ101" t="str">
        <f t="shared" si="70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W101" s="3" t="s">
        <v>99</v>
      </c>
      <c r="DX101" t="str">
        <f t="shared" ca="1" si="71"/>
        <v/>
      </c>
      <c r="DZ101" t="s">
        <v>99</v>
      </c>
      <c r="EA101">
        <f t="shared" ca="1" si="72"/>
        <v>8</v>
      </c>
      <c r="EB101">
        <f t="shared" ca="1" si="73"/>
        <v>2</v>
      </c>
      <c r="EC101">
        <f t="shared" ca="1" si="99"/>
        <v>1.0800838230519041</v>
      </c>
      <c r="ED101">
        <f t="shared" ca="1" si="100"/>
        <v>0.73205080756887742</v>
      </c>
      <c r="EE101">
        <f t="shared" ca="1" si="101"/>
        <v>0.91864519162530622</v>
      </c>
      <c r="EF101">
        <f t="shared" ca="1" si="74"/>
        <v>0.72119030569178211</v>
      </c>
      <c r="EG101">
        <f t="shared" ca="1" si="75"/>
        <v>0.6997994869342874</v>
      </c>
      <c r="EH101">
        <f t="shared" ca="1" si="76"/>
        <v>0.62657656169778564</v>
      </c>
      <c r="EI101">
        <f t="shared" ca="1" si="77"/>
        <v>0.54785409174603394</v>
      </c>
      <c r="EJ101" t="e">
        <f t="shared" ca="1" si="78"/>
        <v>#NUM!</v>
      </c>
      <c r="EK101">
        <f t="shared" ca="1" si="79"/>
        <v>-2.4270914972418183</v>
      </c>
      <c r="EL101" t="e">
        <f t="shared" ca="1" si="80"/>
        <v>#NUM!</v>
      </c>
      <c r="EM101">
        <f t="shared" ca="1" si="81"/>
        <v>-2.3511077973389822</v>
      </c>
      <c r="EN101" t="e">
        <f t="shared" ca="1" si="82"/>
        <v>#NUM!</v>
      </c>
      <c r="EO101">
        <f t="shared" ca="1" si="83"/>
        <v>-2.2979700365523268</v>
      </c>
      <c r="EP101" t="e">
        <f t="shared" ca="1" si="84"/>
        <v>#NUM!</v>
      </c>
      <c r="EQ101">
        <f t="shared" ca="1" si="85"/>
        <v>-2.2587497926444526</v>
      </c>
      <c r="ER101" t="e">
        <f t="shared" ca="1" si="86"/>
        <v>#NUM!</v>
      </c>
      <c r="ES101">
        <f t="shared" ca="1" si="87"/>
        <v>-2.2286253559934774</v>
      </c>
      <c r="ET101" t="e">
        <f t="shared" ca="1" si="88"/>
        <v>#NUM!</v>
      </c>
      <c r="EU101">
        <f t="shared" ca="1" si="89"/>
        <v>-2.2047677500064511</v>
      </c>
      <c r="EV101" t="e">
        <f t="shared" ca="1" si="90"/>
        <v>#NUM!</v>
      </c>
      <c r="EW101">
        <f t="shared" ca="1" si="91"/>
        <v>-2.1854091114771528</v>
      </c>
      <c r="EX101" t="e">
        <f t="shared" ca="1" si="92"/>
        <v>#NUM!</v>
      </c>
      <c r="EY101">
        <f t="shared" ca="1" si="93"/>
        <v>-2.1693884504284608</v>
      </c>
      <c r="EZ101" t="e">
        <f t="shared" ca="1" si="94"/>
        <v>#NUM!</v>
      </c>
      <c r="FA101">
        <f t="shared" ca="1" si="95"/>
        <v>-2.1559121134605057</v>
      </c>
      <c r="FB101" t="e">
        <f t="shared" ca="1" si="96"/>
        <v>#NUM!</v>
      </c>
      <c r="FC101">
        <f t="shared" ca="1" si="97"/>
        <v>-2.1444192979749985</v>
      </c>
      <c r="FD101" t="e">
        <f t="shared" ca="1" si="98"/>
        <v>#NUM!</v>
      </c>
    </row>
    <row r="102" spans="1:160" hidden="1" x14ac:dyDescent="0.25">
      <c r="A102" s="3" t="s">
        <v>185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69"/>
        <v>88</v>
      </c>
      <c r="CQ102" t="str">
        <f t="shared" si="70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W102" s="3" t="s">
        <v>185</v>
      </c>
      <c r="DX102" t="str">
        <f t="shared" ca="1" si="71"/>
        <v/>
      </c>
      <c r="DZ102" t="s">
        <v>185</v>
      </c>
      <c r="EA102">
        <f t="shared" ca="1" si="72"/>
        <v>-1</v>
      </c>
      <c r="EB102">
        <f t="shared" ca="1" si="73"/>
        <v>-1</v>
      </c>
      <c r="EC102">
        <f t="shared" ca="1" si="99"/>
        <v>-4.7084297692661892</v>
      </c>
      <c r="ED102" t="e">
        <f t="shared" ca="1" si="100"/>
        <v>#NUM!</v>
      </c>
      <c r="EE102">
        <f t="shared" ca="1" si="101"/>
        <v>-3.19540189742749</v>
      </c>
      <c r="EF102" t="e">
        <f t="shared" ca="1" si="74"/>
        <v>#NUM!</v>
      </c>
      <c r="EG102">
        <f t="shared" ca="1" si="75"/>
        <v>-2.7536325441928291</v>
      </c>
      <c r="EH102" t="e">
        <f t="shared" ca="1" si="76"/>
        <v>#NUM!</v>
      </c>
      <c r="EI102">
        <f t="shared" ca="1" si="77"/>
        <v>-2.5478540917460339</v>
      </c>
      <c r="EJ102" t="e">
        <f t="shared" ca="1" si="78"/>
        <v>#NUM!</v>
      </c>
      <c r="EK102">
        <f t="shared" ca="1" si="79"/>
        <v>-2.4296629166807886</v>
      </c>
      <c r="EL102" t="e">
        <f t="shared" ca="1" si="80"/>
        <v>#NUM!</v>
      </c>
      <c r="EM102">
        <f t="shared" ca="1" si="81"/>
        <v>-2.3531674798414919</v>
      </c>
      <c r="EN102" t="e">
        <f t="shared" ca="1" si="82"/>
        <v>#NUM!</v>
      </c>
      <c r="EO102">
        <f t="shared" ca="1" si="83"/>
        <v>-2.2996847159335436</v>
      </c>
      <c r="EP102" t="e">
        <f t="shared" ca="1" si="84"/>
        <v>#NUM!</v>
      </c>
      <c r="EQ102">
        <f t="shared" ca="1" si="85"/>
        <v>-2.2602169147985274</v>
      </c>
      <c r="ER102" t="e">
        <f t="shared" ca="1" si="86"/>
        <v>#NUM!</v>
      </c>
      <c r="ES102">
        <f t="shared" ca="1" si="87"/>
        <v>-2.2299065503784914</v>
      </c>
      <c r="ET102" t="e">
        <f t="shared" ca="1" si="88"/>
        <v>#NUM!</v>
      </c>
      <c r="EU102">
        <f t="shared" ca="1" si="89"/>
        <v>-2.2059043604302335</v>
      </c>
      <c r="EV102" t="e">
        <f t="shared" ca="1" si="90"/>
        <v>#NUM!</v>
      </c>
      <c r="EW102">
        <f t="shared" ca="1" si="91"/>
        <v>-2.1864301690070747</v>
      </c>
      <c r="EX102" t="e">
        <f t="shared" ca="1" si="92"/>
        <v>#NUM!</v>
      </c>
      <c r="EY102">
        <f t="shared" ca="1" si="93"/>
        <v>-2.1703150959262505</v>
      </c>
      <c r="EZ102" t="e">
        <f t="shared" ca="1" si="94"/>
        <v>#NUM!</v>
      </c>
      <c r="FA102">
        <f t="shared" ca="1" si="95"/>
        <v>-2.156760205792791</v>
      </c>
      <c r="FB102" t="e">
        <f t="shared" ca="1" si="96"/>
        <v>#NUM!</v>
      </c>
      <c r="FC102">
        <f t="shared" ca="1" si="97"/>
        <v>-2.1452010306690692</v>
      </c>
      <c r="FD102" t="e">
        <f t="shared" ca="1" si="98"/>
        <v>#NUM!</v>
      </c>
    </row>
    <row r="103" spans="1:160" hidden="1" x14ac:dyDescent="0.25">
      <c r="A103" s="3" t="s">
        <v>100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69"/>
        <v>61</v>
      </c>
      <c r="CQ103" t="str">
        <f t="shared" si="70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W103" s="3" t="s">
        <v>100</v>
      </c>
      <c r="DX103" t="str">
        <f t="shared" ca="1" si="71"/>
        <v/>
      </c>
      <c r="DZ103" t="s">
        <v>100</v>
      </c>
      <c r="EA103">
        <f t="shared" ca="1" si="72"/>
        <v>-1</v>
      </c>
      <c r="EB103">
        <f t="shared" ca="1" si="73"/>
        <v>-1</v>
      </c>
      <c r="EC103">
        <f t="shared" ca="1" si="99"/>
        <v>0.70997594667669683</v>
      </c>
      <c r="ED103">
        <f t="shared" ca="1" si="100"/>
        <v>0.4953487812212205</v>
      </c>
      <c r="EE103">
        <f t="shared" ca="1" si="101"/>
        <v>0.3797296614612149</v>
      </c>
      <c r="EF103">
        <f t="shared" ca="1" si="74"/>
        <v>0.3076604860118306</v>
      </c>
      <c r="EG103">
        <f t="shared" ca="1" si="75"/>
        <v>0.40854388842869938</v>
      </c>
      <c r="EH103">
        <f t="shared" ca="1" si="76"/>
        <v>0.42497129264730482</v>
      </c>
      <c r="EI103">
        <f t="shared" ca="1" si="77"/>
        <v>0.36998731773974569</v>
      </c>
      <c r="EJ103">
        <f t="shared" ca="1" si="78"/>
        <v>0.37410881031663723</v>
      </c>
      <c r="EK103">
        <f t="shared" ca="1" si="79"/>
        <v>0.3349768949876486</v>
      </c>
      <c r="EL103">
        <f t="shared" ca="1" si="80"/>
        <v>0.311941426166497</v>
      </c>
      <c r="EM103">
        <f t="shared" ca="1" si="81"/>
        <v>0.28482537043378509</v>
      </c>
      <c r="EN103">
        <f t="shared" ca="1" si="82"/>
        <v>0.2620295528123231</v>
      </c>
      <c r="EO103">
        <f t="shared" ca="1" si="83"/>
        <v>0.2457309396155174</v>
      </c>
      <c r="EP103">
        <f t="shared" ca="1" si="84"/>
        <v>0.22874067584543845</v>
      </c>
      <c r="EQ103">
        <f t="shared" ca="1" si="85"/>
        <v>0.21394180731715173</v>
      </c>
      <c r="ER103">
        <f t="shared" ca="1" si="86"/>
        <v>0.20336581066829917</v>
      </c>
      <c r="ES103">
        <f t="shared" ca="1" si="87"/>
        <v>0.19169800465665743</v>
      </c>
      <c r="ET103">
        <f t="shared" ca="1" si="88"/>
        <v>0.18129373739767707</v>
      </c>
      <c r="EU103">
        <f t="shared" ca="1" si="89"/>
        <v>0.17195864564499286</v>
      </c>
      <c r="EV103">
        <f t="shared" ca="1" si="90"/>
        <v>0.16353622917489519</v>
      </c>
      <c r="EW103">
        <f t="shared" ca="1" si="91"/>
        <v>0.1558990702476486</v>
      </c>
      <c r="EX103">
        <f t="shared" ca="1" si="92"/>
        <v>0.1489423856714196</v>
      </c>
      <c r="EY103">
        <f t="shared" ca="1" si="93"/>
        <v>0.14257921983563349</v>
      </c>
      <c r="EZ103">
        <f t="shared" ca="1" si="94"/>
        <v>0.13673681173812091</v>
      </c>
      <c r="FA103">
        <f t="shared" ca="1" si="95"/>
        <v>0.13424845042609146</v>
      </c>
      <c r="FB103">
        <f t="shared" ca="1" si="96"/>
        <v>0.12915699824292615</v>
      </c>
      <c r="FC103">
        <f t="shared" ca="1" si="97"/>
        <v>0.12443722756960263</v>
      </c>
      <c r="FD103" t="e">
        <f t="shared" ca="1" si="98"/>
        <v>#NUM!</v>
      </c>
    </row>
    <row r="104" spans="1:160" x14ac:dyDescent="0.25">
      <c r="A104" s="3" t="s">
        <v>101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69"/>
        <v>59</v>
      </c>
      <c r="CQ104" t="str">
        <f t="shared" si="70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W104" s="3" t="s">
        <v>101</v>
      </c>
      <c r="DX104">
        <f t="shared" ca="1" si="71"/>
        <v>0.26808696288939537</v>
      </c>
      <c r="DZ104" t="s">
        <v>101</v>
      </c>
      <c r="EA104">
        <f t="shared" ca="1" si="72"/>
        <v>59</v>
      </c>
      <c r="EB104">
        <f t="shared" ca="1" si="73"/>
        <v>8.7979589711327115</v>
      </c>
      <c r="EC104">
        <f t="shared" ca="1" si="99"/>
        <v>4.0132979349645836</v>
      </c>
      <c r="ED104">
        <f t="shared" ca="1" si="100"/>
        <v>2.7175630406336424</v>
      </c>
      <c r="EE104">
        <f t="shared" ca="1" si="101"/>
        <v>1.9301560515835217</v>
      </c>
      <c r="EF104">
        <f t="shared" ca="1" si="74"/>
        <v>1.5500896521998859</v>
      </c>
      <c r="EG104">
        <f t="shared" ca="1" si="75"/>
        <v>1.2704326681169222</v>
      </c>
      <c r="EH104">
        <f t="shared" ca="1" si="76"/>
        <v>1.0991461114218422</v>
      </c>
      <c r="EI104">
        <f t="shared" ca="1" si="77"/>
        <v>0.95017395235673829</v>
      </c>
      <c r="EJ104">
        <f t="shared" ca="1" si="78"/>
        <v>0.8437650795363647</v>
      </c>
      <c r="EK104">
        <f t="shared" ca="1" si="79"/>
        <v>0.75874415666093431</v>
      </c>
      <c r="EL104">
        <f t="shared" ca="1" si="80"/>
        <v>0.69590440903433159</v>
      </c>
      <c r="EM104">
        <f t="shared" ca="1" si="81"/>
        <v>0.63840036671385492</v>
      </c>
      <c r="EN104">
        <f t="shared" ca="1" si="82"/>
        <v>0.59472164331597654</v>
      </c>
      <c r="EO104">
        <f t="shared" ca="1" si="83"/>
        <v>0.55170356752658822</v>
      </c>
      <c r="EP104">
        <f t="shared" ca="1" si="84"/>
        <v>0.51373847464634315</v>
      </c>
      <c r="EQ104">
        <f t="shared" ca="1" si="85"/>
        <v>0.48140572576500595</v>
      </c>
      <c r="ER104">
        <f t="shared" ca="1" si="86"/>
        <v>0.45258621486853556</v>
      </c>
      <c r="ES104">
        <f t="shared" ca="1" si="87"/>
        <v>0.42811777799019324</v>
      </c>
      <c r="ET104">
        <f t="shared" ca="1" si="88"/>
        <v>0.40635439158826481</v>
      </c>
      <c r="EU104">
        <f t="shared" ca="1" si="89"/>
        <v>0.38561767293177818</v>
      </c>
      <c r="EV104">
        <f t="shared" ca="1" si="90"/>
        <v>0.36698060123808451</v>
      </c>
      <c r="EW104">
        <f t="shared" ca="1" si="91"/>
        <v>0.34906858762156823</v>
      </c>
      <c r="EX104">
        <f t="shared" ca="1" si="92"/>
        <v>0.33279457002297508</v>
      </c>
      <c r="EY104">
        <f t="shared" ca="1" si="93"/>
        <v>0.3186769692555993</v>
      </c>
      <c r="EZ104">
        <f t="shared" ca="1" si="94"/>
        <v>0.30653141712783016</v>
      </c>
      <c r="FA104">
        <f t="shared" ca="1" si="95"/>
        <v>0.29461059141695412</v>
      </c>
      <c r="FB104">
        <f t="shared" ca="1" si="96"/>
        <v>0.28644537878275411</v>
      </c>
      <c r="FC104">
        <f t="shared" ca="1" si="97"/>
        <v>0.27751114980428881</v>
      </c>
      <c r="FD104">
        <f t="shared" ca="1" si="98"/>
        <v>0.26808696288939537</v>
      </c>
    </row>
    <row r="105" spans="1:160" x14ac:dyDescent="0.25">
      <c r="A105" s="3" t="s">
        <v>102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69"/>
        <v>52</v>
      </c>
      <c r="CQ105" t="str">
        <f t="shared" si="70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W105" s="3" t="s">
        <v>102</v>
      </c>
      <c r="DX105">
        <f t="shared" ca="1" si="71"/>
        <v>0.30925015614193874</v>
      </c>
      <c r="DZ105" t="s">
        <v>102</v>
      </c>
      <c r="EA105">
        <f t="shared" ca="1" si="72"/>
        <v>7</v>
      </c>
      <c r="EB105">
        <f t="shared" ca="1" si="73"/>
        <v>4.0990195135927845</v>
      </c>
      <c r="EC105">
        <f t="shared" ca="1" si="99"/>
        <v>3.4647450955845365</v>
      </c>
      <c r="ED105">
        <f t="shared" ca="1" si="100"/>
        <v>2.5112430855664143</v>
      </c>
      <c r="EE105">
        <f t="shared" ca="1" si="101"/>
        <v>2.0950214840037007</v>
      </c>
      <c r="EF105">
        <f t="shared" ca="1" si="74"/>
        <v>1.7505190005206526</v>
      </c>
      <c r="EG105">
        <f t="shared" ca="1" si="75"/>
        <v>1.5050301070340137</v>
      </c>
      <c r="EH105">
        <f t="shared" ca="1" si="76"/>
        <v>1.2864677240524052</v>
      </c>
      <c r="EI105">
        <f t="shared" ca="1" si="77"/>
        <v>1.1085888826614423</v>
      </c>
      <c r="EJ105">
        <f t="shared" ca="1" si="78"/>
        <v>1.0046387831297507</v>
      </c>
      <c r="EK105">
        <f t="shared" ca="1" si="79"/>
        <v>0.91661673116825648</v>
      </c>
      <c r="EL105">
        <f t="shared" ca="1" si="80"/>
        <v>0.8290644177050106</v>
      </c>
      <c r="EM105">
        <f t="shared" ca="1" si="81"/>
        <v>0.75993339382707381</v>
      </c>
      <c r="EN105">
        <f t="shared" ca="1" si="82"/>
        <v>0.70676157678536256</v>
      </c>
      <c r="EO105">
        <f t="shared" ca="1" si="83"/>
        <v>0.65412502085809066</v>
      </c>
      <c r="EP105">
        <f t="shared" ca="1" si="84"/>
        <v>0.60489122060788336</v>
      </c>
      <c r="EQ105">
        <f t="shared" ca="1" si="85"/>
        <v>0.56946280893184076</v>
      </c>
      <c r="ER105">
        <f t="shared" ca="1" si="86"/>
        <v>0.53611812633735756</v>
      </c>
      <c r="ES105">
        <f t="shared" ca="1" si="87"/>
        <v>0.50746130424627056</v>
      </c>
      <c r="ET105">
        <f t="shared" ca="1" si="88"/>
        <v>0.48054113737508075</v>
      </c>
      <c r="EU105">
        <f t="shared" ca="1" si="89"/>
        <v>0.45622698597312006</v>
      </c>
      <c r="EV105">
        <f t="shared" ca="1" si="90"/>
        <v>0.4333585052625768</v>
      </c>
      <c r="EW105">
        <f t="shared" ca="1" si="91"/>
        <v>0.41196005110993261</v>
      </c>
      <c r="EX105">
        <f t="shared" ca="1" si="92"/>
        <v>0.39439158746410974</v>
      </c>
      <c r="EY105">
        <f t="shared" ca="1" si="93"/>
        <v>0.37716548628329671</v>
      </c>
      <c r="EZ105">
        <f t="shared" ca="1" si="94"/>
        <v>0.36172066830143801</v>
      </c>
      <c r="FA105">
        <f t="shared" ca="1" si="95"/>
        <v>0.34796621282948181</v>
      </c>
      <c r="FB105">
        <f t="shared" ca="1" si="96"/>
        <v>0.33436840168076665</v>
      </c>
      <c r="FC105">
        <f t="shared" ca="1" si="97"/>
        <v>0.32131688101447931</v>
      </c>
      <c r="FD105">
        <f t="shared" ca="1" si="98"/>
        <v>0.30925015614193874</v>
      </c>
    </row>
    <row r="106" spans="1:160" hidden="1" x14ac:dyDescent="0.25">
      <c r="A106" s="3" t="s">
        <v>103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69"/>
        <v>69</v>
      </c>
      <c r="CQ106" t="str">
        <f t="shared" si="70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W106" s="3" t="s">
        <v>103</v>
      </c>
      <c r="DX106" t="str">
        <f t="shared" ca="1" si="71"/>
        <v/>
      </c>
      <c r="DZ106" t="s">
        <v>103</v>
      </c>
      <c r="EA106">
        <f t="shared" ca="1" si="72"/>
        <v>-1</v>
      </c>
      <c r="EB106">
        <f t="shared" ca="1" si="73"/>
        <v>0.41421356237309515</v>
      </c>
      <c r="EC106">
        <f t="shared" ca="1" si="99"/>
        <v>1.3513346877207573</v>
      </c>
      <c r="ED106">
        <f t="shared" ca="1" si="100"/>
        <v>0.89882892211594179</v>
      </c>
      <c r="EE106">
        <f t="shared" ca="1" si="101"/>
        <v>0.71877192758747888</v>
      </c>
      <c r="EF106">
        <f t="shared" ca="1" si="74"/>
        <v>0.70997594667669683</v>
      </c>
      <c r="EG106">
        <f t="shared" ca="1" si="75"/>
        <v>0.63324625316875971</v>
      </c>
      <c r="EH106">
        <f t="shared" ca="1" si="76"/>
        <v>0.56508458007328732</v>
      </c>
      <c r="EI106">
        <f t="shared" ca="1" si="77"/>
        <v>0.48909532471810913</v>
      </c>
      <c r="EJ106">
        <f t="shared" ca="1" si="78"/>
        <v>0.43096908110525556</v>
      </c>
      <c r="EK106">
        <f t="shared" ca="1" si="79"/>
        <v>0.41348774245147712</v>
      </c>
      <c r="EL106">
        <f t="shared" ca="1" si="80"/>
        <v>0.38308755426848839</v>
      </c>
      <c r="EM106">
        <f t="shared" ca="1" si="81"/>
        <v>0.34900973298476967</v>
      </c>
      <c r="EN106">
        <f t="shared" ca="1" si="82"/>
        <v>0.32424791643892314</v>
      </c>
      <c r="EO106">
        <f t="shared" ca="1" si="83"/>
        <v>0.3030219289284708</v>
      </c>
      <c r="EP106">
        <f t="shared" ca="1" si="84"/>
        <v>0.28314167318753292</v>
      </c>
      <c r="EQ106">
        <f t="shared" ca="1" si="85"/>
        <v>0.27232228021807781</v>
      </c>
      <c r="ER106">
        <f t="shared" ca="1" si="86"/>
        <v>0.25881921605354163</v>
      </c>
      <c r="ES106">
        <f t="shared" ca="1" si="87"/>
        <v>0.24469258946402328</v>
      </c>
      <c r="ET106">
        <f t="shared" ca="1" si="88"/>
        <v>0.23114441334491631</v>
      </c>
      <c r="EU106">
        <f t="shared" ca="1" si="89"/>
        <v>0.21901365420447538</v>
      </c>
      <c r="EV106" t="e">
        <f t="shared" ca="1" si="90"/>
        <v>#NUM!</v>
      </c>
      <c r="EW106">
        <f t="shared" ca="1" si="91"/>
        <v>-2.1921815185733076</v>
      </c>
      <c r="EX106" t="e">
        <f t="shared" ca="1" si="92"/>
        <v>#NUM!</v>
      </c>
      <c r="EY106">
        <f t="shared" ca="1" si="93"/>
        <v>-2.1755334572225693</v>
      </c>
      <c r="EZ106" t="e">
        <f t="shared" ca="1" si="94"/>
        <v>#NUM!</v>
      </c>
      <c r="FA106">
        <f t="shared" ca="1" si="95"/>
        <v>-2.1615352710174816</v>
      </c>
      <c r="FB106" t="e">
        <f t="shared" ca="1" si="96"/>
        <v>#NUM!</v>
      </c>
      <c r="FC106">
        <f t="shared" ca="1" si="97"/>
        <v>-2.1496017303529356</v>
      </c>
      <c r="FD106" t="e">
        <f t="shared" ca="1" si="98"/>
        <v>#NUM!</v>
      </c>
    </row>
    <row r="107" spans="1:160" hidden="1" x14ac:dyDescent="0.25">
      <c r="A107" s="3" t="s">
        <v>200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69"/>
        <v>91</v>
      </c>
      <c r="CQ107" t="str">
        <f t="shared" si="70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W107" s="3" t="s">
        <v>200</v>
      </c>
      <c r="DX107" t="str">
        <f t="shared" ca="1" si="71"/>
        <v/>
      </c>
      <c r="DZ107" t="s">
        <v>200</v>
      </c>
      <c r="EA107">
        <f t="shared" ca="1" si="72"/>
        <v>-1</v>
      </c>
      <c r="EB107">
        <f t="shared" ca="1" si="73"/>
        <v>-1</v>
      </c>
      <c r="EC107">
        <f t="shared" ca="1" si="99"/>
        <v>-1</v>
      </c>
      <c r="ED107">
        <f t="shared" ca="1" si="100"/>
        <v>-1</v>
      </c>
      <c r="EE107">
        <f t="shared" ca="1" si="101"/>
        <v>-1</v>
      </c>
      <c r="EF107">
        <f t="shared" ca="1" si="74"/>
        <v>-1</v>
      </c>
      <c r="EG107">
        <f t="shared" ca="1" si="75"/>
        <v>-1</v>
      </c>
      <c r="EH107">
        <f t="shared" ca="1" si="76"/>
        <v>-1</v>
      </c>
      <c r="EI107">
        <f t="shared" ca="1" si="77"/>
        <v>-1</v>
      </c>
      <c r="EJ107">
        <f t="shared" ca="1" si="78"/>
        <v>-1</v>
      </c>
      <c r="EK107">
        <f t="shared" ca="1" si="79"/>
        <v>-1</v>
      </c>
      <c r="EL107">
        <f t="shared" ca="1" si="80"/>
        <v>-1</v>
      </c>
      <c r="EM107">
        <f t="shared" ca="1" si="81"/>
        <v>-1</v>
      </c>
      <c r="EN107">
        <f t="shared" ca="1" si="82"/>
        <v>-1</v>
      </c>
      <c r="EO107">
        <f t="shared" ca="1" si="83"/>
        <v>-1</v>
      </c>
      <c r="EP107">
        <f t="shared" ca="1" si="84"/>
        <v>-1</v>
      </c>
      <c r="EQ107">
        <f t="shared" ca="1" si="85"/>
        <v>-1</v>
      </c>
      <c r="ER107">
        <f t="shared" ca="1" si="86"/>
        <v>-1</v>
      </c>
      <c r="ES107">
        <f t="shared" ca="1" si="87"/>
        <v>-1</v>
      </c>
      <c r="ET107">
        <f t="shared" ca="1" si="88"/>
        <v>-1</v>
      </c>
      <c r="EU107">
        <f t="shared" ca="1" si="89"/>
        <v>-1</v>
      </c>
      <c r="EV107">
        <f t="shared" ca="1" si="90"/>
        <v>-1</v>
      </c>
      <c r="EW107">
        <f t="shared" ca="1" si="91"/>
        <v>-1</v>
      </c>
      <c r="EX107">
        <f t="shared" ca="1" si="92"/>
        <v>-1</v>
      </c>
      <c r="EY107">
        <f t="shared" ca="1" si="93"/>
        <v>-1</v>
      </c>
      <c r="EZ107">
        <f t="shared" ca="1" si="94"/>
        <v>-1</v>
      </c>
      <c r="FA107">
        <f t="shared" ca="1" si="95"/>
        <v>-1</v>
      </c>
      <c r="FB107">
        <f t="shared" ca="1" si="96"/>
        <v>-1</v>
      </c>
      <c r="FC107">
        <f t="shared" ca="1" si="97"/>
        <v>-1</v>
      </c>
      <c r="FD107">
        <f t="shared" ca="1" si="98"/>
        <v>-1</v>
      </c>
    </row>
    <row r="108" spans="1:160" x14ac:dyDescent="0.25">
      <c r="A108" s="3" t="s">
        <v>104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69"/>
        <v>42</v>
      </c>
      <c r="CQ108" t="str">
        <f t="shared" si="70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W108" s="3" t="s">
        <v>104</v>
      </c>
      <c r="DX108">
        <f t="shared" ca="1" si="71"/>
        <v>0.30981219444526653</v>
      </c>
      <c r="DZ108" t="s">
        <v>104</v>
      </c>
      <c r="EA108">
        <f t="shared" ca="1" si="72"/>
        <v>-1</v>
      </c>
      <c r="EB108">
        <f t="shared" ca="1" si="73"/>
        <v>4.7445626465380286</v>
      </c>
      <c r="EC108">
        <f t="shared" ca="1" si="99"/>
        <v>2.5033980603867239</v>
      </c>
      <c r="ED108">
        <f t="shared" ca="1" si="100"/>
        <v>1.6457513110645903</v>
      </c>
      <c r="EE108">
        <f t="shared" ca="1" si="101"/>
        <v>1.3185419629780504</v>
      </c>
      <c r="EF108">
        <f t="shared" ca="1" si="74"/>
        <v>1.0714343887814084</v>
      </c>
      <c r="EG108">
        <f t="shared" ca="1" si="75"/>
        <v>0.92792769497034233</v>
      </c>
      <c r="EH108">
        <f t="shared" ca="1" si="76"/>
        <v>0.77604677458953875</v>
      </c>
      <c r="EI108">
        <f t="shared" ca="1" si="77"/>
        <v>0.74105719079766885</v>
      </c>
      <c r="EJ108">
        <f t="shared" ca="1" si="78"/>
        <v>0.68816847099095146</v>
      </c>
      <c r="EK108">
        <f t="shared" ca="1" si="79"/>
        <v>0.71521053834307557</v>
      </c>
      <c r="EL108">
        <f t="shared" ca="1" si="80"/>
        <v>0.68288384657098899</v>
      </c>
      <c r="EM108">
        <f t="shared" ca="1" si="81"/>
        <v>0.64044101427586164</v>
      </c>
      <c r="EN108">
        <f t="shared" ca="1" si="82"/>
        <v>0.60304281846680952</v>
      </c>
      <c r="EO108">
        <f t="shared" ca="1" si="83"/>
        <v>0.56781420515775705</v>
      </c>
      <c r="EP108">
        <f t="shared" ca="1" si="84"/>
        <v>0.53798333531519593</v>
      </c>
      <c r="EQ108">
        <f t="shared" ca="1" si="85"/>
        <v>0.51237880692635507</v>
      </c>
      <c r="ER108">
        <f t="shared" ca="1" si="86"/>
        <v>0.48650403047017154</v>
      </c>
      <c r="ES108">
        <f t="shared" ca="1" si="87"/>
        <v>0.46780983179973679</v>
      </c>
      <c r="ET108">
        <f t="shared" ca="1" si="88"/>
        <v>0.44494140627106127</v>
      </c>
      <c r="EU108">
        <f t="shared" ca="1" si="89"/>
        <v>0.42686557124517277</v>
      </c>
      <c r="EV108">
        <f t="shared" ca="1" si="90"/>
        <v>0.41207701945663655</v>
      </c>
      <c r="EW108">
        <f t="shared" ca="1" si="91"/>
        <v>0.3948996543789447</v>
      </c>
      <c r="EX108">
        <f t="shared" ca="1" si="92"/>
        <v>0.37985804730039341</v>
      </c>
      <c r="EY108">
        <f t="shared" ca="1" si="93"/>
        <v>0.36569152594490517</v>
      </c>
      <c r="EZ108">
        <f t="shared" ca="1" si="94"/>
        <v>0.35266491424135871</v>
      </c>
      <c r="FA108">
        <f t="shared" ca="1" si="95"/>
        <v>0.34024002600034908</v>
      </c>
      <c r="FB108">
        <f t="shared" ca="1" si="96"/>
        <v>0.3287118056120375</v>
      </c>
      <c r="FC108">
        <f t="shared" ca="1" si="97"/>
        <v>0.31894481788352058</v>
      </c>
      <c r="FD108">
        <f t="shared" ca="1" si="98"/>
        <v>0.30981219444526653</v>
      </c>
    </row>
    <row r="109" spans="1:160" hidden="1" x14ac:dyDescent="0.25">
      <c r="A109" s="3" t="s">
        <v>105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69"/>
        <v>88</v>
      </c>
      <c r="CQ109" t="str">
        <f t="shared" si="70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W109" s="3" t="s">
        <v>105</v>
      </c>
      <c r="DX109" t="str">
        <f t="shared" ca="1" si="71"/>
        <v/>
      </c>
      <c r="DZ109" t="s">
        <v>105</v>
      </c>
      <c r="EA109">
        <f t="shared" ca="1" si="72"/>
        <v>16</v>
      </c>
      <c r="EB109">
        <f t="shared" ca="1" si="73"/>
        <v>4.5677643628300215</v>
      </c>
      <c r="EC109">
        <f t="shared" ca="1" si="99"/>
        <v>-4.7325111568172487</v>
      </c>
      <c r="ED109" t="e">
        <f t="shared" ca="1" si="100"/>
        <v>#NUM!</v>
      </c>
      <c r="EE109">
        <f t="shared" ca="1" si="101"/>
        <v>-3.2039445754429603</v>
      </c>
      <c r="EF109" t="e">
        <f t="shared" ca="1" si="74"/>
        <v>#NUM!</v>
      </c>
      <c r="EG109">
        <f t="shared" ca="1" si="75"/>
        <v>-2.7585038958500605</v>
      </c>
      <c r="EH109" t="e">
        <f t="shared" ca="1" si="76"/>
        <v>#NUM!</v>
      </c>
      <c r="EI109">
        <f t="shared" ca="1" si="77"/>
        <v>-2.5511972929971547</v>
      </c>
      <c r="EJ109" t="e">
        <f t="shared" ca="1" si="78"/>
        <v>#NUM!</v>
      </c>
      <c r="EK109">
        <f t="shared" ca="1" si="79"/>
        <v>-2.4321889016756995</v>
      </c>
      <c r="EL109" t="e">
        <f t="shared" ca="1" si="80"/>
        <v>#NUM!</v>
      </c>
      <c r="EM109">
        <f t="shared" ca="1" si="81"/>
        <v>-2.3551902149365218</v>
      </c>
      <c r="EN109" t="e">
        <f t="shared" ca="1" si="82"/>
        <v>#NUM!</v>
      </c>
      <c r="EO109">
        <f t="shared" ca="1" si="83"/>
        <v>-2.3013682980565777</v>
      </c>
      <c r="EP109" t="e">
        <f t="shared" ca="1" si="84"/>
        <v>#NUM!</v>
      </c>
      <c r="EQ109">
        <f t="shared" ca="1" si="85"/>
        <v>-2.2616572078252806</v>
      </c>
      <c r="ER109" t="e">
        <f t="shared" ca="1" si="86"/>
        <v>#NUM!</v>
      </c>
      <c r="ES109">
        <f t="shared" ca="1" si="87"/>
        <v>-2.2311641629640819</v>
      </c>
      <c r="ET109" t="e">
        <f t="shared" ca="1" si="88"/>
        <v>#NUM!</v>
      </c>
      <c r="EU109">
        <f t="shared" ca="1" si="89"/>
        <v>-2.2070199406184718</v>
      </c>
      <c r="EV109" t="e">
        <f t="shared" ca="1" si="90"/>
        <v>#NUM!</v>
      </c>
      <c r="EW109">
        <f t="shared" ca="1" si="91"/>
        <v>-2.1874322529545656</v>
      </c>
      <c r="EX109" t="e">
        <f t="shared" ca="1" si="92"/>
        <v>#NUM!</v>
      </c>
      <c r="EY109">
        <f t="shared" ca="1" si="93"/>
        <v>-2.1712244602033071</v>
      </c>
      <c r="EZ109" t="e">
        <f t="shared" ca="1" si="94"/>
        <v>#NUM!</v>
      </c>
      <c r="FA109">
        <f t="shared" ca="1" si="95"/>
        <v>-2.1575924335023542</v>
      </c>
      <c r="FB109" t="e">
        <f t="shared" ca="1" si="96"/>
        <v>#NUM!</v>
      </c>
      <c r="FC109">
        <f t="shared" ca="1" si="97"/>
        <v>-2.1459681016563517</v>
      </c>
      <c r="FD109" t="e">
        <f t="shared" ca="1" si="98"/>
        <v>#NUM!</v>
      </c>
    </row>
    <row r="110" spans="1:160" hidden="1" x14ac:dyDescent="0.25">
      <c r="A110" s="3" t="s">
        <v>188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69"/>
        <v>76</v>
      </c>
      <c r="CQ110" t="str">
        <f t="shared" si="70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W110" s="3" t="s">
        <v>188</v>
      </c>
      <c r="DX110" t="str">
        <f t="shared" ca="1" si="71"/>
        <v/>
      </c>
      <c r="DZ110" t="s">
        <v>188</v>
      </c>
      <c r="EA110">
        <f t="shared" ca="1" si="72"/>
        <v>2</v>
      </c>
      <c r="EB110">
        <f t="shared" ca="1" si="73"/>
        <v>3.2426406871192848</v>
      </c>
      <c r="EC110">
        <f t="shared" ca="1" si="99"/>
        <v>2.1413806523913927</v>
      </c>
      <c r="ED110">
        <f t="shared" ca="1" si="100"/>
        <v>1.359611061770567</v>
      </c>
      <c r="EE110">
        <f t="shared" ca="1" si="101"/>
        <v>1.1779064244827797</v>
      </c>
      <c r="EF110">
        <f t="shared" ca="1" si="74"/>
        <v>1.0153282860233164</v>
      </c>
      <c r="EG110">
        <f t="shared" ca="1" si="75"/>
        <v>0.89575949076731454</v>
      </c>
      <c r="EH110">
        <f t="shared" ca="1" si="76"/>
        <v>0.75984119018804441</v>
      </c>
      <c r="EI110">
        <f t="shared" ca="1" si="77"/>
        <v>0.69420682410553458</v>
      </c>
      <c r="EJ110">
        <f t="shared" ca="1" si="78"/>
        <v>0.60719948299235083</v>
      </c>
      <c r="EK110">
        <f t="shared" ca="1" si="79"/>
        <v>0.58626062426548642</v>
      </c>
      <c r="EL110">
        <f t="shared" ca="1" si="80"/>
        <v>0.53264806114230101</v>
      </c>
      <c r="EM110">
        <f t="shared" ca="1" si="81"/>
        <v>0.49723075171369735</v>
      </c>
      <c r="EN110">
        <f t="shared" ca="1" si="82"/>
        <v>0.46105967666554148</v>
      </c>
      <c r="EO110">
        <f t="shared" ca="1" si="83"/>
        <v>-2.3078136577370625</v>
      </c>
      <c r="EP110" t="e">
        <f t="shared" ca="1" si="84"/>
        <v>#NUM!</v>
      </c>
      <c r="EQ110">
        <f t="shared" ca="1" si="85"/>
        <v>-2.2671691459496235</v>
      </c>
      <c r="ER110" t="e">
        <f t="shared" ca="1" si="86"/>
        <v>#NUM!</v>
      </c>
      <c r="ES110">
        <f t="shared" ca="1" si="87"/>
        <v>-2.2359755969861137</v>
      </c>
      <c r="ET110" t="e">
        <f t="shared" ca="1" si="88"/>
        <v>#NUM!</v>
      </c>
      <c r="EU110">
        <f t="shared" ca="1" si="89"/>
        <v>-2.211286979568758</v>
      </c>
      <c r="EV110" t="e">
        <f t="shared" ca="1" si="90"/>
        <v>#NUM!</v>
      </c>
      <c r="EW110">
        <f t="shared" ca="1" si="91"/>
        <v>-2.1912644319802164</v>
      </c>
      <c r="EX110" t="e">
        <f t="shared" ca="1" si="92"/>
        <v>#NUM!</v>
      </c>
      <c r="EY110">
        <f t="shared" ca="1" si="93"/>
        <v>-2.1747014939629161</v>
      </c>
      <c r="EZ110" t="e">
        <f t="shared" ca="1" si="94"/>
        <v>#NUM!</v>
      </c>
      <c r="FA110">
        <f t="shared" ca="1" si="95"/>
        <v>-2.1607740878309327</v>
      </c>
      <c r="FB110" t="e">
        <f t="shared" ca="1" si="96"/>
        <v>#NUM!</v>
      </c>
      <c r="FC110">
        <f t="shared" ca="1" si="97"/>
        <v>-2.1489003077189164</v>
      </c>
      <c r="FD110" t="e">
        <f t="shared" ca="1" si="98"/>
        <v>#NUM!</v>
      </c>
    </row>
    <row r="111" spans="1:160" x14ac:dyDescent="0.25">
      <c r="A111" s="3" t="s">
        <v>106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69"/>
        <v>57</v>
      </c>
      <c r="CQ111" t="str">
        <f t="shared" si="70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W111" s="3" t="s">
        <v>106</v>
      </c>
      <c r="DX111">
        <f t="shared" ca="1" si="71"/>
        <v>0.218214116463048</v>
      </c>
      <c r="DZ111" t="s">
        <v>106</v>
      </c>
      <c r="EA111">
        <f t="shared" ca="1" si="72"/>
        <v>10</v>
      </c>
      <c r="EB111">
        <f t="shared" ca="1" si="73"/>
        <v>3.4721359549995796</v>
      </c>
      <c r="EC111">
        <f t="shared" ca="1" si="99"/>
        <v>2.3322218516459525</v>
      </c>
      <c r="ED111">
        <f t="shared" ca="1" si="100"/>
        <v>1.7108060108295344</v>
      </c>
      <c r="EE111">
        <f t="shared" ca="1" si="101"/>
        <v>1.2447861343640922</v>
      </c>
      <c r="EF111">
        <f t="shared" ca="1" si="74"/>
        <v>1.0581116549533682</v>
      </c>
      <c r="EG111">
        <f t="shared" ca="1" si="75"/>
        <v>0.87344400457447913</v>
      </c>
      <c r="EH111">
        <f t="shared" ca="1" si="76"/>
        <v>0.74506780569571829</v>
      </c>
      <c r="EI111">
        <f t="shared" ca="1" si="77"/>
        <v>0.66055153809915135</v>
      </c>
      <c r="EJ111">
        <f t="shared" ca="1" si="78"/>
        <v>0.58169451132032557</v>
      </c>
      <c r="EK111">
        <f t="shared" ca="1" si="79"/>
        <v>0.5240008254984645</v>
      </c>
      <c r="EL111">
        <f t="shared" ca="1" si="80"/>
        <v>0.48606623194608067</v>
      </c>
      <c r="EM111">
        <f t="shared" ca="1" si="81"/>
        <v>0.4583837895778915</v>
      </c>
      <c r="EN111">
        <f t="shared" ca="1" si="82"/>
        <v>0.42545192267409293</v>
      </c>
      <c r="EO111">
        <f t="shared" ca="1" si="83"/>
        <v>0.39597964096288973</v>
      </c>
      <c r="EP111">
        <f t="shared" ca="1" si="84"/>
        <v>0.37327495246966702</v>
      </c>
      <c r="EQ111">
        <f t="shared" ca="1" si="85"/>
        <v>0.35455615682051822</v>
      </c>
      <c r="ER111">
        <f t="shared" ca="1" si="86"/>
        <v>0.33764879524205105</v>
      </c>
      <c r="ES111">
        <f t="shared" ca="1" si="87"/>
        <v>0.33436387501645393</v>
      </c>
      <c r="ET111">
        <f t="shared" ca="1" si="88"/>
        <v>0.31688167818016799</v>
      </c>
      <c r="EU111">
        <f t="shared" ca="1" si="89"/>
        <v>0.30865353564922371</v>
      </c>
      <c r="EV111">
        <f t="shared" ca="1" si="90"/>
        <v>0.29538248442241688</v>
      </c>
      <c r="EW111">
        <f t="shared" ca="1" si="91"/>
        <v>0.28452247391012531</v>
      </c>
      <c r="EX111">
        <f t="shared" ca="1" si="92"/>
        <v>0.27251176621020612</v>
      </c>
      <c r="EY111">
        <f t="shared" ca="1" si="93"/>
        <v>0.26122659435513462</v>
      </c>
      <c r="EZ111">
        <f t="shared" ca="1" si="94"/>
        <v>0.2513090158655289</v>
      </c>
      <c r="FA111">
        <f t="shared" ca="1" si="95"/>
        <v>0.24176626012889235</v>
      </c>
      <c r="FB111">
        <f t="shared" ca="1" si="96"/>
        <v>0.2338244528484168</v>
      </c>
      <c r="FC111">
        <f t="shared" ca="1" si="97"/>
        <v>0.22607814333923537</v>
      </c>
      <c r="FD111">
        <f t="shared" ca="1" si="98"/>
        <v>0.218214116463048</v>
      </c>
    </row>
    <row r="112" spans="1:160" hidden="1" x14ac:dyDescent="0.25">
      <c r="A112" s="3" t="s">
        <v>107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69"/>
        <v>91</v>
      </c>
      <c r="CQ112" t="str">
        <f t="shared" si="70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W112" s="3" t="s">
        <v>107</v>
      </c>
      <c r="DX112" t="str">
        <f t="shared" ca="1" si="71"/>
        <v/>
      </c>
      <c r="DZ112" t="s">
        <v>107</v>
      </c>
      <c r="EA112">
        <f t="shared" ca="1" si="72"/>
        <v>-1</v>
      </c>
      <c r="EB112">
        <f t="shared" ca="1" si="73"/>
        <v>-1</v>
      </c>
      <c r="EC112">
        <f t="shared" ca="1" si="99"/>
        <v>-1</v>
      </c>
      <c r="ED112">
        <f t="shared" ca="1" si="100"/>
        <v>-1</v>
      </c>
      <c r="EE112">
        <f t="shared" ca="1" si="101"/>
        <v>-1</v>
      </c>
      <c r="EF112">
        <f t="shared" ca="1" si="74"/>
        <v>-1</v>
      </c>
      <c r="EG112">
        <f t="shared" ca="1" si="75"/>
        <v>-1</v>
      </c>
      <c r="EH112">
        <f t="shared" ca="1" si="76"/>
        <v>-1</v>
      </c>
      <c r="EI112">
        <f t="shared" ca="1" si="77"/>
        <v>-1</v>
      </c>
      <c r="EJ112">
        <f t="shared" ca="1" si="78"/>
        <v>-1</v>
      </c>
      <c r="EK112">
        <f t="shared" ca="1" si="79"/>
        <v>-1</v>
      </c>
      <c r="EL112">
        <f t="shared" ca="1" si="80"/>
        <v>-1</v>
      </c>
      <c r="EM112">
        <f t="shared" ca="1" si="81"/>
        <v>-1</v>
      </c>
      <c r="EN112">
        <f t="shared" ca="1" si="82"/>
        <v>-1</v>
      </c>
      <c r="EO112">
        <f t="shared" ca="1" si="83"/>
        <v>-1</v>
      </c>
      <c r="EP112">
        <f t="shared" ca="1" si="84"/>
        <v>-1</v>
      </c>
      <c r="EQ112">
        <f t="shared" ca="1" si="85"/>
        <v>-1</v>
      </c>
      <c r="ER112">
        <f t="shared" ca="1" si="86"/>
        <v>-1</v>
      </c>
      <c r="ES112">
        <f t="shared" ca="1" si="87"/>
        <v>-1</v>
      </c>
      <c r="ET112">
        <f t="shared" ca="1" si="88"/>
        <v>-1</v>
      </c>
      <c r="EU112">
        <f t="shared" ca="1" si="89"/>
        <v>-1</v>
      </c>
      <c r="EV112">
        <f t="shared" ca="1" si="90"/>
        <v>-1</v>
      </c>
      <c r="EW112">
        <f t="shared" ca="1" si="91"/>
        <v>-1</v>
      </c>
      <c r="EX112">
        <f t="shared" ca="1" si="92"/>
        <v>-1</v>
      </c>
      <c r="EY112">
        <f t="shared" ca="1" si="93"/>
        <v>-1</v>
      </c>
      <c r="EZ112">
        <f t="shared" ca="1" si="94"/>
        <v>-1</v>
      </c>
      <c r="FA112">
        <f t="shared" ca="1" si="95"/>
        <v>-1</v>
      </c>
      <c r="FB112">
        <f t="shared" ca="1" si="96"/>
        <v>-1</v>
      </c>
      <c r="FC112">
        <f t="shared" ca="1" si="97"/>
        <v>-1</v>
      </c>
      <c r="FD112">
        <f t="shared" ca="1" si="98"/>
        <v>-1</v>
      </c>
    </row>
    <row r="113" spans="1:160" hidden="1" x14ac:dyDescent="0.25">
      <c r="A113" s="3" t="s">
        <v>108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69"/>
        <v>64</v>
      </c>
      <c r="CQ113" t="str">
        <f t="shared" si="70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W113" s="3" t="s">
        <v>108</v>
      </c>
      <c r="DX113" t="str">
        <f t="shared" ca="1" si="71"/>
        <v/>
      </c>
      <c r="DZ113" t="s">
        <v>108</v>
      </c>
      <c r="EA113">
        <f t="shared" ca="1" si="72"/>
        <v>12</v>
      </c>
      <c r="EB113">
        <f t="shared" ca="1" si="73"/>
        <v>3.5825756949558398</v>
      </c>
      <c r="EC113">
        <f t="shared" ca="1" si="99"/>
        <v>1.9624960684073702</v>
      </c>
      <c r="ED113">
        <f t="shared" ca="1" si="100"/>
        <v>1.6183304986958853</v>
      </c>
      <c r="EE113">
        <f t="shared" ca="1" si="101"/>
        <v>1.2828550557016292</v>
      </c>
      <c r="EF113">
        <f t="shared" ca="1" si="74"/>
        <v>1.0757816311124264</v>
      </c>
      <c r="EG113">
        <f t="shared" ca="1" si="75"/>
        <v>0.89575949076731454</v>
      </c>
      <c r="EH113">
        <f t="shared" ca="1" si="76"/>
        <v>0.78915786697084922</v>
      </c>
      <c r="EI113">
        <f t="shared" ca="1" si="77"/>
        <v>0.69420682410553458</v>
      </c>
      <c r="EJ113">
        <f t="shared" ca="1" si="78"/>
        <v>0.64602067375149286</v>
      </c>
      <c r="EK113">
        <f t="shared" ca="1" si="79"/>
        <v>0.58894170466167561</v>
      </c>
      <c r="EL113">
        <f t="shared" ca="1" si="80"/>
        <v>0.5463939213597826</v>
      </c>
      <c r="EM113">
        <f t="shared" ca="1" si="81"/>
        <v>0.49843723387077055</v>
      </c>
      <c r="EN113">
        <f t="shared" ca="1" si="82"/>
        <v>0.4760356655533966</v>
      </c>
      <c r="EO113">
        <f t="shared" ca="1" si="83"/>
        <v>0.43984769803707913</v>
      </c>
      <c r="EP113">
        <f t="shared" ca="1" si="84"/>
        <v>0.40778411294356376</v>
      </c>
      <c r="EQ113">
        <f t="shared" ca="1" si="85"/>
        <v>0.3814328551942161</v>
      </c>
      <c r="ER113">
        <f t="shared" ca="1" si="86"/>
        <v>0.35685575766134692</v>
      </c>
      <c r="ES113">
        <f t="shared" ca="1" si="87"/>
        <v>0.33523658985807714</v>
      </c>
      <c r="ET113">
        <f t="shared" ca="1" si="88"/>
        <v>0.3160740129524926</v>
      </c>
      <c r="EU113">
        <f t="shared" ca="1" si="89"/>
        <v>0.29897352243631703</v>
      </c>
      <c r="EV113">
        <f t="shared" ca="1" si="90"/>
        <v>0.28362051312824699</v>
      </c>
      <c r="EW113">
        <f t="shared" ca="1" si="91"/>
        <v>0.26998782542266198</v>
      </c>
      <c r="EX113">
        <f t="shared" ca="1" si="92"/>
        <v>0.25804363962111765</v>
      </c>
      <c r="EY113">
        <f t="shared" ca="1" si="93"/>
        <v>0.24654476197504671</v>
      </c>
      <c r="EZ113">
        <f t="shared" ca="1" si="94"/>
        <v>0.23602372200100086</v>
      </c>
      <c r="FA113">
        <f t="shared" ca="1" si="95"/>
        <v>-2.1767511470962999</v>
      </c>
      <c r="FB113" t="e">
        <f t="shared" ca="1" si="96"/>
        <v>#NUM!</v>
      </c>
      <c r="FC113">
        <f t="shared" ca="1" si="97"/>
        <v>-2.1636163857357298</v>
      </c>
      <c r="FD113" t="e">
        <f t="shared" ca="1" si="98"/>
        <v>#NUM!</v>
      </c>
    </row>
    <row r="114" spans="1:160" x14ac:dyDescent="0.25">
      <c r="A114" s="3" t="s">
        <v>109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69"/>
        <v>54</v>
      </c>
      <c r="CQ114" t="str">
        <f t="shared" si="70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W114" s="3" t="s">
        <v>109</v>
      </c>
      <c r="DX114">
        <f t="shared" ca="1" si="71"/>
        <v>0.33127455657185756</v>
      </c>
      <c r="DZ114" t="s">
        <v>109</v>
      </c>
      <c r="EA114">
        <f t="shared" ca="1" si="72"/>
        <v>28</v>
      </c>
      <c r="EB114">
        <f t="shared" ca="1" si="73"/>
        <v>5.324555320336759</v>
      </c>
      <c r="EC114">
        <f t="shared" ca="1" si="99"/>
        <v>3.020725758589057</v>
      </c>
      <c r="ED114">
        <f t="shared" ca="1" si="100"/>
        <v>2.2458671804084558</v>
      </c>
      <c r="EE114">
        <f t="shared" ca="1" si="101"/>
        <v>1.7240699274266613</v>
      </c>
      <c r="EF114">
        <f t="shared" ca="1" si="74"/>
        <v>1.414223826253783</v>
      </c>
      <c r="EG114">
        <f t="shared" ca="1" si="75"/>
        <v>1.2167053225607791</v>
      </c>
      <c r="EH114">
        <f t="shared" ca="1" si="76"/>
        <v>1.0517110903886793</v>
      </c>
      <c r="EI114">
        <f t="shared" ca="1" si="77"/>
        <v>0.91844425756752091</v>
      </c>
      <c r="EJ114">
        <f t="shared" ca="1" si="78"/>
        <v>0.8303377842975419</v>
      </c>
      <c r="EK114">
        <f t="shared" ca="1" si="79"/>
        <v>0.7693353252050894</v>
      </c>
      <c r="EL114">
        <f t="shared" ca="1" si="80"/>
        <v>0.71862321252971739</v>
      </c>
      <c r="EM114">
        <f t="shared" ca="1" si="81"/>
        <v>0.67149531533724671</v>
      </c>
      <c r="EN114">
        <f t="shared" ca="1" si="82"/>
        <v>0.63067072785505007</v>
      </c>
      <c r="EO114">
        <f t="shared" ca="1" si="83"/>
        <v>0.58914447371184675</v>
      </c>
      <c r="EP114">
        <f t="shared" ca="1" si="84"/>
        <v>0.55444508137363235</v>
      </c>
      <c r="EQ114">
        <f t="shared" ca="1" si="85"/>
        <v>0.52636977482439984</v>
      </c>
      <c r="ER114">
        <f t="shared" ca="1" si="86"/>
        <v>0.49881404076771929</v>
      </c>
      <c r="ES114">
        <f t="shared" ca="1" si="87"/>
        <v>0.47615687497043568</v>
      </c>
      <c r="ET114">
        <f t="shared" ca="1" si="88"/>
        <v>0.45614779803295247</v>
      </c>
      <c r="EU114">
        <f t="shared" ca="1" si="89"/>
        <v>0.43913721580490916</v>
      </c>
      <c r="EV114">
        <f t="shared" ca="1" si="90"/>
        <v>0.42406717016783535</v>
      </c>
      <c r="EW114">
        <f t="shared" ca="1" si="91"/>
        <v>0.41062703885312746</v>
      </c>
      <c r="EX114">
        <f t="shared" ca="1" si="92"/>
        <v>0.39841513074689927</v>
      </c>
      <c r="EY114">
        <f t="shared" ca="1" si="93"/>
        <v>0.38419646587234135</v>
      </c>
      <c r="EZ114">
        <f t="shared" ca="1" si="94"/>
        <v>0.37291729609109669</v>
      </c>
      <c r="FA114">
        <f t="shared" ca="1" si="95"/>
        <v>0.36164431289483634</v>
      </c>
      <c r="FB114">
        <f t="shared" ca="1" si="96"/>
        <v>0.35157369610953859</v>
      </c>
      <c r="FC114">
        <f t="shared" ca="1" si="97"/>
        <v>0.34101433895565525</v>
      </c>
      <c r="FD114">
        <f t="shared" ca="1" si="98"/>
        <v>0.33127455657185756</v>
      </c>
    </row>
    <row r="115" spans="1:160" x14ac:dyDescent="0.25">
      <c r="A115" s="3" t="s">
        <v>110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69"/>
        <v>58</v>
      </c>
      <c r="CQ115" t="str">
        <f t="shared" si="70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W115" s="3" t="s">
        <v>110</v>
      </c>
      <c r="DX115">
        <f t="shared" ca="1" si="71"/>
        <v>0.29631293358747191</v>
      </c>
      <c r="DZ115" t="s">
        <v>110</v>
      </c>
      <c r="EA115">
        <f t="shared" ca="1" si="72"/>
        <v>13</v>
      </c>
      <c r="EB115">
        <f t="shared" ca="1" si="73"/>
        <v>4.2915026221291814</v>
      </c>
      <c r="EC115">
        <f t="shared" ca="1" si="99"/>
        <v>2.5033980603867239</v>
      </c>
      <c r="ED115">
        <f t="shared" ca="1" si="100"/>
        <v>1.771488002476036</v>
      </c>
      <c r="EE115">
        <f t="shared" ca="1" si="101"/>
        <v>1.4200014069659628</v>
      </c>
      <c r="EF115">
        <f t="shared" ca="1" si="74"/>
        <v>1.1922352824697744</v>
      </c>
      <c r="EG115">
        <f t="shared" ca="1" si="75"/>
        <v>1.0109782677254091</v>
      </c>
      <c r="EH115">
        <f t="shared" ca="1" si="76"/>
        <v>0.8931520367407686</v>
      </c>
      <c r="EI115">
        <f t="shared" ca="1" si="77"/>
        <v>0.79862527415543383</v>
      </c>
      <c r="EJ115">
        <f t="shared" ca="1" si="78"/>
        <v>0.72404579853923834</v>
      </c>
      <c r="EK115">
        <f t="shared" ca="1" si="79"/>
        <v>0.67279918721777143</v>
      </c>
      <c r="EL115">
        <f t="shared" ca="1" si="80"/>
        <v>0.63200825566650631</v>
      </c>
      <c r="EM115">
        <f t="shared" ca="1" si="81"/>
        <v>0.59685874705776754</v>
      </c>
      <c r="EN115">
        <f t="shared" ca="1" si="82"/>
        <v>0.56421732986739492</v>
      </c>
      <c r="EO115">
        <f t="shared" ca="1" si="83"/>
        <v>0.54556855875438925</v>
      </c>
      <c r="EP115">
        <f t="shared" ca="1" si="84"/>
        <v>0.51836149153674338</v>
      </c>
      <c r="EQ115">
        <f t="shared" ca="1" si="85"/>
        <v>0.49193729380269136</v>
      </c>
      <c r="ER115">
        <f t="shared" ca="1" si="86"/>
        <v>0.46697994773307205</v>
      </c>
      <c r="ES115">
        <f t="shared" ca="1" si="87"/>
        <v>0.44623522368732194</v>
      </c>
      <c r="ET115">
        <f t="shared" ca="1" si="88"/>
        <v>0.42682701283532065</v>
      </c>
      <c r="EU115">
        <f t="shared" ca="1" si="89"/>
        <v>0.41058030189142336</v>
      </c>
      <c r="EV115">
        <f t="shared" ca="1" si="90"/>
        <v>0.39408310352173159</v>
      </c>
      <c r="EW115">
        <f t="shared" ca="1" si="91"/>
        <v>0.37804150888531618</v>
      </c>
      <c r="EX115">
        <f t="shared" ca="1" si="92"/>
        <v>0.36150082745623102</v>
      </c>
      <c r="EY115">
        <f t="shared" ca="1" si="93"/>
        <v>0.35162144856670929</v>
      </c>
      <c r="EZ115">
        <f t="shared" ca="1" si="94"/>
        <v>0.3391218748415159</v>
      </c>
      <c r="FA115">
        <f t="shared" ca="1" si="95"/>
        <v>0.3272507556477906</v>
      </c>
      <c r="FB115">
        <f t="shared" ca="1" si="96"/>
        <v>0.31630985171428572</v>
      </c>
      <c r="FC115">
        <f t="shared" ca="1" si="97"/>
        <v>0.30616962596422193</v>
      </c>
      <c r="FD115">
        <f t="shared" ca="1" si="98"/>
        <v>0.29631293358747191</v>
      </c>
    </row>
    <row r="116" spans="1:160" hidden="1" x14ac:dyDescent="0.25">
      <c r="A116" s="3" t="s">
        <v>111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69"/>
        <v>69</v>
      </c>
      <c r="CQ116" t="str">
        <f t="shared" si="70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W116" s="3" t="s">
        <v>111</v>
      </c>
      <c r="DX116" t="str">
        <f t="shared" ca="1" si="71"/>
        <v/>
      </c>
      <c r="DZ116" t="s">
        <v>111</v>
      </c>
      <c r="EA116">
        <f t="shared" ca="1" si="72"/>
        <v>2</v>
      </c>
      <c r="EB116">
        <f t="shared" ca="1" si="73"/>
        <v>1.8284271247461903</v>
      </c>
      <c r="EC116">
        <f t="shared" ca="1" si="99"/>
        <v>1.2894284851066637</v>
      </c>
      <c r="ED116">
        <f t="shared" ca="1" si="100"/>
        <v>0.93433642026766917</v>
      </c>
      <c r="EE116">
        <f t="shared" ca="1" si="101"/>
        <v>0.83841628725254402</v>
      </c>
      <c r="EF116">
        <f t="shared" ca="1" si="74"/>
        <v>0.70997594667669683</v>
      </c>
      <c r="EG116">
        <f t="shared" ca="1" si="75"/>
        <v>0.60132888555769726</v>
      </c>
      <c r="EH116">
        <f t="shared" ca="1" si="76"/>
        <v>0.52335018531724464</v>
      </c>
      <c r="EI116">
        <f t="shared" ca="1" si="77"/>
        <v>0.46973449227559883</v>
      </c>
      <c r="EJ116">
        <f t="shared" ca="1" si="78"/>
        <v>0.43872688654991565</v>
      </c>
      <c r="EK116">
        <f t="shared" ca="1" si="79"/>
        <v>0.39843349449698229</v>
      </c>
      <c r="EL116">
        <f t="shared" ca="1" si="80"/>
        <v>0.36269497589568833</v>
      </c>
      <c r="EM116">
        <f t="shared" ca="1" si="81"/>
        <v>0.33063914871846589</v>
      </c>
      <c r="EN116">
        <f t="shared" ca="1" si="82"/>
        <v>0.30376358552242411</v>
      </c>
      <c r="EO116">
        <f t="shared" ca="1" si="83"/>
        <v>0.28091090724126566</v>
      </c>
      <c r="EP116">
        <f t="shared" ca="1" si="84"/>
        <v>0.26124364518686893</v>
      </c>
      <c r="EQ116">
        <f t="shared" ca="1" si="85"/>
        <v>0.24590592850450377</v>
      </c>
      <c r="ER116">
        <f t="shared" ca="1" si="86"/>
        <v>0.23078024293986088</v>
      </c>
      <c r="ES116">
        <f t="shared" ca="1" si="87"/>
        <v>0.21740245490926591</v>
      </c>
      <c r="ET116">
        <f t="shared" ca="1" si="88"/>
        <v>0.20548681464471774</v>
      </c>
      <c r="EU116">
        <f t="shared" ca="1" si="89"/>
        <v>0.19480652383787045</v>
      </c>
      <c r="EV116" t="e">
        <f t="shared" ca="1" si="90"/>
        <v>#NUM!</v>
      </c>
      <c r="EW116">
        <f t="shared" ca="1" si="91"/>
        <v>-2.1874322529545656</v>
      </c>
      <c r="EX116" t="e">
        <f t="shared" ca="1" si="92"/>
        <v>#NUM!</v>
      </c>
      <c r="EY116">
        <f t="shared" ca="1" si="93"/>
        <v>-2.1712244602033071</v>
      </c>
      <c r="EZ116" t="e">
        <f t="shared" ca="1" si="94"/>
        <v>#NUM!</v>
      </c>
      <c r="FA116">
        <f t="shared" ca="1" si="95"/>
        <v>-2.1575924335023542</v>
      </c>
      <c r="FB116" t="e">
        <f t="shared" ca="1" si="96"/>
        <v>#NUM!</v>
      </c>
      <c r="FC116">
        <f t="shared" ca="1" si="97"/>
        <v>-2.1459681016563517</v>
      </c>
      <c r="FD116" t="e">
        <f t="shared" ca="1" si="98"/>
        <v>#NUM!</v>
      </c>
    </row>
    <row r="117" spans="1:160" hidden="1" x14ac:dyDescent="0.25">
      <c r="A117" s="3" t="s">
        <v>112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69"/>
        <v>91</v>
      </c>
      <c r="CQ117" t="str">
        <f t="shared" si="70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W117" s="3" t="s">
        <v>112</v>
      </c>
      <c r="DX117" t="str">
        <f t="shared" ca="1" si="71"/>
        <v/>
      </c>
      <c r="DZ117" t="s">
        <v>112</v>
      </c>
      <c r="EA117">
        <f t="shared" ca="1" si="72"/>
        <v>-1</v>
      </c>
      <c r="EB117">
        <f t="shared" ca="1" si="73"/>
        <v>-1</v>
      </c>
      <c r="EC117">
        <f t="shared" ca="1" si="99"/>
        <v>-1</v>
      </c>
      <c r="ED117">
        <f t="shared" ca="1" si="100"/>
        <v>-1</v>
      </c>
      <c r="EE117">
        <f t="shared" ca="1" si="101"/>
        <v>-1</v>
      </c>
      <c r="EF117">
        <f t="shared" ca="1" si="74"/>
        <v>-1</v>
      </c>
      <c r="EG117">
        <f t="shared" ca="1" si="75"/>
        <v>-1</v>
      </c>
      <c r="EH117">
        <f t="shared" ca="1" si="76"/>
        <v>-1</v>
      </c>
      <c r="EI117">
        <f t="shared" ca="1" si="77"/>
        <v>-1</v>
      </c>
      <c r="EJ117">
        <f t="shared" ca="1" si="78"/>
        <v>-1</v>
      </c>
      <c r="EK117">
        <f t="shared" ca="1" si="79"/>
        <v>-1</v>
      </c>
      <c r="EL117">
        <f t="shared" ca="1" si="80"/>
        <v>-1</v>
      </c>
      <c r="EM117">
        <f t="shared" ca="1" si="81"/>
        <v>-1</v>
      </c>
      <c r="EN117">
        <f t="shared" ca="1" si="82"/>
        <v>-1</v>
      </c>
      <c r="EO117">
        <f t="shared" ca="1" si="83"/>
        <v>-1</v>
      </c>
      <c r="EP117">
        <f t="shared" ca="1" si="84"/>
        <v>-1</v>
      </c>
      <c r="EQ117">
        <f t="shared" ca="1" si="85"/>
        <v>-1</v>
      </c>
      <c r="ER117">
        <f t="shared" ca="1" si="86"/>
        <v>-1</v>
      </c>
      <c r="ES117">
        <f t="shared" ca="1" si="87"/>
        <v>-1</v>
      </c>
      <c r="ET117">
        <f t="shared" ca="1" si="88"/>
        <v>-1</v>
      </c>
      <c r="EU117">
        <f t="shared" ca="1" si="89"/>
        <v>-1</v>
      </c>
      <c r="EV117">
        <f t="shared" ca="1" si="90"/>
        <v>-1</v>
      </c>
      <c r="EW117">
        <f t="shared" ca="1" si="91"/>
        <v>-1</v>
      </c>
      <c r="EX117">
        <f t="shared" ca="1" si="92"/>
        <v>-1</v>
      </c>
      <c r="EY117">
        <f t="shared" ca="1" si="93"/>
        <v>-1</v>
      </c>
      <c r="EZ117">
        <f t="shared" ca="1" si="94"/>
        <v>-1</v>
      </c>
      <c r="FA117">
        <f t="shared" ca="1" si="95"/>
        <v>-1</v>
      </c>
      <c r="FB117">
        <f t="shared" ca="1" si="96"/>
        <v>-1</v>
      </c>
      <c r="FC117">
        <f t="shared" ca="1" si="97"/>
        <v>-1</v>
      </c>
      <c r="FD117">
        <f t="shared" ca="1" si="98"/>
        <v>-1</v>
      </c>
    </row>
    <row r="118" spans="1:160" hidden="1" x14ac:dyDescent="0.25">
      <c r="A118" s="3" t="s">
        <v>113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69"/>
        <v>63</v>
      </c>
      <c r="CQ118" t="str">
        <f t="shared" si="70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W118" s="3" t="s">
        <v>113</v>
      </c>
      <c r="DX118" t="str">
        <f t="shared" ca="1" si="71"/>
        <v/>
      </c>
      <c r="DZ118" t="s">
        <v>113</v>
      </c>
      <c r="EA118">
        <f t="shared" ca="1" si="72"/>
        <v>16</v>
      </c>
      <c r="EB118">
        <f t="shared" ca="1" si="73"/>
        <v>4.4772255750516612</v>
      </c>
      <c r="EC118">
        <f t="shared" ca="1" si="99"/>
        <v>2.1748021039363987</v>
      </c>
      <c r="ED118">
        <f t="shared" ca="1" si="100"/>
        <v>1.3967817269284302</v>
      </c>
      <c r="EE118">
        <f t="shared" ca="1" si="101"/>
        <v>1.0807165492618438</v>
      </c>
      <c r="EF118">
        <f t="shared" ca="1" si="74"/>
        <v>0.96175970273548161</v>
      </c>
      <c r="EG118">
        <f t="shared" ca="1" si="75"/>
        <v>0.83850780700379968</v>
      </c>
      <c r="EH118">
        <f t="shared" ca="1" si="76"/>
        <v>0.75984119018804441</v>
      </c>
      <c r="EI118">
        <f t="shared" ca="1" si="77"/>
        <v>0.70536662352651458</v>
      </c>
      <c r="EJ118">
        <f t="shared" ca="1" si="78"/>
        <v>0.64937203495272144</v>
      </c>
      <c r="EK118">
        <f t="shared" ca="1" si="79"/>
        <v>0.58805303202394099</v>
      </c>
      <c r="EL118">
        <f t="shared" ca="1" si="80"/>
        <v>0.54219709684530848</v>
      </c>
      <c r="EM118">
        <f t="shared" ca="1" si="81"/>
        <v>0.49662310796169162</v>
      </c>
      <c r="EN118">
        <f t="shared" ca="1" si="82"/>
        <v>0.45791624957628341</v>
      </c>
      <c r="EO118">
        <f t="shared" ca="1" si="83"/>
        <v>0.42364595898573842</v>
      </c>
      <c r="EP118">
        <f t="shared" ca="1" si="84"/>
        <v>0.39385790476700167</v>
      </c>
      <c r="EQ118">
        <f t="shared" ca="1" si="85"/>
        <v>0.37000608895399179</v>
      </c>
      <c r="ER118">
        <f t="shared" ca="1" si="86"/>
        <v>0.34938100811962181</v>
      </c>
      <c r="ES118">
        <f t="shared" ca="1" si="87"/>
        <v>0.32889987879880733</v>
      </c>
      <c r="ET118">
        <f t="shared" ca="1" si="88"/>
        <v>0.31274568367230726</v>
      </c>
      <c r="EU118">
        <f t="shared" ca="1" si="89"/>
        <v>0.29716675507737977</v>
      </c>
      <c r="EV118">
        <f t="shared" ca="1" si="90"/>
        <v>0.28551183186703777</v>
      </c>
      <c r="EW118">
        <f t="shared" ca="1" si="91"/>
        <v>0.27155057927977166</v>
      </c>
      <c r="EX118">
        <f t="shared" ca="1" si="92"/>
        <v>0.25971559980839554</v>
      </c>
      <c r="EY118">
        <f t="shared" ca="1" si="93"/>
        <v>0.24833054890161188</v>
      </c>
      <c r="EZ118">
        <f t="shared" ca="1" si="94"/>
        <v>0.23846457999651771</v>
      </c>
      <c r="FA118">
        <f t="shared" ca="1" si="95"/>
        <v>0.22886791151848707</v>
      </c>
      <c r="FB118" t="e">
        <f t="shared" ca="1" si="96"/>
        <v>#NUM!</v>
      </c>
      <c r="FC118">
        <f t="shared" ca="1" si="97"/>
        <v>-2.1459681016563517</v>
      </c>
      <c r="FD118" t="e">
        <f t="shared" ca="1" si="98"/>
        <v>#NUM!</v>
      </c>
    </row>
    <row r="119" spans="1:160" x14ac:dyDescent="0.25">
      <c r="A119" s="3" t="s">
        <v>114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69"/>
        <v>57</v>
      </c>
      <c r="CQ119" t="str">
        <f t="shared" si="70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W119" s="3" t="s">
        <v>114</v>
      </c>
      <c r="DX119">
        <f t="shared" ca="1" si="71"/>
        <v>0.300033138735321</v>
      </c>
      <c r="DZ119" t="s">
        <v>114</v>
      </c>
      <c r="EA119">
        <f t="shared" ca="1" si="72"/>
        <v>13</v>
      </c>
      <c r="EB119">
        <f t="shared" ca="1" si="73"/>
        <v>4.7445626465380286</v>
      </c>
      <c r="EC119">
        <f t="shared" ca="1" si="99"/>
        <v>2.7325111568172487</v>
      </c>
      <c r="ED119">
        <f t="shared" ca="1" si="100"/>
        <v>1.9906975624424406</v>
      </c>
      <c r="EE119">
        <f t="shared" ca="1" si="101"/>
        <v>1.5461076134379654</v>
      </c>
      <c r="EF119">
        <f t="shared" ca="1" si="74"/>
        <v>1.3348151486780311</v>
      </c>
      <c r="EG119">
        <f t="shared" ca="1" si="75"/>
        <v>1.1494814148869366</v>
      </c>
      <c r="EH119">
        <f t="shared" ca="1" si="76"/>
        <v>1.0243291948308535</v>
      </c>
      <c r="EI119">
        <f t="shared" ca="1" si="77"/>
        <v>0.91043954769210278</v>
      </c>
      <c r="EJ119">
        <f t="shared" ca="1" si="78"/>
        <v>0.82771860653373586</v>
      </c>
      <c r="EK119">
        <f t="shared" ca="1" si="79"/>
        <v>0.75713150403817409</v>
      </c>
      <c r="EL119">
        <f t="shared" ca="1" si="80"/>
        <v>0.69287859494047677</v>
      </c>
      <c r="EM119">
        <f t="shared" ca="1" si="81"/>
        <v>0.63380054649021589</v>
      </c>
      <c r="EN119">
        <f t="shared" ca="1" si="82"/>
        <v>0.58738706380296213</v>
      </c>
      <c r="EO119">
        <f t="shared" ca="1" si="83"/>
        <v>0.55170356752658822</v>
      </c>
      <c r="EP119">
        <f t="shared" ca="1" si="84"/>
        <v>0.52503429527108536</v>
      </c>
      <c r="EQ119">
        <f t="shared" ca="1" si="85"/>
        <v>0.4975262426704552</v>
      </c>
      <c r="ER119">
        <f t="shared" ca="1" si="86"/>
        <v>0.47232662563001893</v>
      </c>
      <c r="ES119">
        <f t="shared" ca="1" si="87"/>
        <v>0.44712337478363162</v>
      </c>
      <c r="ET119">
        <f t="shared" ca="1" si="88"/>
        <v>0.42618259150885041</v>
      </c>
      <c r="EU119">
        <f t="shared" ca="1" si="89"/>
        <v>0.40752873890304886</v>
      </c>
      <c r="EV119">
        <f t="shared" ca="1" si="90"/>
        <v>0.38929083752235472</v>
      </c>
      <c r="EW119">
        <f t="shared" ca="1" si="91"/>
        <v>0.3736084866065863</v>
      </c>
      <c r="EX119">
        <f t="shared" ca="1" si="92"/>
        <v>0.35982294702716966</v>
      </c>
      <c r="EY119">
        <f t="shared" ca="1" si="93"/>
        <v>0.34653596271102494</v>
      </c>
      <c r="EZ119">
        <f t="shared" ca="1" si="94"/>
        <v>0.33485221740879689</v>
      </c>
      <c r="FA119">
        <f t="shared" ca="1" si="95"/>
        <v>0.32416960414532392</v>
      </c>
      <c r="FB119">
        <f t="shared" ca="1" si="96"/>
        <v>0.31677813417801604</v>
      </c>
      <c r="FC119">
        <f t="shared" ca="1" si="97"/>
        <v>0.30971359085605954</v>
      </c>
      <c r="FD119">
        <f t="shared" ca="1" si="98"/>
        <v>0.300033138735321</v>
      </c>
    </row>
    <row r="120" spans="1:160" hidden="1" x14ac:dyDescent="0.25">
      <c r="A120" s="3" t="s">
        <v>180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69"/>
        <v>91</v>
      </c>
      <c r="CQ120" t="str">
        <f t="shared" si="70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W120" s="3" t="s">
        <v>180</v>
      </c>
      <c r="DX120" t="str">
        <f t="shared" ca="1" si="71"/>
        <v/>
      </c>
      <c r="DZ120" t="s">
        <v>180</v>
      </c>
      <c r="EA120">
        <f t="shared" ca="1" si="72"/>
        <v>-1</v>
      </c>
      <c r="EB120">
        <f t="shared" ca="1" si="73"/>
        <v>-1</v>
      </c>
      <c r="EC120">
        <f t="shared" ca="1" si="99"/>
        <v>-1</v>
      </c>
      <c r="ED120">
        <f t="shared" ca="1" si="100"/>
        <v>-1</v>
      </c>
      <c r="EE120">
        <f t="shared" ca="1" si="101"/>
        <v>-1</v>
      </c>
      <c r="EF120">
        <f t="shared" ca="1" si="74"/>
        <v>-1</v>
      </c>
      <c r="EG120">
        <f t="shared" ca="1" si="75"/>
        <v>-1</v>
      </c>
      <c r="EH120">
        <f t="shared" ca="1" si="76"/>
        <v>-1</v>
      </c>
      <c r="EI120">
        <f t="shared" ca="1" si="77"/>
        <v>-1</v>
      </c>
      <c r="EJ120">
        <f t="shared" ca="1" si="78"/>
        <v>-1</v>
      </c>
      <c r="EK120">
        <f t="shared" ca="1" si="79"/>
        <v>-1</v>
      </c>
      <c r="EL120">
        <f t="shared" ca="1" si="80"/>
        <v>-1</v>
      </c>
      <c r="EM120">
        <f t="shared" ca="1" si="81"/>
        <v>-1</v>
      </c>
      <c r="EN120">
        <f t="shared" ca="1" si="82"/>
        <v>-1</v>
      </c>
      <c r="EO120">
        <f t="shared" ca="1" si="83"/>
        <v>-1</v>
      </c>
      <c r="EP120">
        <f t="shared" ca="1" si="84"/>
        <v>-1</v>
      </c>
      <c r="EQ120">
        <f t="shared" ca="1" si="85"/>
        <v>-1</v>
      </c>
      <c r="ER120">
        <f t="shared" ca="1" si="86"/>
        <v>-1</v>
      </c>
      <c r="ES120">
        <f t="shared" ca="1" si="87"/>
        <v>-1</v>
      </c>
      <c r="ET120">
        <f t="shared" ca="1" si="88"/>
        <v>-1</v>
      </c>
      <c r="EU120">
        <f t="shared" ca="1" si="89"/>
        <v>-1</v>
      </c>
      <c r="EV120">
        <f t="shared" ca="1" si="90"/>
        <v>-1</v>
      </c>
      <c r="EW120">
        <f t="shared" ca="1" si="91"/>
        <v>-1</v>
      </c>
      <c r="EX120">
        <f t="shared" ca="1" si="92"/>
        <v>-1</v>
      </c>
      <c r="EY120">
        <f t="shared" ca="1" si="93"/>
        <v>-1</v>
      </c>
      <c r="EZ120">
        <f t="shared" ca="1" si="94"/>
        <v>-1</v>
      </c>
      <c r="FA120">
        <f t="shared" ca="1" si="95"/>
        <v>-1</v>
      </c>
      <c r="FB120">
        <f t="shared" ca="1" si="96"/>
        <v>-1</v>
      </c>
      <c r="FC120">
        <f t="shared" ca="1" si="97"/>
        <v>-1</v>
      </c>
      <c r="FD120">
        <f t="shared" ca="1" si="98"/>
        <v>-1</v>
      </c>
    </row>
    <row r="121" spans="1:160" hidden="1" x14ac:dyDescent="0.25">
      <c r="A121" s="3" t="s">
        <v>195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69"/>
        <v>91</v>
      </c>
      <c r="CQ121" t="str">
        <f t="shared" si="70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W121" s="3" t="s">
        <v>195</v>
      </c>
      <c r="DX121" t="str">
        <f t="shared" ca="1" si="71"/>
        <v/>
      </c>
      <c r="DZ121" t="s">
        <v>195</v>
      </c>
      <c r="EA121">
        <f t="shared" ca="1" si="72"/>
        <v>-1</v>
      </c>
      <c r="EB121">
        <f t="shared" ca="1" si="73"/>
        <v>-1</v>
      </c>
      <c r="EC121">
        <f t="shared" ca="1" si="99"/>
        <v>-1</v>
      </c>
      <c r="ED121">
        <f t="shared" ca="1" si="100"/>
        <v>-1</v>
      </c>
      <c r="EE121">
        <f t="shared" ca="1" si="101"/>
        <v>-1</v>
      </c>
      <c r="EF121">
        <f t="shared" ca="1" si="74"/>
        <v>-1</v>
      </c>
      <c r="EG121">
        <f t="shared" ca="1" si="75"/>
        <v>-1</v>
      </c>
      <c r="EH121">
        <f t="shared" ca="1" si="76"/>
        <v>-1</v>
      </c>
      <c r="EI121">
        <f t="shared" ca="1" si="77"/>
        <v>-1</v>
      </c>
      <c r="EJ121">
        <f t="shared" ca="1" si="78"/>
        <v>-1</v>
      </c>
      <c r="EK121">
        <f t="shared" ca="1" si="79"/>
        <v>-1</v>
      </c>
      <c r="EL121">
        <f t="shared" ca="1" si="80"/>
        <v>-1</v>
      </c>
      <c r="EM121">
        <f t="shared" ca="1" si="81"/>
        <v>-1</v>
      </c>
      <c r="EN121">
        <f t="shared" ca="1" si="82"/>
        <v>-1</v>
      </c>
      <c r="EO121">
        <f t="shared" ca="1" si="83"/>
        <v>-1</v>
      </c>
      <c r="EP121">
        <f t="shared" ca="1" si="84"/>
        <v>-1</v>
      </c>
      <c r="EQ121">
        <f t="shared" ca="1" si="85"/>
        <v>-1</v>
      </c>
      <c r="ER121">
        <f t="shared" ca="1" si="86"/>
        <v>-1</v>
      </c>
      <c r="ES121">
        <f t="shared" ca="1" si="87"/>
        <v>-1</v>
      </c>
      <c r="ET121">
        <f t="shared" ca="1" si="88"/>
        <v>-1</v>
      </c>
      <c r="EU121">
        <f t="shared" ca="1" si="89"/>
        <v>-1</v>
      </c>
      <c r="EV121">
        <f t="shared" ca="1" si="90"/>
        <v>-1</v>
      </c>
      <c r="EW121">
        <f t="shared" ca="1" si="91"/>
        <v>-1</v>
      </c>
      <c r="EX121">
        <f t="shared" ca="1" si="92"/>
        <v>-1</v>
      </c>
      <c r="EY121">
        <f t="shared" ca="1" si="93"/>
        <v>-1</v>
      </c>
      <c r="EZ121">
        <f t="shared" ca="1" si="94"/>
        <v>-1</v>
      </c>
      <c r="FA121">
        <f t="shared" ca="1" si="95"/>
        <v>-1</v>
      </c>
      <c r="FB121">
        <f t="shared" ca="1" si="96"/>
        <v>-1</v>
      </c>
      <c r="FC121">
        <f t="shared" ca="1" si="97"/>
        <v>-1</v>
      </c>
      <c r="FD121">
        <f t="shared" ca="1" si="98"/>
        <v>-1</v>
      </c>
    </row>
    <row r="122" spans="1:160" hidden="1" x14ac:dyDescent="0.25">
      <c r="A122" s="3" t="s">
        <v>115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69"/>
        <v>91</v>
      </c>
      <c r="CQ122" t="str">
        <f t="shared" si="70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W122" s="3" t="s">
        <v>115</v>
      </c>
      <c r="DX122" t="str">
        <f t="shared" ca="1" si="71"/>
        <v/>
      </c>
      <c r="DZ122" t="s">
        <v>115</v>
      </c>
      <c r="EA122">
        <f t="shared" ca="1" si="72"/>
        <v>-1</v>
      </c>
      <c r="EB122">
        <f t="shared" ca="1" si="73"/>
        <v>-1</v>
      </c>
      <c r="EC122">
        <f t="shared" ca="1" si="99"/>
        <v>-1</v>
      </c>
      <c r="ED122">
        <f t="shared" ca="1" si="100"/>
        <v>-1</v>
      </c>
      <c r="EE122">
        <f t="shared" ca="1" si="101"/>
        <v>-1</v>
      </c>
      <c r="EF122">
        <f t="shared" ca="1" si="74"/>
        <v>-1</v>
      </c>
      <c r="EG122">
        <f t="shared" ca="1" si="75"/>
        <v>-1</v>
      </c>
      <c r="EH122">
        <f t="shared" ca="1" si="76"/>
        <v>-1</v>
      </c>
      <c r="EI122">
        <f t="shared" ca="1" si="77"/>
        <v>-1</v>
      </c>
      <c r="EJ122">
        <f t="shared" ca="1" si="78"/>
        <v>-1</v>
      </c>
      <c r="EK122">
        <f t="shared" ca="1" si="79"/>
        <v>-1</v>
      </c>
      <c r="EL122">
        <f t="shared" ca="1" si="80"/>
        <v>-1</v>
      </c>
      <c r="EM122">
        <f t="shared" ca="1" si="81"/>
        <v>-1</v>
      </c>
      <c r="EN122">
        <f t="shared" ca="1" si="82"/>
        <v>-1</v>
      </c>
      <c r="EO122">
        <f t="shared" ca="1" si="83"/>
        <v>-1</v>
      </c>
      <c r="EP122">
        <f t="shared" ca="1" si="84"/>
        <v>-1</v>
      </c>
      <c r="EQ122">
        <f t="shared" ca="1" si="85"/>
        <v>-1</v>
      </c>
      <c r="ER122">
        <f t="shared" ca="1" si="86"/>
        <v>-1</v>
      </c>
      <c r="ES122">
        <f t="shared" ca="1" si="87"/>
        <v>-1</v>
      </c>
      <c r="ET122">
        <f t="shared" ca="1" si="88"/>
        <v>-1</v>
      </c>
      <c r="EU122">
        <f t="shared" ca="1" si="89"/>
        <v>-1</v>
      </c>
      <c r="EV122">
        <f t="shared" ca="1" si="90"/>
        <v>-1</v>
      </c>
      <c r="EW122">
        <f t="shared" ca="1" si="91"/>
        <v>-1</v>
      </c>
      <c r="EX122">
        <f t="shared" ca="1" si="92"/>
        <v>-1</v>
      </c>
      <c r="EY122">
        <f t="shared" ca="1" si="93"/>
        <v>-1</v>
      </c>
      <c r="EZ122">
        <f t="shared" ca="1" si="94"/>
        <v>-1</v>
      </c>
      <c r="FA122">
        <f t="shared" ca="1" si="95"/>
        <v>-1</v>
      </c>
      <c r="FB122">
        <f t="shared" ca="1" si="96"/>
        <v>-1</v>
      </c>
      <c r="FC122">
        <f t="shared" ca="1" si="97"/>
        <v>-1</v>
      </c>
      <c r="FD122">
        <f t="shared" ca="1" si="98"/>
        <v>-1</v>
      </c>
    </row>
    <row r="123" spans="1:160" hidden="1" x14ac:dyDescent="0.25">
      <c r="A123" s="3" t="s">
        <v>116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69"/>
        <v>91</v>
      </c>
      <c r="CQ123" t="str">
        <f t="shared" si="70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W123" s="3" t="s">
        <v>116</v>
      </c>
      <c r="DX123" t="str">
        <f t="shared" ca="1" si="71"/>
        <v/>
      </c>
      <c r="DZ123" t="s">
        <v>116</v>
      </c>
      <c r="EA123">
        <f t="shared" ca="1" si="72"/>
        <v>-1</v>
      </c>
      <c r="EB123">
        <f t="shared" ca="1" si="73"/>
        <v>-1</v>
      </c>
      <c r="EC123">
        <f t="shared" ca="1" si="99"/>
        <v>-1</v>
      </c>
      <c r="ED123">
        <f t="shared" ca="1" si="100"/>
        <v>-1</v>
      </c>
      <c r="EE123">
        <f t="shared" ca="1" si="101"/>
        <v>-1</v>
      </c>
      <c r="EF123">
        <f t="shared" ca="1" si="74"/>
        <v>-1</v>
      </c>
      <c r="EG123">
        <f t="shared" ca="1" si="75"/>
        <v>-1</v>
      </c>
      <c r="EH123">
        <f t="shared" ca="1" si="76"/>
        <v>-1</v>
      </c>
      <c r="EI123">
        <f t="shared" ca="1" si="77"/>
        <v>-1</v>
      </c>
      <c r="EJ123">
        <f t="shared" ca="1" si="78"/>
        <v>-1</v>
      </c>
      <c r="EK123">
        <f t="shared" ca="1" si="79"/>
        <v>-1</v>
      </c>
      <c r="EL123">
        <f t="shared" ca="1" si="80"/>
        <v>-1</v>
      </c>
      <c r="EM123">
        <f t="shared" ca="1" si="81"/>
        <v>-1</v>
      </c>
      <c r="EN123">
        <f t="shared" ca="1" si="82"/>
        <v>-1</v>
      </c>
      <c r="EO123">
        <f t="shared" ca="1" si="83"/>
        <v>-1</v>
      </c>
      <c r="EP123">
        <f t="shared" ca="1" si="84"/>
        <v>-1</v>
      </c>
      <c r="EQ123">
        <f t="shared" ca="1" si="85"/>
        <v>-1</v>
      </c>
      <c r="ER123">
        <f t="shared" ca="1" si="86"/>
        <v>-1</v>
      </c>
      <c r="ES123">
        <f t="shared" ca="1" si="87"/>
        <v>-1</v>
      </c>
      <c r="ET123">
        <f t="shared" ca="1" si="88"/>
        <v>-1</v>
      </c>
      <c r="EU123">
        <f t="shared" ca="1" si="89"/>
        <v>-1</v>
      </c>
      <c r="EV123">
        <f t="shared" ca="1" si="90"/>
        <v>-1</v>
      </c>
      <c r="EW123">
        <f t="shared" ca="1" si="91"/>
        <v>-1</v>
      </c>
      <c r="EX123">
        <f t="shared" ca="1" si="92"/>
        <v>-1</v>
      </c>
      <c r="EY123">
        <f t="shared" ca="1" si="93"/>
        <v>-1</v>
      </c>
      <c r="EZ123">
        <f t="shared" ca="1" si="94"/>
        <v>-1</v>
      </c>
      <c r="FA123">
        <f t="shared" ca="1" si="95"/>
        <v>-1</v>
      </c>
      <c r="FB123">
        <f t="shared" ca="1" si="96"/>
        <v>-1</v>
      </c>
      <c r="FC123">
        <f t="shared" ca="1" si="97"/>
        <v>-1</v>
      </c>
      <c r="FD123">
        <f t="shared" ca="1" si="98"/>
        <v>-1</v>
      </c>
    </row>
    <row r="124" spans="1:160" x14ac:dyDescent="0.25">
      <c r="A124" s="3" t="s">
        <v>118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69"/>
        <v>43</v>
      </c>
      <c r="CQ124" t="str">
        <f t="shared" si="70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W124" s="3" t="s">
        <v>118</v>
      </c>
      <c r="DX124">
        <f t="shared" ca="1" si="71"/>
        <v>0.3826410921342227</v>
      </c>
      <c r="DZ124" t="s">
        <v>118</v>
      </c>
      <c r="EA124">
        <f t="shared" ca="1" si="72"/>
        <v>45</v>
      </c>
      <c r="EB124">
        <f t="shared" ca="1" si="73"/>
        <v>9.2956301409870008</v>
      </c>
      <c r="EC124">
        <f t="shared" ca="1" si="99"/>
        <v>4.6774113708454337</v>
      </c>
      <c r="ED124">
        <f t="shared" ca="1" si="100"/>
        <v>2.9318729422172725</v>
      </c>
      <c r="EE124">
        <f t="shared" ca="1" si="101"/>
        <v>2.1291346445318982</v>
      </c>
      <c r="EF124">
        <f t="shared" ca="1" si="74"/>
        <v>1.7376652874044058</v>
      </c>
      <c r="EG124">
        <f t="shared" ca="1" si="75"/>
        <v>1.370813776813546</v>
      </c>
      <c r="EH124">
        <f t="shared" ca="1" si="76"/>
        <v>1.2775468575307016</v>
      </c>
      <c r="EI124">
        <f t="shared" ca="1" si="77"/>
        <v>1.1240500271741274</v>
      </c>
      <c r="EJ124">
        <f t="shared" ca="1" si="78"/>
        <v>1.0061638104031077</v>
      </c>
      <c r="EK124">
        <f t="shared" ca="1" si="79"/>
        <v>0.92355706779768143</v>
      </c>
      <c r="EL124">
        <f t="shared" ca="1" si="80"/>
        <v>0.85208148576667564</v>
      </c>
      <c r="EM124">
        <f t="shared" ca="1" si="81"/>
        <v>0.79275966421184418</v>
      </c>
      <c r="EN124">
        <f t="shared" ca="1" si="82"/>
        <v>0.74280649688000233</v>
      </c>
      <c r="EO124">
        <f t="shared" ca="1" si="83"/>
        <v>0.70229740510800021</v>
      </c>
      <c r="EP124">
        <f t="shared" ca="1" si="84"/>
        <v>0.66705670062769595</v>
      </c>
      <c r="EQ124">
        <f t="shared" ca="1" si="85"/>
        <v>0.63205148045148518</v>
      </c>
      <c r="ER124">
        <f t="shared" ca="1" si="86"/>
        <v>0.59923709941625281</v>
      </c>
      <c r="ES124">
        <f t="shared" ca="1" si="87"/>
        <v>0.57344976108376677</v>
      </c>
      <c r="ET124">
        <f t="shared" ca="1" si="88"/>
        <v>0.54938445520678503</v>
      </c>
      <c r="EU124">
        <f t="shared" ca="1" si="89"/>
        <v>0.52830476377876723</v>
      </c>
      <c r="EV124">
        <f t="shared" ca="1" si="90"/>
        <v>0.50924704732549664</v>
      </c>
      <c r="EW124">
        <f t="shared" ca="1" si="91"/>
        <v>0.49076706681904669</v>
      </c>
      <c r="EX124">
        <f t="shared" ca="1" si="92"/>
        <v>0.47278573770082977</v>
      </c>
      <c r="EY124">
        <f t="shared" ca="1" si="93"/>
        <v>0.45471971209554707</v>
      </c>
      <c r="EZ124">
        <f t="shared" ca="1" si="94"/>
        <v>0.43776087859208546</v>
      </c>
      <c r="FA124">
        <f t="shared" ca="1" si="95"/>
        <v>0.42269099685531408</v>
      </c>
      <c r="FB124">
        <f t="shared" ca="1" si="96"/>
        <v>0.40876674582748063</v>
      </c>
      <c r="FC124">
        <f t="shared" ca="1" si="97"/>
        <v>0.39547914184444677</v>
      </c>
      <c r="FD124">
        <f t="shared" ca="1" si="98"/>
        <v>0.3826410921342227</v>
      </c>
    </row>
    <row r="125" spans="1:160" x14ac:dyDescent="0.25">
      <c r="A125" s="3" t="s">
        <v>119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69"/>
        <v>59</v>
      </c>
      <c r="CQ125" t="str">
        <f t="shared" si="70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W125" s="3" t="s">
        <v>119</v>
      </c>
      <c r="DX125">
        <f t="shared" ca="1" si="71"/>
        <v>0.27275940680517685</v>
      </c>
      <c r="DZ125" t="s">
        <v>119</v>
      </c>
      <c r="EA125">
        <f t="shared" ca="1" si="72"/>
        <v>49</v>
      </c>
      <c r="EB125">
        <f t="shared" ca="1" si="73"/>
        <v>6.0710678118654755</v>
      </c>
      <c r="EC125">
        <f t="shared" ca="1" si="99"/>
        <v>3.6875481476535983</v>
      </c>
      <c r="ED125">
        <f t="shared" ca="1" si="100"/>
        <v>2.5170039631557115</v>
      </c>
      <c r="EE125">
        <f t="shared" ca="1" si="101"/>
        <v>1.9697671293204557</v>
      </c>
      <c r="EF125">
        <f t="shared" ca="1" si="74"/>
        <v>1.609843789901817</v>
      </c>
      <c r="EG125">
        <f t="shared" ca="1" si="75"/>
        <v>1.3527054392000437</v>
      </c>
      <c r="EH125">
        <f t="shared" ca="1" si="76"/>
        <v>1.1531795526220523</v>
      </c>
      <c r="EI125">
        <f t="shared" ca="1" si="77"/>
        <v>1.0106222126967297</v>
      </c>
      <c r="EJ125">
        <f t="shared" ca="1" si="78"/>
        <v>0.89431281195661949</v>
      </c>
      <c r="EK125">
        <f t="shared" ca="1" si="79"/>
        <v>0.80335889869103072</v>
      </c>
      <c r="EL125">
        <f t="shared" ca="1" si="80"/>
        <v>0.73518728276771528</v>
      </c>
      <c r="EM125">
        <f t="shared" ca="1" si="81"/>
        <v>0.67485095822031749</v>
      </c>
      <c r="EN125">
        <f t="shared" ca="1" si="82"/>
        <v>0.62535529254644051</v>
      </c>
      <c r="EO125">
        <f t="shared" ca="1" si="83"/>
        <v>0.58351121486019264</v>
      </c>
      <c r="EP125">
        <f t="shared" ca="1" si="84"/>
        <v>0.54499663610470694</v>
      </c>
      <c r="EQ125">
        <f t="shared" ca="1" si="85"/>
        <v>0.5103951212695077</v>
      </c>
      <c r="ER125">
        <f t="shared" ca="1" si="86"/>
        <v>0.4798102497029213</v>
      </c>
      <c r="ES125">
        <f t="shared" ca="1" si="87"/>
        <v>0.451487151183396</v>
      </c>
      <c r="ET125">
        <f t="shared" ca="1" si="88"/>
        <v>0.42729223359032042</v>
      </c>
      <c r="EU125">
        <f t="shared" ca="1" si="89"/>
        <v>0.40487179233709081</v>
      </c>
      <c r="EV125">
        <f t="shared" ca="1" si="90"/>
        <v>0.38422263912682153</v>
      </c>
      <c r="EW125">
        <f t="shared" ca="1" si="91"/>
        <v>0.36566826133246244</v>
      </c>
      <c r="EX125">
        <f t="shared" ca="1" si="92"/>
        <v>0.34878110573019838</v>
      </c>
      <c r="EY125">
        <f t="shared" ca="1" si="93"/>
        <v>0.33354057158003791</v>
      </c>
      <c r="EZ125">
        <f t="shared" ca="1" si="94"/>
        <v>0.31942611287096567</v>
      </c>
      <c r="FA125">
        <f t="shared" ca="1" si="95"/>
        <v>0.30623547981045895</v>
      </c>
      <c r="FB125">
        <f t="shared" ca="1" si="96"/>
        <v>0.29427253255363972</v>
      </c>
      <c r="FC125">
        <f t="shared" ca="1" si="97"/>
        <v>0.28310098025103669</v>
      </c>
      <c r="FD125">
        <f t="shared" ca="1" si="98"/>
        <v>0.27275940680517685</v>
      </c>
    </row>
    <row r="126" spans="1:160" hidden="1" x14ac:dyDescent="0.25">
      <c r="A126" s="3" t="s">
        <v>120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69"/>
        <v>91</v>
      </c>
      <c r="CQ126" t="str">
        <f t="shared" si="70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W126" s="3" t="s">
        <v>120</v>
      </c>
      <c r="DX126" t="str">
        <f t="shared" ca="1" si="71"/>
        <v/>
      </c>
      <c r="DZ126" t="s">
        <v>120</v>
      </c>
      <c r="EA126">
        <f t="shared" ca="1" si="72"/>
        <v>-1</v>
      </c>
      <c r="EB126">
        <f t="shared" ca="1" si="73"/>
        <v>-1</v>
      </c>
      <c r="EC126">
        <f t="shared" ca="1" si="99"/>
        <v>-1</v>
      </c>
      <c r="ED126">
        <f t="shared" ca="1" si="100"/>
        <v>-1</v>
      </c>
      <c r="EE126">
        <f t="shared" ca="1" si="101"/>
        <v>-1</v>
      </c>
      <c r="EF126">
        <f t="shared" ca="1" si="74"/>
        <v>-1</v>
      </c>
      <c r="EG126">
        <f t="shared" ca="1" si="75"/>
        <v>-1</v>
      </c>
      <c r="EH126">
        <f t="shared" ca="1" si="76"/>
        <v>-1</v>
      </c>
      <c r="EI126">
        <f t="shared" ca="1" si="77"/>
        <v>-1</v>
      </c>
      <c r="EJ126">
        <f t="shared" ca="1" si="78"/>
        <v>-1</v>
      </c>
      <c r="EK126">
        <f t="shared" ca="1" si="79"/>
        <v>-1</v>
      </c>
      <c r="EL126">
        <f t="shared" ca="1" si="80"/>
        <v>-1</v>
      </c>
      <c r="EM126">
        <f t="shared" ca="1" si="81"/>
        <v>-1</v>
      </c>
      <c r="EN126">
        <f t="shared" ca="1" si="82"/>
        <v>-1</v>
      </c>
      <c r="EO126">
        <f t="shared" ca="1" si="83"/>
        <v>-1</v>
      </c>
      <c r="EP126">
        <f t="shared" ca="1" si="84"/>
        <v>-1</v>
      </c>
      <c r="EQ126">
        <f t="shared" ca="1" si="85"/>
        <v>-1</v>
      </c>
      <c r="ER126">
        <f t="shared" ca="1" si="86"/>
        <v>-1</v>
      </c>
      <c r="ES126">
        <f t="shared" ca="1" si="87"/>
        <v>-1</v>
      </c>
      <c r="ET126">
        <f t="shared" ca="1" si="88"/>
        <v>-1</v>
      </c>
      <c r="EU126">
        <f t="shared" ca="1" si="89"/>
        <v>-1</v>
      </c>
      <c r="EV126">
        <f t="shared" ca="1" si="90"/>
        <v>-1</v>
      </c>
      <c r="EW126">
        <f t="shared" ca="1" si="91"/>
        <v>-1</v>
      </c>
      <c r="EX126">
        <f t="shared" ca="1" si="92"/>
        <v>-1</v>
      </c>
      <c r="EY126">
        <f t="shared" ca="1" si="93"/>
        <v>-1</v>
      </c>
      <c r="EZ126">
        <f t="shared" ca="1" si="94"/>
        <v>-1</v>
      </c>
      <c r="FA126">
        <f t="shared" ca="1" si="95"/>
        <v>-1</v>
      </c>
      <c r="FB126">
        <f t="shared" ca="1" si="96"/>
        <v>-1</v>
      </c>
      <c r="FC126">
        <f t="shared" ca="1" si="97"/>
        <v>-1</v>
      </c>
      <c r="FD126">
        <f t="shared" ca="1" si="98"/>
        <v>-1</v>
      </c>
    </row>
    <row r="127" spans="1:160" hidden="1" x14ac:dyDescent="0.25">
      <c r="A127" s="3" t="s">
        <v>121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69"/>
        <v>70</v>
      </c>
      <c r="CQ127" t="str">
        <f t="shared" si="70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W127" s="3" t="s">
        <v>121</v>
      </c>
      <c r="DX127" t="str">
        <f t="shared" ca="1" si="71"/>
        <v/>
      </c>
      <c r="DZ127" t="s">
        <v>121</v>
      </c>
      <c r="EA127">
        <f t="shared" ca="1" si="72"/>
        <v>23</v>
      </c>
      <c r="EB127">
        <f t="shared" ca="1" si="73"/>
        <v>5.7823299831252681</v>
      </c>
      <c r="EC127">
        <f t="shared" ca="1" si="99"/>
        <v>3.121285299808557</v>
      </c>
      <c r="ED127">
        <f t="shared" ca="1" si="100"/>
        <v>2.2385318404643666</v>
      </c>
      <c r="EE127">
        <f t="shared" ca="1" si="101"/>
        <v>1.8220883518183468</v>
      </c>
      <c r="EF127">
        <f t="shared" ca="1" si="74"/>
        <v>1.4262657144021418</v>
      </c>
      <c r="EG127">
        <f t="shared" ca="1" si="75"/>
        <v>1.2226772233956047</v>
      </c>
      <c r="EH127">
        <f t="shared" ca="1" si="76"/>
        <v>1.0691520692921883</v>
      </c>
      <c r="EI127">
        <f t="shared" ca="1" si="77"/>
        <v>0.92560329497319294</v>
      </c>
      <c r="EJ127">
        <f t="shared" ca="1" si="78"/>
        <v>0.82815748742600781</v>
      </c>
      <c r="EK127">
        <f t="shared" ca="1" si="79"/>
        <v>0.74436514281179345</v>
      </c>
      <c r="EL127">
        <f t="shared" ca="1" si="80"/>
        <v>0.66533246955406367</v>
      </c>
      <c r="EM127">
        <f t="shared" ca="1" si="81"/>
        <v>0.61192467840955556</v>
      </c>
      <c r="EN127">
        <f t="shared" ca="1" si="82"/>
        <v>0.56098190858896202</v>
      </c>
      <c r="EO127">
        <f t="shared" ca="1" si="83"/>
        <v>0.51532112730023694</v>
      </c>
      <c r="EP127">
        <f t="shared" ca="1" si="84"/>
        <v>0.48395359656484982</v>
      </c>
      <c r="EQ127">
        <f t="shared" ca="1" si="85"/>
        <v>0.45172783122567717</v>
      </c>
      <c r="ER127">
        <f t="shared" ca="1" si="86"/>
        <v>0.42322276850953577</v>
      </c>
      <c r="ES127">
        <f t="shared" ca="1" si="87"/>
        <v>0.39703050427638997</v>
      </c>
      <c r="ET127">
        <f t="shared" ca="1" si="88"/>
        <v>0.37493899012718024</v>
      </c>
      <c r="EU127">
        <f t="shared" ca="1" si="89"/>
        <v>-2.2274704175355602</v>
      </c>
      <c r="EV127" t="e">
        <f t="shared" ca="1" si="90"/>
        <v>#NUM!</v>
      </c>
      <c r="EW127">
        <f t="shared" ca="1" si="91"/>
        <v>-2.2057879635821003</v>
      </c>
      <c r="EX127" t="e">
        <f t="shared" ca="1" si="92"/>
        <v>#NUM!</v>
      </c>
      <c r="EY127">
        <f t="shared" ca="1" si="93"/>
        <v>-2.1878709697593832</v>
      </c>
      <c r="EZ127" t="e">
        <f t="shared" ca="1" si="94"/>
        <v>#NUM!</v>
      </c>
      <c r="FA127">
        <f t="shared" ca="1" si="95"/>
        <v>-2.1728184906472769</v>
      </c>
      <c r="FB127" t="e">
        <f t="shared" ca="1" si="96"/>
        <v>#NUM!</v>
      </c>
      <c r="FC127">
        <f t="shared" ca="1" si="97"/>
        <v>-2.159995397800099</v>
      </c>
      <c r="FD127" t="e">
        <f t="shared" ca="1" si="98"/>
        <v>#NUM!</v>
      </c>
    </row>
    <row r="128" spans="1:160" hidden="1" x14ac:dyDescent="0.25">
      <c r="A128" s="3" t="s">
        <v>122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69"/>
        <v>63</v>
      </c>
      <c r="CQ128" t="str">
        <f t="shared" si="70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W128" s="3" t="s">
        <v>122</v>
      </c>
      <c r="DX128" t="str">
        <f t="shared" ca="1" si="71"/>
        <v/>
      </c>
      <c r="DZ128" t="s">
        <v>122</v>
      </c>
      <c r="EA128">
        <f t="shared" ca="1" si="72"/>
        <v>13</v>
      </c>
      <c r="EB128">
        <f t="shared" ca="1" si="73"/>
        <v>3.358898943540674</v>
      </c>
      <c r="EC128">
        <f t="shared" ca="1" si="99"/>
        <v>2.3619754067989627</v>
      </c>
      <c r="ED128">
        <f t="shared" ca="1" si="100"/>
        <v>1.7831576837137404</v>
      </c>
      <c r="EE128">
        <f t="shared" ca="1" si="101"/>
        <v>1.4022488679628622</v>
      </c>
      <c r="EF128">
        <f t="shared" ca="1" si="74"/>
        <v>1.0927300685678238</v>
      </c>
      <c r="EG128">
        <f t="shared" ca="1" si="75"/>
        <v>0.98864779527582969</v>
      </c>
      <c r="EH128">
        <f t="shared" ca="1" si="76"/>
        <v>0.84281379699959702</v>
      </c>
      <c r="EI128">
        <f t="shared" ca="1" si="77"/>
        <v>0.75630395972141606</v>
      </c>
      <c r="EJ128">
        <f t="shared" ca="1" si="78"/>
        <v>0.6642507465527614</v>
      </c>
      <c r="EK128">
        <f t="shared" ca="1" si="79"/>
        <v>0.60414457465284666</v>
      </c>
      <c r="EL128">
        <f t="shared" ca="1" si="80"/>
        <v>0.5463939213597826</v>
      </c>
      <c r="EM128">
        <f t="shared" ca="1" si="81"/>
        <v>0.50487246272409392</v>
      </c>
      <c r="EN128">
        <f t="shared" ca="1" si="82"/>
        <v>0.47235670018034681</v>
      </c>
      <c r="EO128">
        <f t="shared" ca="1" si="83"/>
        <v>0.43984769803707913</v>
      </c>
      <c r="EP128">
        <f t="shared" ca="1" si="84"/>
        <v>0.41352048676322473</v>
      </c>
      <c r="EQ128">
        <f t="shared" ca="1" si="85"/>
        <v>0.38910782116487819</v>
      </c>
      <c r="ER128">
        <f t="shared" ca="1" si="86"/>
        <v>0.36538091474356071</v>
      </c>
      <c r="ES128">
        <f t="shared" ca="1" si="87"/>
        <v>0.34820828669855275</v>
      </c>
      <c r="ET128">
        <f t="shared" ca="1" si="88"/>
        <v>0.33472806874150596</v>
      </c>
      <c r="EU128">
        <f t="shared" ca="1" si="89"/>
        <v>0.32281045559214028</v>
      </c>
      <c r="EV128">
        <f t="shared" ca="1" si="90"/>
        <v>0.31167492480038406</v>
      </c>
      <c r="EW128">
        <f t="shared" ca="1" si="91"/>
        <v>0.30322187020524805</v>
      </c>
      <c r="EX128">
        <f t="shared" ca="1" si="92"/>
        <v>0.29457851611282404</v>
      </c>
      <c r="EY128">
        <f t="shared" ca="1" si="93"/>
        <v>0.28948679570182079</v>
      </c>
      <c r="EZ128">
        <f t="shared" ca="1" si="94"/>
        <v>0.2800803915423935</v>
      </c>
      <c r="FA128">
        <f t="shared" ca="1" si="95"/>
        <v>0.26842705050307991</v>
      </c>
      <c r="FB128" t="e">
        <f t="shared" ca="1" si="96"/>
        <v>#NUM!</v>
      </c>
      <c r="FC128">
        <f t="shared" ca="1" si="97"/>
        <v>-2.1452010306690692</v>
      </c>
      <c r="FD128" t="e">
        <f t="shared" ca="1" si="98"/>
        <v>#NUM!</v>
      </c>
    </row>
    <row r="129" spans="1:160" x14ac:dyDescent="0.25">
      <c r="A129" s="3" t="s">
        <v>123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69"/>
        <v>58</v>
      </c>
      <c r="CQ129" t="str">
        <f t="shared" si="70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W129" s="3" t="s">
        <v>123</v>
      </c>
      <c r="DX129">
        <f t="shared" ca="1" si="71"/>
        <v>0.26443593056950254</v>
      </c>
      <c r="DZ129" t="s">
        <v>123</v>
      </c>
      <c r="EA129">
        <f t="shared" ca="1" si="72"/>
        <v>17</v>
      </c>
      <c r="EB129">
        <f t="shared" ca="1" si="73"/>
        <v>5.9282032302755088</v>
      </c>
      <c r="EC129">
        <f t="shared" ca="1" si="99"/>
        <v>3.1015659297023479</v>
      </c>
      <c r="ED129">
        <f t="shared" ca="1" si="100"/>
        <v>2.0000000000000004</v>
      </c>
      <c r="EE129">
        <f t="shared" ca="1" si="101"/>
        <v>1.5602273756445477</v>
      </c>
      <c r="EF129">
        <f t="shared" ca="1" si="74"/>
        <v>1.2621295159455501</v>
      </c>
      <c r="EG129">
        <f t="shared" ca="1" si="75"/>
        <v>1.0497077402676358</v>
      </c>
      <c r="EH129">
        <f t="shared" ca="1" si="76"/>
        <v>0.90576196913013374</v>
      </c>
      <c r="EI129">
        <f t="shared" ca="1" si="77"/>
        <v>0.79349486065658659</v>
      </c>
      <c r="EJ129">
        <f t="shared" ca="1" si="78"/>
        <v>0.7133482659207111</v>
      </c>
      <c r="EK129">
        <f t="shared" ca="1" si="79"/>
        <v>0.65899689020284713</v>
      </c>
      <c r="EL129">
        <f t="shared" ca="1" si="80"/>
        <v>0.60259392234034803</v>
      </c>
      <c r="EM129">
        <f t="shared" ca="1" si="81"/>
        <v>0.55736056710577109</v>
      </c>
      <c r="EN129">
        <f t="shared" ca="1" si="82"/>
        <v>0.52352811558724111</v>
      </c>
      <c r="EO129">
        <f t="shared" ca="1" si="83"/>
        <v>0.49487962322288204</v>
      </c>
      <c r="EP129">
        <f t="shared" ca="1" si="84"/>
        <v>0.47240145818189183</v>
      </c>
      <c r="EQ129">
        <f t="shared" ca="1" si="85"/>
        <v>0.44183566457672829</v>
      </c>
      <c r="ER129">
        <f t="shared" ca="1" si="86"/>
        <v>0.41722738349557442</v>
      </c>
      <c r="ES129">
        <f t="shared" ca="1" si="87"/>
        <v>0.39389357170795325</v>
      </c>
      <c r="ET129">
        <f t="shared" ca="1" si="88"/>
        <v>0.37645593584695014</v>
      </c>
      <c r="EU129">
        <f t="shared" ca="1" si="89"/>
        <v>0.36068146794919032</v>
      </c>
      <c r="EV129">
        <f t="shared" ca="1" si="90"/>
        <v>0.34624541727756841</v>
      </c>
      <c r="EW129">
        <f t="shared" ca="1" si="91"/>
        <v>0.33437406923663637</v>
      </c>
      <c r="EX129">
        <f t="shared" ca="1" si="92"/>
        <v>0.32027869076899118</v>
      </c>
      <c r="EY129">
        <f t="shared" ca="1" si="93"/>
        <v>0.30915732438113297</v>
      </c>
      <c r="EZ129">
        <f t="shared" ca="1" si="94"/>
        <v>0.29943370207744135</v>
      </c>
      <c r="FA129">
        <f t="shared" ca="1" si="95"/>
        <v>0.29221488413918362</v>
      </c>
      <c r="FB129">
        <f t="shared" ca="1" si="96"/>
        <v>0.28203422093740471</v>
      </c>
      <c r="FC129">
        <f t="shared" ca="1" si="97"/>
        <v>0.2732579513638953</v>
      </c>
      <c r="FD129">
        <f t="shared" ca="1" si="98"/>
        <v>0.26443593056950254</v>
      </c>
    </row>
    <row r="130" spans="1:160" x14ac:dyDescent="0.25">
      <c r="A130" s="3" t="s">
        <v>124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69"/>
        <v>42</v>
      </c>
      <c r="CQ130" t="str">
        <f t="shared" si="70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W130" s="3" t="s">
        <v>124</v>
      </c>
      <c r="DX130">
        <f t="shared" ca="1" si="71"/>
        <v>0.33100816100407027</v>
      </c>
      <c r="DZ130" t="s">
        <v>124</v>
      </c>
      <c r="EA130">
        <f t="shared" ca="1" si="72"/>
        <v>30</v>
      </c>
      <c r="EB130">
        <f t="shared" ca="1" si="73"/>
        <v>6.2111025509279782</v>
      </c>
      <c r="EC130">
        <f t="shared" ca="1" si="99"/>
        <v>3.4979414452754138</v>
      </c>
      <c r="ED130">
        <f t="shared" ca="1" si="100"/>
        <v>2.3097509196468731</v>
      </c>
      <c r="EE130">
        <f t="shared" ca="1" si="101"/>
        <v>1.7204281096840814</v>
      </c>
      <c r="EF130">
        <f t="shared" ca="1" si="74"/>
        <v>1.6470353455844609</v>
      </c>
      <c r="EG130">
        <f t="shared" ca="1" si="75"/>
        <v>1.4579402795537475</v>
      </c>
      <c r="EH130">
        <f t="shared" ca="1" si="76"/>
        <v>1.2453242390801922</v>
      </c>
      <c r="EI130">
        <f t="shared" ca="1" si="77"/>
        <v>1.1396736544276918</v>
      </c>
      <c r="EJ130">
        <f t="shared" ca="1" si="78"/>
        <v>1.0019445946435308</v>
      </c>
      <c r="EK130">
        <f t="shared" ca="1" si="79"/>
        <v>0.90001444318185708</v>
      </c>
      <c r="EL130">
        <f t="shared" ca="1" si="80"/>
        <v>0.81488554417790837</v>
      </c>
      <c r="EM130">
        <f t="shared" ca="1" si="81"/>
        <v>0.74653168564948236</v>
      </c>
      <c r="EN130">
        <f t="shared" ca="1" si="82"/>
        <v>0.68554102870017952</v>
      </c>
      <c r="EO130">
        <f t="shared" ca="1" si="83"/>
        <v>0.64131692151610231</v>
      </c>
      <c r="EP130">
        <f t="shared" ca="1" si="84"/>
        <v>0.60071994707181187</v>
      </c>
      <c r="EQ130">
        <f t="shared" ca="1" si="85"/>
        <v>0.56660012379917712</v>
      </c>
      <c r="ER130">
        <f t="shared" ca="1" si="86"/>
        <v>0.53838476945562985</v>
      </c>
      <c r="ES130">
        <f t="shared" ca="1" si="87"/>
        <v>0.51156090577470503</v>
      </c>
      <c r="ET130">
        <f t="shared" ca="1" si="88"/>
        <v>0.48734637949898407</v>
      </c>
      <c r="EU130">
        <f t="shared" ca="1" si="89"/>
        <v>0.46476963100813928</v>
      </c>
      <c r="EV130">
        <f t="shared" ca="1" si="90"/>
        <v>0.44547327084078781</v>
      </c>
      <c r="EW130">
        <f t="shared" ca="1" si="91"/>
        <v>0.42933524022209202</v>
      </c>
      <c r="EX130">
        <f t="shared" ca="1" si="92"/>
        <v>0.41221036892259488</v>
      </c>
      <c r="EY130">
        <f t="shared" ca="1" si="93"/>
        <v>0.39651433860455776</v>
      </c>
      <c r="EZ130">
        <f t="shared" ca="1" si="94"/>
        <v>0.380673482809186</v>
      </c>
      <c r="FA130">
        <f t="shared" ca="1" si="95"/>
        <v>0.36648591865794211</v>
      </c>
      <c r="FB130">
        <f t="shared" ca="1" si="96"/>
        <v>0.35361607852074672</v>
      </c>
      <c r="FC130">
        <f t="shared" ca="1" si="97"/>
        <v>0.34221100841706753</v>
      </c>
      <c r="FD130">
        <f t="shared" ca="1" si="98"/>
        <v>0.33100816100407027</v>
      </c>
    </row>
    <row r="131" spans="1:160" x14ac:dyDescent="0.25">
      <c r="A131" s="3" t="s">
        <v>125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69"/>
        <v>59</v>
      </c>
      <c r="CQ131" t="str">
        <f t="shared" si="70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W131" s="3" t="s">
        <v>125</v>
      </c>
      <c r="DX131">
        <f t="shared" ca="1" si="71"/>
        <v>0.27183271588957703</v>
      </c>
      <c r="DZ131" t="s">
        <v>125</v>
      </c>
      <c r="EA131">
        <f t="shared" ca="1" si="72"/>
        <v>2</v>
      </c>
      <c r="EB131">
        <f t="shared" ca="1" si="73"/>
        <v>2.7416573867739413</v>
      </c>
      <c r="EC131">
        <f t="shared" ca="1" si="99"/>
        <v>2.1748021039363987</v>
      </c>
      <c r="ED131">
        <f t="shared" ca="1" si="100"/>
        <v>1.6183304986958853</v>
      </c>
      <c r="EE131">
        <f t="shared" ca="1" si="101"/>
        <v>1.2447861343640922</v>
      </c>
      <c r="EF131">
        <f t="shared" ca="1" si="74"/>
        <v>1.0714343887814084</v>
      </c>
      <c r="EG131">
        <f t="shared" ca="1" si="75"/>
        <v>0.93069772888325009</v>
      </c>
      <c r="EH131">
        <f t="shared" ca="1" si="76"/>
        <v>0.80961934412241865</v>
      </c>
      <c r="EI131">
        <f t="shared" ca="1" si="77"/>
        <v>0.712994501731959</v>
      </c>
      <c r="EJ131">
        <f t="shared" ca="1" si="78"/>
        <v>0.63912775273486977</v>
      </c>
      <c r="EK131">
        <f t="shared" ca="1" si="79"/>
        <v>0.58444773128822192</v>
      </c>
      <c r="EL131">
        <f t="shared" ca="1" si="80"/>
        <v>0.54076978278155319</v>
      </c>
      <c r="EM131">
        <f t="shared" ca="1" si="81"/>
        <v>0.50314995213901104</v>
      </c>
      <c r="EN131">
        <f t="shared" ca="1" si="82"/>
        <v>0.47235670018034681</v>
      </c>
      <c r="EO131">
        <f t="shared" ca="1" si="83"/>
        <v>0.44342982201940084</v>
      </c>
      <c r="EP131">
        <f t="shared" ca="1" si="84"/>
        <v>0.42183847705979627</v>
      </c>
      <c r="EQ131">
        <f t="shared" ca="1" si="85"/>
        <v>0.40372425732605577</v>
      </c>
      <c r="ER131">
        <f t="shared" ca="1" si="86"/>
        <v>0.38829400417658588</v>
      </c>
      <c r="ES131">
        <f t="shared" ca="1" si="87"/>
        <v>0.37162210290429676</v>
      </c>
      <c r="ET131">
        <f t="shared" ca="1" si="88"/>
        <v>0.35448496089281245</v>
      </c>
      <c r="EU131">
        <f t="shared" ca="1" si="89"/>
        <v>0.34360840477609145</v>
      </c>
      <c r="EV131">
        <f t="shared" ca="1" si="90"/>
        <v>0.33184587325749626</v>
      </c>
      <c r="EW131">
        <f t="shared" ca="1" si="91"/>
        <v>0.32743482630156873</v>
      </c>
      <c r="EX131">
        <f t="shared" ca="1" si="92"/>
        <v>0.3184318745569974</v>
      </c>
      <c r="EY131">
        <f t="shared" ca="1" si="93"/>
        <v>0.31020572121550627</v>
      </c>
      <c r="EZ131">
        <f t="shared" ca="1" si="94"/>
        <v>0.30263905604395802</v>
      </c>
      <c r="FA131">
        <f t="shared" ca="1" si="95"/>
        <v>0.29235627989612678</v>
      </c>
      <c r="FB131">
        <f t="shared" ca="1" si="96"/>
        <v>0.28531933088786432</v>
      </c>
      <c r="FC131">
        <f t="shared" ca="1" si="97"/>
        <v>0.27747487851097263</v>
      </c>
      <c r="FD131">
        <f t="shared" ca="1" si="98"/>
        <v>0.27183271588957703</v>
      </c>
    </row>
    <row r="132" spans="1:160" x14ac:dyDescent="0.25">
      <c r="A132" s="3" t="s">
        <v>126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102">COUNTIF(A132:CN132,"0")</f>
        <v>53</v>
      </c>
      <c r="CQ132" t="str">
        <f t="shared" ref="CQ132:CQ188" si="103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W132" s="3" t="s">
        <v>126</v>
      </c>
      <c r="DX132">
        <f t="shared" ref="DX132:DX188" ca="1" si="104">IF(DV132=0,"",(DV132-CR132)^(1/30)-1)</f>
        <v>0.33477360356704255</v>
      </c>
      <c r="DZ132" t="s">
        <v>126</v>
      </c>
      <c r="EA132">
        <f t="shared" ref="EA132:EA188" ca="1" si="105">(CS132-$CR132)^(1/EA$1)-1</f>
        <v>82</v>
      </c>
      <c r="EB132">
        <f t="shared" ref="EB132:EB188" ca="1" si="106">(CT132-$CR132)^(1/EB$1)-1</f>
        <v>12.527749258468683</v>
      </c>
      <c r="EC132">
        <f t="shared" ca="1" si="99"/>
        <v>5.2658265560582702</v>
      </c>
      <c r="ED132">
        <f t="shared" ca="1" si="100"/>
        <v>3.4749284233941422</v>
      </c>
      <c r="EE132">
        <f t="shared" ca="1" si="101"/>
        <v>2.3904364061448713</v>
      </c>
      <c r="EF132">
        <f t="shared" ca="1" si="74"/>
        <v>1.9632260170566065</v>
      </c>
      <c r="EG132">
        <f t="shared" ca="1" si="75"/>
        <v>1.5612285141890223</v>
      </c>
      <c r="EH132">
        <f t="shared" ca="1" si="76"/>
        <v>1.313976676410328</v>
      </c>
      <c r="EI132">
        <f t="shared" ca="1" si="77"/>
        <v>1.1343089180131378</v>
      </c>
      <c r="EJ132">
        <f t="shared" ca="1" si="78"/>
        <v>0.99724865505932558</v>
      </c>
      <c r="EK132">
        <f t="shared" ca="1" si="79"/>
        <v>0.89747706517950987</v>
      </c>
      <c r="EL132">
        <f t="shared" ca="1" si="80"/>
        <v>0.81990126805970642</v>
      </c>
      <c r="EM132">
        <f t="shared" ca="1" si="81"/>
        <v>0.74983592159222501</v>
      </c>
      <c r="EN132">
        <f t="shared" ca="1" si="82"/>
        <v>0.68950904490411569</v>
      </c>
      <c r="EO132">
        <f t="shared" ca="1" si="83"/>
        <v>0.63962131238734776</v>
      </c>
      <c r="EP132">
        <f t="shared" ca="1" si="84"/>
        <v>0.60216396523491178</v>
      </c>
      <c r="EQ132">
        <f t="shared" ca="1" si="85"/>
        <v>0.56673410524613477</v>
      </c>
      <c r="ER132">
        <f t="shared" ca="1" si="86"/>
        <v>0.53980473185469657</v>
      </c>
      <c r="ES132">
        <f t="shared" ca="1" si="87"/>
        <v>0.51364395020499187</v>
      </c>
      <c r="ET132">
        <f t="shared" ca="1" si="88"/>
        <v>0.4862256653448902</v>
      </c>
      <c r="EU132">
        <f t="shared" ca="1" si="89"/>
        <v>0.4664997264740578</v>
      </c>
      <c r="EV132">
        <f t="shared" ca="1" si="90"/>
        <v>0.45298196925617673</v>
      </c>
      <c r="EW132">
        <f t="shared" ca="1" si="91"/>
        <v>0.43392402585852041</v>
      </c>
      <c r="EX132">
        <f t="shared" ca="1" si="92"/>
        <v>0.41583209832465196</v>
      </c>
      <c r="EY132">
        <f t="shared" ca="1" si="93"/>
        <v>0.39919956515187138</v>
      </c>
      <c r="EZ132">
        <f t="shared" ca="1" si="94"/>
        <v>0.38365278197989294</v>
      </c>
      <c r="FA132">
        <f t="shared" ca="1" si="95"/>
        <v>0.37045002943831862</v>
      </c>
      <c r="FB132">
        <f t="shared" ca="1" si="96"/>
        <v>0.35720561818560448</v>
      </c>
      <c r="FC132">
        <f t="shared" ca="1" si="97"/>
        <v>0.34530888827164818</v>
      </c>
      <c r="FD132">
        <f t="shared" ca="1" si="98"/>
        <v>0.33477360356704255</v>
      </c>
    </row>
    <row r="133" spans="1:160" x14ac:dyDescent="0.25">
      <c r="A133" s="3" t="s">
        <v>127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102"/>
        <v>54</v>
      </c>
      <c r="CQ133" t="str">
        <f t="shared" si="103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W133" s="3" t="s">
        <v>127</v>
      </c>
      <c r="DX133">
        <f t="shared" ca="1" si="104"/>
        <v>0.31284657518533709</v>
      </c>
      <c r="DZ133" t="s">
        <v>127</v>
      </c>
      <c r="EA133">
        <f t="shared" ca="1" si="105"/>
        <v>13</v>
      </c>
      <c r="EB133">
        <f t="shared" ca="1" si="106"/>
        <v>4.5677643628300215</v>
      </c>
      <c r="EC133">
        <f t="shared" ca="1" si="99"/>
        <v>2.7797631496846198</v>
      </c>
      <c r="ED133">
        <f t="shared" ca="1" si="100"/>
        <v>2.0092166984345639</v>
      </c>
      <c r="EE133">
        <f t="shared" ca="1" si="101"/>
        <v>1.7056623629641394</v>
      </c>
      <c r="EF133">
        <f t="shared" ca="1" si="74"/>
        <v>1.5231125144188264</v>
      </c>
      <c r="EG133">
        <f t="shared" ca="1" si="75"/>
        <v>1.2478697478326954</v>
      </c>
      <c r="EH133">
        <f t="shared" ca="1" si="76"/>
        <v>1.0314201208105169</v>
      </c>
      <c r="EI133">
        <f t="shared" ca="1" si="77"/>
        <v>0.93931327146024279</v>
      </c>
      <c r="EJ133">
        <f t="shared" ca="1" si="78"/>
        <v>0.86275954952090328</v>
      </c>
      <c r="EK133">
        <f t="shared" ca="1" si="79"/>
        <v>0.79386624967620389</v>
      </c>
      <c r="EL133">
        <f t="shared" ca="1" si="80"/>
        <v>0.73244629835174768</v>
      </c>
      <c r="EM133">
        <f t="shared" ca="1" si="81"/>
        <v>0.67950900068340347</v>
      </c>
      <c r="EN133">
        <f t="shared" ca="1" si="82"/>
        <v>0.62992504859120224</v>
      </c>
      <c r="EO133">
        <f t="shared" ca="1" si="83"/>
        <v>0.59748170336817963</v>
      </c>
      <c r="EP133">
        <f t="shared" ca="1" si="84"/>
        <v>0.55139057755276477</v>
      </c>
      <c r="EQ133">
        <f t="shared" ca="1" si="85"/>
        <v>0.52200211581691147</v>
      </c>
      <c r="ER133">
        <f t="shared" ca="1" si="86"/>
        <v>0.49667371058246657</v>
      </c>
      <c r="ES133">
        <f t="shared" ca="1" si="87"/>
        <v>0.47534505772690272</v>
      </c>
      <c r="ET133">
        <f t="shared" ca="1" si="88"/>
        <v>0.45245341482502521</v>
      </c>
      <c r="EU133">
        <f t="shared" ca="1" si="89"/>
        <v>0.43379555987231866</v>
      </c>
      <c r="EV133">
        <f t="shared" ca="1" si="90"/>
        <v>0.41411933275488089</v>
      </c>
      <c r="EW133">
        <f t="shared" ca="1" si="91"/>
        <v>0.39724047443117905</v>
      </c>
      <c r="EX133">
        <f t="shared" ca="1" si="92"/>
        <v>0.38479133754944583</v>
      </c>
      <c r="EY133">
        <f t="shared" ca="1" si="93"/>
        <v>0.37162451252012185</v>
      </c>
      <c r="EZ133">
        <f t="shared" ca="1" si="94"/>
        <v>0.35918394036737067</v>
      </c>
      <c r="FA133">
        <f t="shared" ca="1" si="95"/>
        <v>0.34807627018418685</v>
      </c>
      <c r="FB133">
        <f t="shared" ca="1" si="96"/>
        <v>0.33619945436778598</v>
      </c>
      <c r="FC133">
        <f t="shared" ca="1" si="97"/>
        <v>0.32388367500906479</v>
      </c>
      <c r="FD133">
        <f t="shared" ca="1" si="98"/>
        <v>0.31284657518533709</v>
      </c>
    </row>
    <row r="134" spans="1:160" hidden="1" x14ac:dyDescent="0.25">
      <c r="A134" s="3" t="s">
        <v>128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102"/>
        <v>91</v>
      </c>
      <c r="CQ134" t="str">
        <f t="shared" si="103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W134" s="3" t="s">
        <v>128</v>
      </c>
      <c r="DX134" t="str">
        <f t="shared" ca="1" si="104"/>
        <v/>
      </c>
      <c r="DZ134" t="s">
        <v>128</v>
      </c>
      <c r="EA134">
        <f t="shared" ca="1" si="105"/>
        <v>-1</v>
      </c>
      <c r="EB134">
        <f t="shared" ca="1" si="106"/>
        <v>-1</v>
      </c>
      <c r="EC134">
        <f t="shared" ca="1" si="99"/>
        <v>-1</v>
      </c>
      <c r="ED134">
        <f t="shared" ca="1" si="100"/>
        <v>-1</v>
      </c>
      <c r="EE134">
        <f t="shared" ca="1" si="101"/>
        <v>-1</v>
      </c>
      <c r="EF134">
        <f t="shared" ca="1" si="74"/>
        <v>-1</v>
      </c>
      <c r="EG134">
        <f t="shared" ca="1" si="75"/>
        <v>-1</v>
      </c>
      <c r="EH134">
        <f t="shared" ca="1" si="76"/>
        <v>-1</v>
      </c>
      <c r="EI134">
        <f t="shared" ca="1" si="77"/>
        <v>-1</v>
      </c>
      <c r="EJ134">
        <f t="shared" ca="1" si="78"/>
        <v>-1</v>
      </c>
      <c r="EK134">
        <f t="shared" ca="1" si="79"/>
        <v>-1</v>
      </c>
      <c r="EL134">
        <f t="shared" ca="1" si="80"/>
        <v>-1</v>
      </c>
      <c r="EM134">
        <f t="shared" ca="1" si="81"/>
        <v>-1</v>
      </c>
      <c r="EN134">
        <f t="shared" ca="1" si="82"/>
        <v>-1</v>
      </c>
      <c r="EO134">
        <f t="shared" ca="1" si="83"/>
        <v>-1</v>
      </c>
      <c r="EP134">
        <f t="shared" ca="1" si="84"/>
        <v>-1</v>
      </c>
      <c r="EQ134">
        <f t="shared" ca="1" si="85"/>
        <v>-1</v>
      </c>
      <c r="ER134">
        <f t="shared" ca="1" si="86"/>
        <v>-1</v>
      </c>
      <c r="ES134">
        <f t="shared" ca="1" si="87"/>
        <v>-1</v>
      </c>
      <c r="ET134">
        <f t="shared" ca="1" si="88"/>
        <v>-1</v>
      </c>
      <c r="EU134">
        <f t="shared" ca="1" si="89"/>
        <v>-1</v>
      </c>
      <c r="EV134">
        <f t="shared" ca="1" si="90"/>
        <v>-1</v>
      </c>
      <c r="EW134">
        <f t="shared" ca="1" si="91"/>
        <v>-1</v>
      </c>
      <c r="EX134">
        <f t="shared" ca="1" si="92"/>
        <v>-1</v>
      </c>
      <c r="EY134">
        <f t="shared" ca="1" si="93"/>
        <v>-1</v>
      </c>
      <c r="EZ134">
        <f t="shared" ca="1" si="94"/>
        <v>-1</v>
      </c>
      <c r="FA134">
        <f t="shared" ca="1" si="95"/>
        <v>-1</v>
      </c>
      <c r="FB134">
        <f t="shared" ca="1" si="96"/>
        <v>-1</v>
      </c>
      <c r="FC134">
        <f t="shared" ca="1" si="97"/>
        <v>-1</v>
      </c>
      <c r="FD134">
        <f t="shared" ca="1" si="98"/>
        <v>-1</v>
      </c>
    </row>
    <row r="135" spans="1:160" hidden="1" x14ac:dyDescent="0.25">
      <c r="A135" s="3" t="s">
        <v>129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102"/>
        <v>65</v>
      </c>
      <c r="CQ135" t="str">
        <f t="shared" si="103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W135" s="3" t="s">
        <v>129</v>
      </c>
      <c r="DX135" t="str">
        <f t="shared" ca="1" si="104"/>
        <v/>
      </c>
      <c r="DZ135" t="s">
        <v>129</v>
      </c>
      <c r="EA135">
        <f t="shared" ca="1" si="105"/>
        <v>3</v>
      </c>
      <c r="EB135">
        <f t="shared" ca="1" si="106"/>
        <v>1.6457513110645907</v>
      </c>
      <c r="EC135">
        <f t="shared" ca="1" si="99"/>
        <v>1.2894284851066637</v>
      </c>
      <c r="ED135">
        <f t="shared" ca="1" si="100"/>
        <v>0.89882892211594179</v>
      </c>
      <c r="EE135">
        <f t="shared" ca="1" si="101"/>
        <v>0.76234034783231719</v>
      </c>
      <c r="EF135">
        <f t="shared" ca="1" si="74"/>
        <v>0.70997594667669683</v>
      </c>
      <c r="EG135">
        <f t="shared" ca="1" si="75"/>
        <v>0.69381398009645268</v>
      </c>
      <c r="EH135">
        <f t="shared" ca="1" si="76"/>
        <v>0.60483942402390967</v>
      </c>
      <c r="EI135">
        <f t="shared" ca="1" si="77"/>
        <v>0.55119729299715492</v>
      </c>
      <c r="EJ135">
        <f t="shared" ca="1" si="78"/>
        <v>0.50845716946638242</v>
      </c>
      <c r="EK135">
        <f t="shared" ca="1" si="79"/>
        <v>0.45739210854444945</v>
      </c>
      <c r="EL135">
        <f t="shared" ca="1" si="80"/>
        <v>0.41962258576824452</v>
      </c>
      <c r="EM135">
        <f t="shared" ca="1" si="81"/>
        <v>0.3895421673057764</v>
      </c>
      <c r="EN135">
        <f t="shared" ca="1" si="82"/>
        <v>0.36379576505609168</v>
      </c>
      <c r="EO135">
        <f t="shared" ca="1" si="83"/>
        <v>0.34039356622565298</v>
      </c>
      <c r="EP135">
        <f t="shared" ca="1" si="84"/>
        <v>0.31708367192183085</v>
      </c>
      <c r="EQ135">
        <f t="shared" ca="1" si="85"/>
        <v>0.30718387728681051</v>
      </c>
      <c r="ER135">
        <f t="shared" ca="1" si="86"/>
        <v>0.29641349511365744</v>
      </c>
      <c r="ES135">
        <f t="shared" ca="1" si="87"/>
        <v>0.28006780147768695</v>
      </c>
      <c r="ET135">
        <f t="shared" ca="1" si="88"/>
        <v>0.27150476350137231</v>
      </c>
      <c r="EU135">
        <f t="shared" ca="1" si="89"/>
        <v>0.26825209201155453</v>
      </c>
      <c r="EV135">
        <f t="shared" ca="1" si="90"/>
        <v>0.25577906603090073</v>
      </c>
      <c r="EW135">
        <f t="shared" ca="1" si="91"/>
        <v>0.24482871138591555</v>
      </c>
      <c r="EX135">
        <f t="shared" ca="1" si="92"/>
        <v>0.2341847948285305</v>
      </c>
      <c r="EY135">
        <f t="shared" ca="1" si="93"/>
        <v>0.22384095912202473</v>
      </c>
      <c r="EZ135" t="e">
        <f t="shared" ca="1" si="94"/>
        <v>#NUM!</v>
      </c>
      <c r="FA135">
        <f t="shared" ca="1" si="95"/>
        <v>-2.1575924335023542</v>
      </c>
      <c r="FB135" t="e">
        <f t="shared" ca="1" si="96"/>
        <v>#NUM!</v>
      </c>
      <c r="FC135">
        <f t="shared" ca="1" si="97"/>
        <v>-2.1459681016563517</v>
      </c>
      <c r="FD135" t="e">
        <f t="shared" ca="1" si="98"/>
        <v>#NUM!</v>
      </c>
    </row>
    <row r="136" spans="1:160" x14ac:dyDescent="0.25">
      <c r="A136" s="3" t="s">
        <v>130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102"/>
        <v>54</v>
      </c>
      <c r="CQ136" t="str">
        <f t="shared" si="103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W136" s="3" t="s">
        <v>130</v>
      </c>
      <c r="DX136">
        <f t="shared" ca="1" si="104"/>
        <v>0.36526257832329367</v>
      </c>
      <c r="DZ136" t="s">
        <v>130</v>
      </c>
      <c r="EA136">
        <f t="shared" ca="1" si="105"/>
        <v>30</v>
      </c>
      <c r="EB136">
        <f t="shared" ca="1" si="106"/>
        <v>6.6811457478686078</v>
      </c>
      <c r="EC136">
        <f t="shared" ca="1" si="99"/>
        <v>4.2895724726942062</v>
      </c>
      <c r="ED136">
        <f t="shared" ca="1" si="100"/>
        <v>2.4879112747597865</v>
      </c>
      <c r="EE136">
        <f t="shared" ca="1" si="101"/>
        <v>1.9723339154607995</v>
      </c>
      <c r="EF136">
        <f t="shared" ca="1" si="74"/>
        <v>1.5531713446562434</v>
      </c>
      <c r="EG136">
        <f t="shared" ca="1" si="75"/>
        <v>1.2683410602135274</v>
      </c>
      <c r="EH136">
        <f t="shared" ca="1" si="76"/>
        <v>1.0644969351767899</v>
      </c>
      <c r="EI136">
        <f t="shared" ca="1" si="77"/>
        <v>0.94262274396942058</v>
      </c>
      <c r="EJ136">
        <f t="shared" ca="1" si="78"/>
        <v>0.85939943600533764</v>
      </c>
      <c r="EK136">
        <f t="shared" ca="1" si="79"/>
        <v>0.77440205310392307</v>
      </c>
      <c r="EL136">
        <f t="shared" ca="1" si="80"/>
        <v>0.70057708281173259</v>
      </c>
      <c r="EM136">
        <f t="shared" ca="1" si="81"/>
        <v>0.66672423955625471</v>
      </c>
      <c r="EN136">
        <f t="shared" ca="1" si="82"/>
        <v>0.62088044063668524</v>
      </c>
      <c r="EO136">
        <f t="shared" ca="1" si="83"/>
        <v>0.58265229837025001</v>
      </c>
      <c r="EP136">
        <f t="shared" ca="1" si="84"/>
        <v>0.5605335363571291</v>
      </c>
      <c r="EQ136">
        <f t="shared" ca="1" si="85"/>
        <v>0.52657284863120335</v>
      </c>
      <c r="ER136">
        <f t="shared" ca="1" si="86"/>
        <v>0.50173688087788393</v>
      </c>
      <c r="ES136">
        <f t="shared" ca="1" si="87"/>
        <v>0.47733631339681071</v>
      </c>
      <c r="ET136">
        <f t="shared" ca="1" si="88"/>
        <v>0.46916889929290195</v>
      </c>
      <c r="EU136">
        <f t="shared" ca="1" si="89"/>
        <v>0.45077084460468231</v>
      </c>
      <c r="EV136">
        <f t="shared" ca="1" si="90"/>
        <v>0.43602727433408384</v>
      </c>
      <c r="EW136">
        <f t="shared" ca="1" si="91"/>
        <v>0.43807878374758746</v>
      </c>
      <c r="EX136">
        <f t="shared" ca="1" si="92"/>
        <v>0.42800185839356986</v>
      </c>
      <c r="EY136">
        <f t="shared" ca="1" si="93"/>
        <v>0.41439279390744144</v>
      </c>
      <c r="EZ136">
        <f t="shared" ca="1" si="94"/>
        <v>0.40381727792009792</v>
      </c>
      <c r="FA136">
        <f t="shared" ca="1" si="95"/>
        <v>0.39115797377923434</v>
      </c>
      <c r="FB136">
        <f t="shared" ca="1" si="96"/>
        <v>0.38797456113251538</v>
      </c>
      <c r="FC136">
        <f t="shared" ca="1" si="97"/>
        <v>0.37484117657723948</v>
      </c>
      <c r="FD136">
        <f t="shared" ca="1" si="98"/>
        <v>0.36526257832329367</v>
      </c>
    </row>
    <row r="137" spans="1:160" x14ac:dyDescent="0.25">
      <c r="A137" s="3" t="s">
        <v>131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102"/>
        <v>50</v>
      </c>
      <c r="CQ137" t="str">
        <f t="shared" si="103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W137" s="3" t="s">
        <v>131</v>
      </c>
      <c r="DX137">
        <f t="shared" ca="1" si="104"/>
        <v>0.32241949753710974</v>
      </c>
      <c r="DZ137" t="s">
        <v>131</v>
      </c>
      <c r="EA137">
        <f t="shared" ca="1" si="105"/>
        <v>11</v>
      </c>
      <c r="EB137">
        <f t="shared" ca="1" si="106"/>
        <v>6.6811457478686078</v>
      </c>
      <c r="EC137">
        <f t="shared" ca="1" si="99"/>
        <v>3.4479601811386313</v>
      </c>
      <c r="ED137">
        <f t="shared" ca="1" si="100"/>
        <v>2.0800702882410227</v>
      </c>
      <c r="EE137">
        <f t="shared" ca="1" si="101"/>
        <v>1.6672686083966002</v>
      </c>
      <c r="EF137">
        <f t="shared" ca="1" si="74"/>
        <v>1.3050581003334938</v>
      </c>
      <c r="EG137">
        <f t="shared" ca="1" si="75"/>
        <v>1.0738790316260745</v>
      </c>
      <c r="EH137">
        <f t="shared" ca="1" si="76"/>
        <v>0.91118399712506792</v>
      </c>
      <c r="EI137">
        <f t="shared" ca="1" si="77"/>
        <v>0.85094431511426127</v>
      </c>
      <c r="EJ137">
        <f t="shared" ca="1" si="78"/>
        <v>0.78479107013647731</v>
      </c>
      <c r="EK137">
        <f t="shared" ca="1" si="79"/>
        <v>0.72792864850407657</v>
      </c>
      <c r="EL137">
        <f t="shared" ca="1" si="80"/>
        <v>0.67847225590649551</v>
      </c>
      <c r="EM137">
        <f t="shared" ca="1" si="81"/>
        <v>0.63230378713076307</v>
      </c>
      <c r="EN137">
        <f t="shared" ca="1" si="82"/>
        <v>0.58913243843924423</v>
      </c>
      <c r="EO137">
        <f t="shared" ca="1" si="83"/>
        <v>0.55492458093871244</v>
      </c>
      <c r="EP137">
        <f t="shared" ca="1" si="84"/>
        <v>0.54211665321317337</v>
      </c>
      <c r="EQ137">
        <f t="shared" ca="1" si="85"/>
        <v>0.5291084083269999</v>
      </c>
      <c r="ER137">
        <f t="shared" ca="1" si="86"/>
        <v>0.50090364039153612</v>
      </c>
      <c r="ES137">
        <f t="shared" ca="1" si="87"/>
        <v>0.49314246697999331</v>
      </c>
      <c r="ET137">
        <f t="shared" ca="1" si="88"/>
        <v>0.4712816266698594</v>
      </c>
      <c r="EU137">
        <f t="shared" ca="1" si="89"/>
        <v>0.45367089585125875</v>
      </c>
      <c r="EV137">
        <f t="shared" ca="1" si="90"/>
        <v>0.43822211089988539</v>
      </c>
      <c r="EW137">
        <f t="shared" ca="1" si="91"/>
        <v>0.41723446367963968</v>
      </c>
      <c r="EX137">
        <f t="shared" ca="1" si="92"/>
        <v>0.39963229453895499</v>
      </c>
      <c r="EY137">
        <f t="shared" ca="1" si="93"/>
        <v>0.38768425642808335</v>
      </c>
      <c r="EZ137">
        <f t="shared" ca="1" si="94"/>
        <v>0.37180573496676628</v>
      </c>
      <c r="FA137">
        <f t="shared" ca="1" si="95"/>
        <v>0.35725231092585452</v>
      </c>
      <c r="FB137">
        <f t="shared" ca="1" si="96"/>
        <v>0.34504800516871703</v>
      </c>
      <c r="FC137">
        <f t="shared" ca="1" si="97"/>
        <v>0.33270797846563727</v>
      </c>
      <c r="FD137">
        <f t="shared" ca="1" si="98"/>
        <v>0.32241949753710974</v>
      </c>
    </row>
    <row r="138" spans="1:160" x14ac:dyDescent="0.25">
      <c r="A138" s="3" t="s">
        <v>132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102"/>
        <v>51</v>
      </c>
      <c r="CQ138" t="str">
        <f t="shared" si="103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W138" s="3" t="s">
        <v>132</v>
      </c>
      <c r="DX138">
        <f t="shared" ca="1" si="104"/>
        <v>0.34069900060636593</v>
      </c>
      <c r="DZ138" t="s">
        <v>132</v>
      </c>
      <c r="EA138">
        <f t="shared" ca="1" si="105"/>
        <v>34</v>
      </c>
      <c r="EB138">
        <f t="shared" ca="1" si="106"/>
        <v>6.1414284285428504</v>
      </c>
      <c r="EC138">
        <f t="shared" ca="1" si="99"/>
        <v>3.7768561810350159</v>
      </c>
      <c r="ED138">
        <f t="shared" ca="1" si="100"/>
        <v>2.6108731368472777</v>
      </c>
      <c r="EE138">
        <f t="shared" ca="1" si="101"/>
        <v>1.8345897864376162</v>
      </c>
      <c r="EF138">
        <f t="shared" ca="1" si="74"/>
        <v>1.5683072799222213</v>
      </c>
      <c r="EG138">
        <f t="shared" ca="1" si="75"/>
        <v>1.3156178464709631</v>
      </c>
      <c r="EH138">
        <f t="shared" ca="1" si="76"/>
        <v>1.1566552733394917</v>
      </c>
      <c r="EI138">
        <f t="shared" ca="1" si="77"/>
        <v>1.0224066859462586</v>
      </c>
      <c r="EJ138">
        <f t="shared" ca="1" si="78"/>
        <v>0.92005960650972596</v>
      </c>
      <c r="EK138">
        <f t="shared" ca="1" si="79"/>
        <v>0.84294842631053291</v>
      </c>
      <c r="EL138">
        <f t="shared" ca="1" si="80"/>
        <v>0.77574033600972214</v>
      </c>
      <c r="EM138">
        <f t="shared" ca="1" si="81"/>
        <v>0.71998766096792832</v>
      </c>
      <c r="EN138">
        <f t="shared" ca="1" si="82"/>
        <v>0.67078908655501923</v>
      </c>
      <c r="EO138">
        <f t="shared" ca="1" si="83"/>
        <v>0.63327749079718387</v>
      </c>
      <c r="EP138">
        <f t="shared" ca="1" si="84"/>
        <v>0.59721692075733723</v>
      </c>
      <c r="EQ138">
        <f t="shared" ca="1" si="85"/>
        <v>0.56318953609774591</v>
      </c>
      <c r="ER138">
        <f t="shared" ca="1" si="86"/>
        <v>0.53517249899044539</v>
      </c>
      <c r="ES138">
        <f t="shared" ca="1" si="87"/>
        <v>0.50907416966053098</v>
      </c>
      <c r="ET138">
        <f t="shared" ca="1" si="88"/>
        <v>0.48920518444429151</v>
      </c>
      <c r="EU138">
        <f t="shared" ca="1" si="89"/>
        <v>0.47109958507037364</v>
      </c>
      <c r="EV138">
        <f t="shared" ca="1" si="90"/>
        <v>0.45018697268069729</v>
      </c>
      <c r="EW138">
        <f t="shared" ca="1" si="91"/>
        <v>0.43473312646411966</v>
      </c>
      <c r="EX138">
        <f t="shared" ca="1" si="92"/>
        <v>0.4176953259869467</v>
      </c>
      <c r="EY138">
        <f t="shared" ca="1" si="93"/>
        <v>0.40338592282254271</v>
      </c>
      <c r="EZ138">
        <f t="shared" ca="1" si="94"/>
        <v>0.38905550086840512</v>
      </c>
      <c r="FA138">
        <f t="shared" ca="1" si="95"/>
        <v>0.37579082937061958</v>
      </c>
      <c r="FB138">
        <f t="shared" ca="1" si="96"/>
        <v>0.36344954931655304</v>
      </c>
      <c r="FC138">
        <f t="shared" ca="1" si="97"/>
        <v>0.352020232743121</v>
      </c>
      <c r="FD138">
        <f t="shared" ca="1" si="98"/>
        <v>0.34069900060636593</v>
      </c>
    </row>
    <row r="139" spans="1:160" x14ac:dyDescent="0.25">
      <c r="A139" s="3" t="s">
        <v>133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102"/>
        <v>49</v>
      </c>
      <c r="CQ139" t="str">
        <f t="shared" si="103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W139" s="3" t="s">
        <v>133</v>
      </c>
      <c r="DX139">
        <f t="shared" ca="1" si="104"/>
        <v>0.37910152681174436</v>
      </c>
      <c r="DZ139" t="s">
        <v>133</v>
      </c>
      <c r="EA139">
        <f t="shared" ca="1" si="105"/>
        <v>-1</v>
      </c>
      <c r="EB139">
        <f t="shared" ca="1" si="106"/>
        <v>6.2801098892805181</v>
      </c>
      <c r="EC139">
        <f t="shared" ca="1" si="99"/>
        <v>3.7914198570627837</v>
      </c>
      <c r="ED139">
        <f t="shared" ca="1" si="100"/>
        <v>2.6929908877474715</v>
      </c>
      <c r="EE139">
        <f t="shared" ca="1" si="101"/>
        <v>2.0684127650498225</v>
      </c>
      <c r="EF139">
        <f t="shared" ca="1" si="74"/>
        <v>1.7018315384295657</v>
      </c>
      <c r="EG139">
        <f t="shared" ca="1" si="75"/>
        <v>1.3441899526027909</v>
      </c>
      <c r="EH139">
        <f t="shared" ca="1" si="76"/>
        <v>1.2783323544369103</v>
      </c>
      <c r="EI139">
        <f t="shared" ca="1" si="77"/>
        <v>1.1449328953325426</v>
      </c>
      <c r="EJ139">
        <f t="shared" ca="1" si="78"/>
        <v>1.0355021544764695</v>
      </c>
      <c r="EK139">
        <f t="shared" ca="1" si="79"/>
        <v>0.94894794636734625</v>
      </c>
      <c r="EL139">
        <f t="shared" ca="1" si="80"/>
        <v>0.88409988930314909</v>
      </c>
      <c r="EM139">
        <f t="shared" ca="1" si="81"/>
        <v>0.81400297605257177</v>
      </c>
      <c r="EN139">
        <f t="shared" ca="1" si="82"/>
        <v>0.76887384665203284</v>
      </c>
      <c r="EO139">
        <f t="shared" ca="1" si="83"/>
        <v>0.72245090538564738</v>
      </c>
      <c r="EP139">
        <f t="shared" ca="1" si="84"/>
        <v>0.6846558052349645</v>
      </c>
      <c r="EQ139">
        <f t="shared" ca="1" si="85"/>
        <v>0.65252258906392435</v>
      </c>
      <c r="ER139">
        <f t="shared" ca="1" si="86"/>
        <v>0.6199590765128089</v>
      </c>
      <c r="ES139">
        <f t="shared" ca="1" si="87"/>
        <v>0.58541289287342768</v>
      </c>
      <c r="ET139">
        <f t="shared" ca="1" si="88"/>
        <v>0.56104198721225362</v>
      </c>
      <c r="EU139">
        <f t="shared" ca="1" si="89"/>
        <v>0.53586096304148856</v>
      </c>
      <c r="EV139">
        <f t="shared" ca="1" si="90"/>
        <v>0.51245821247469903</v>
      </c>
      <c r="EW139">
        <f t="shared" ca="1" si="91"/>
        <v>0.4913635342522058</v>
      </c>
      <c r="EX139">
        <f t="shared" ca="1" si="92"/>
        <v>0.47058162350704902</v>
      </c>
      <c r="EY139">
        <f t="shared" ca="1" si="93"/>
        <v>0.45210548515437665</v>
      </c>
      <c r="EZ139">
        <f t="shared" ca="1" si="94"/>
        <v>0.43359749490807786</v>
      </c>
      <c r="FA139">
        <f t="shared" ca="1" si="95"/>
        <v>0.41770588921133145</v>
      </c>
      <c r="FB139">
        <f t="shared" ca="1" si="96"/>
        <v>0.402891476492933</v>
      </c>
      <c r="FC139">
        <f t="shared" ca="1" si="97"/>
        <v>0.38950254579029853</v>
      </c>
      <c r="FD139">
        <f t="shared" ca="1" si="98"/>
        <v>0.37910152681174436</v>
      </c>
    </row>
    <row r="140" spans="1:160" x14ac:dyDescent="0.25">
      <c r="A140" s="3" t="s">
        <v>134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102"/>
        <v>49</v>
      </c>
      <c r="CQ140" t="str">
        <f t="shared" si="103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W140" s="3" t="s">
        <v>134</v>
      </c>
      <c r="DX140">
        <f t="shared" ca="1" si="104"/>
        <v>0.2934195388639762</v>
      </c>
      <c r="DZ140" t="s">
        <v>134</v>
      </c>
      <c r="EA140">
        <f t="shared" ca="1" si="105"/>
        <v>-1</v>
      </c>
      <c r="EB140">
        <f t="shared" ca="1" si="106"/>
        <v>6.6157731058639087</v>
      </c>
      <c r="EC140">
        <f t="shared" ca="1" si="99"/>
        <v>3.2171633265087456</v>
      </c>
      <c r="ED140">
        <f t="shared" ca="1" si="100"/>
        <v>2.4336316230125203</v>
      </c>
      <c r="EE140">
        <f t="shared" ca="1" si="101"/>
        <v>1.81575363392228</v>
      </c>
      <c r="EF140">
        <f t="shared" ref="EF140:EF188" ca="1" si="107">(CX140-$CR140)^(1/EF$1)-1</f>
        <v>1.3695299972782555</v>
      </c>
      <c r="EG140">
        <f t="shared" ref="EG140:EG188" ca="1" si="108">(CY140-$CR140)^(1/EG$1)-1</f>
        <v>1.1161002022841648</v>
      </c>
      <c r="EH140">
        <f t="shared" ref="EH140:EH188" ca="1" si="109">(CZ140-$CR140)^(1/EH$1)-1</f>
        <v>0.93679274126508205</v>
      </c>
      <c r="EI140">
        <f t="shared" ref="EI140:EI188" ca="1" si="110">(DA140-$CR140)^(1/EI$1)-1</f>
        <v>0.80951668839304269</v>
      </c>
      <c r="EJ140">
        <f t="shared" ref="EJ140:EJ188" ca="1" si="111">(DB140-$CR140)^(1/EJ$1)-1</f>
        <v>0.71413258783754485</v>
      </c>
      <c r="EK140">
        <f t="shared" ref="EK140:EK188" ca="1" si="112">(DC140-$CR140)^(1/EK$1)-1</f>
        <v>0.64075736453448728</v>
      </c>
      <c r="EL140">
        <f t="shared" ref="EL140:EL188" ca="1" si="113">(DD140-$CR140)^(1/EL$1)-1</f>
        <v>0.57833731814236833</v>
      </c>
      <c r="EM140">
        <f t="shared" ref="EM140:EM188" ca="1" si="114">(DE140-$CR140)^(1/EM$1)-1</f>
        <v>0.53559689446095171</v>
      </c>
      <c r="EN140">
        <f t="shared" ref="EN140:EN188" ca="1" si="115">(DF140-$CR140)^(1/EN$1)-1</f>
        <v>0.49361287832614065</v>
      </c>
      <c r="EO140">
        <f t="shared" ref="EO140:EO188" ca="1" si="116">(DG140-$CR140)^(1/EO$1)-1</f>
        <v>0.45834001724397266</v>
      </c>
      <c r="EP140">
        <f t="shared" ref="EP140:EP188" ca="1" si="117">(DH140-$CR140)^(1/EP$1)-1</f>
        <v>0.42830211214241709</v>
      </c>
      <c r="EQ140">
        <f t="shared" ref="EQ140:EQ188" ca="1" si="118">(DI140-$CR140)^(1/EQ$1)-1</f>
        <v>0.40602349865617882</v>
      </c>
      <c r="ER140">
        <f t="shared" ref="ER140:ER188" ca="1" si="119">(DJ140-$CR140)^(1/ER$1)-1</f>
        <v>0.38933808564720129</v>
      </c>
      <c r="ES140">
        <f t="shared" ref="ES140:ES188" ca="1" si="120">(DK140-$CR140)^(1/ES$1)-1</f>
        <v>0.37612124103593914</v>
      </c>
      <c r="ET140">
        <f t="shared" ref="ET140:ET188" ca="1" si="121">(DL140-$CR140)^(1/ET$1)-1</f>
        <v>0.36696806235442114</v>
      </c>
      <c r="EU140">
        <f t="shared" ref="EU140:EU188" ca="1" si="122">(DM140-$CR140)^(1/EU$1)-1</f>
        <v>0.35313365618298698</v>
      </c>
      <c r="EV140">
        <f t="shared" ref="EV140:EV188" ca="1" si="123">(DN140-$CR140)^(1/EV$1)-1</f>
        <v>0.34571340625953573</v>
      </c>
      <c r="EW140">
        <f t="shared" ref="EW140:EW188" ca="1" si="124">(DO140-$CR140)^(1/EW$1)-1</f>
        <v>0.33821432929636441</v>
      </c>
      <c r="EX140">
        <f t="shared" ref="EX140:EX188" ca="1" si="125">(DP140-$CR140)^(1/EX$1)-1</f>
        <v>0.33692040760980335</v>
      </c>
      <c r="EY140">
        <f t="shared" ref="EY140:EY188" ca="1" si="126">(DQ140-$CR140)^(1/EY$1)-1</f>
        <v>0.33385954414201424</v>
      </c>
      <c r="EZ140">
        <f t="shared" ref="EZ140:EZ188" ca="1" si="127">(DR140-$CR140)^(1/EZ$1)-1</f>
        <v>0.32714757362865488</v>
      </c>
      <c r="FA140">
        <f t="shared" ref="FA140:FA188" ca="1" si="128">(DS140-$CR140)^(1/FA$1)-1</f>
        <v>0.31983884335161994</v>
      </c>
      <c r="FB140">
        <f t="shared" ref="FB140:FB188" ca="1" si="129">(DT140-$CR140)^(1/FB$1)-1</f>
        <v>0.310645738432896</v>
      </c>
      <c r="FC140">
        <f t="shared" ref="FC140:FC188" ca="1" si="130">(DU140-$CR140)^(1/FC$1)-1</f>
        <v>0.30214333548943872</v>
      </c>
      <c r="FD140">
        <f t="shared" ref="FD140:FD188" ca="1" si="131">(DV140-$CR140)^(1/FD$1)-1</f>
        <v>0.2934195388639762</v>
      </c>
    </row>
    <row r="141" spans="1:160" x14ac:dyDescent="0.25">
      <c r="A141" s="3" t="s">
        <v>135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102"/>
        <v>51</v>
      </c>
      <c r="CQ141" t="str">
        <f t="shared" si="103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W141" s="3" t="s">
        <v>135</v>
      </c>
      <c r="DX141">
        <f t="shared" ca="1" si="104"/>
        <v>0.33794640709881452</v>
      </c>
      <c r="DZ141" t="s">
        <v>135</v>
      </c>
      <c r="EA141">
        <f t="shared" ca="1" si="105"/>
        <v>33</v>
      </c>
      <c r="EB141">
        <f t="shared" ca="1" si="106"/>
        <v>5.4807406984078604</v>
      </c>
      <c r="EC141">
        <f t="shared" ref="EC141:EC188" ca="1" si="132">(CU141-$CR141)^(1/EC$1)-1</f>
        <v>3.1015659297023479</v>
      </c>
      <c r="ED141">
        <f t="shared" ref="ED141:ED188" ca="1" si="133">(CV141-$CR141)^(1/ED$1)-1</f>
        <v>2.1219856413521447</v>
      </c>
      <c r="EE141">
        <f t="shared" ref="EE141:EE188" ca="1" si="134">(CW141-$CR141)^(1/EE$1)-1</f>
        <v>1.7963995403972657</v>
      </c>
      <c r="EF141">
        <f t="shared" ca="1" si="107"/>
        <v>1.3934607404305668</v>
      </c>
      <c r="EG141">
        <f t="shared" ca="1" si="108"/>
        <v>1.1594798661147419</v>
      </c>
      <c r="EH141">
        <f t="shared" ca="1" si="109"/>
        <v>1.0207174855443872</v>
      </c>
      <c r="EI141">
        <f t="shared" ca="1" si="110"/>
        <v>0.9135500545023596</v>
      </c>
      <c r="EJ141">
        <f t="shared" ca="1" si="111"/>
        <v>0.85674770643425013</v>
      </c>
      <c r="EK141">
        <f t="shared" ca="1" si="112"/>
        <v>0.81520752542123498</v>
      </c>
      <c r="EL141">
        <f t="shared" ca="1" si="113"/>
        <v>0.74857864996975088</v>
      </c>
      <c r="EM141">
        <f t="shared" ca="1" si="114"/>
        <v>0.69317615074573946</v>
      </c>
      <c r="EN141">
        <f t="shared" ca="1" si="115"/>
        <v>0.65965941276409112</v>
      </c>
      <c r="EO141">
        <f t="shared" ca="1" si="116"/>
        <v>0.61795482090957443</v>
      </c>
      <c r="EP141">
        <f t="shared" ca="1" si="117"/>
        <v>0.59336417919888684</v>
      </c>
      <c r="EQ141">
        <f t="shared" ca="1" si="118"/>
        <v>0.56470486722371227</v>
      </c>
      <c r="ER141">
        <f t="shared" ca="1" si="119"/>
        <v>0.53180226971641686</v>
      </c>
      <c r="ES141">
        <f t="shared" ca="1" si="120"/>
        <v>0.50531703551812912</v>
      </c>
      <c r="ET141">
        <f t="shared" ca="1" si="121"/>
        <v>0.48304421082846805</v>
      </c>
      <c r="EU141">
        <f t="shared" ca="1" si="122"/>
        <v>0.46627440212460303</v>
      </c>
      <c r="EV141">
        <f t="shared" ca="1" si="123"/>
        <v>0.44953566213835394</v>
      </c>
      <c r="EW141">
        <f t="shared" ca="1" si="124"/>
        <v>0.43059969632493789</v>
      </c>
      <c r="EX141">
        <f t="shared" ca="1" si="125"/>
        <v>0.41234398925041704</v>
      </c>
      <c r="EY141">
        <f t="shared" ca="1" si="126"/>
        <v>0.39782077252490056</v>
      </c>
      <c r="EZ141">
        <f t="shared" ca="1" si="127"/>
        <v>0.38399564772211581</v>
      </c>
      <c r="FA141">
        <f t="shared" ca="1" si="128"/>
        <v>0.37201343061846726</v>
      </c>
      <c r="FB141">
        <f t="shared" ca="1" si="129"/>
        <v>0.35905319871262154</v>
      </c>
      <c r="FC141">
        <f t="shared" ca="1" si="130"/>
        <v>0.34906202600441727</v>
      </c>
      <c r="FD141">
        <f t="shared" ca="1" si="131"/>
        <v>0.33794640709881452</v>
      </c>
    </row>
    <row r="142" spans="1:160" x14ac:dyDescent="0.25">
      <c r="A142" s="3" t="s">
        <v>136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102"/>
        <v>52</v>
      </c>
      <c r="CQ142" t="str">
        <f t="shared" si="103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W142" s="3" t="s">
        <v>136</v>
      </c>
      <c r="DX142">
        <f t="shared" ca="1" si="104"/>
        <v>0.38693835723465586</v>
      </c>
      <c r="DZ142" t="s">
        <v>136</v>
      </c>
      <c r="EA142">
        <f t="shared" ca="1" si="105"/>
        <v>3</v>
      </c>
      <c r="EB142">
        <f t="shared" ca="1" si="106"/>
        <v>4.5677643628300215</v>
      </c>
      <c r="EC142">
        <f t="shared" ca="1" si="132"/>
        <v>2.8029524607613916</v>
      </c>
      <c r="ED142">
        <f t="shared" ca="1" si="133"/>
        <v>2.0628143136087864</v>
      </c>
      <c r="EE142">
        <f t="shared" ca="1" si="134"/>
        <v>1.6867397897856642</v>
      </c>
      <c r="EF142">
        <f t="shared" ca="1" si="107"/>
        <v>1.4060258460919335</v>
      </c>
      <c r="EG142">
        <f t="shared" ca="1" si="108"/>
        <v>1.1969180166489757</v>
      </c>
      <c r="EH142">
        <f t="shared" ca="1" si="109"/>
        <v>1.0467690422263058</v>
      </c>
      <c r="EI142">
        <f t="shared" ca="1" si="110"/>
        <v>0.93426274783603702</v>
      </c>
      <c r="EJ142">
        <f t="shared" ca="1" si="111"/>
        <v>0.83632120349639427</v>
      </c>
      <c r="EK142">
        <f t="shared" ca="1" si="112"/>
        <v>0.78851813242994795</v>
      </c>
      <c r="EL142">
        <f t="shared" ca="1" si="113"/>
        <v>0.74202447653141523</v>
      </c>
      <c r="EM142">
        <f t="shared" ca="1" si="114"/>
        <v>0.69821193792580716</v>
      </c>
      <c r="EN142">
        <f t="shared" ca="1" si="115"/>
        <v>0.65985634658698911</v>
      </c>
      <c r="EO142">
        <f t="shared" ca="1" si="116"/>
        <v>0.62649525765392311</v>
      </c>
      <c r="EP142">
        <f t="shared" ca="1" si="117"/>
        <v>0.5962667381977369</v>
      </c>
      <c r="EQ142">
        <f t="shared" ca="1" si="118"/>
        <v>0.57580748848880559</v>
      </c>
      <c r="ER142">
        <f t="shared" ca="1" si="119"/>
        <v>0.55164239168795248</v>
      </c>
      <c r="ES142">
        <f t="shared" ca="1" si="120"/>
        <v>0.53623602707116635</v>
      </c>
      <c r="ET142">
        <f t="shared" ca="1" si="121"/>
        <v>0.51560547479590557</v>
      </c>
      <c r="EU142">
        <f t="shared" ca="1" si="122"/>
        <v>0.49533407590750755</v>
      </c>
      <c r="EV142">
        <f t="shared" ca="1" si="123"/>
        <v>0.47705508232326221</v>
      </c>
      <c r="EW142">
        <f t="shared" ca="1" si="124"/>
        <v>0.4626509693641172</v>
      </c>
      <c r="EX142">
        <f t="shared" ca="1" si="125"/>
        <v>0.44980860780551724</v>
      </c>
      <c r="EY142">
        <f t="shared" ca="1" si="126"/>
        <v>0.43683261599710588</v>
      </c>
      <c r="EZ142">
        <f t="shared" ca="1" si="127"/>
        <v>0.42549595444161215</v>
      </c>
      <c r="FA142">
        <f t="shared" ca="1" si="128"/>
        <v>0.41543298730150702</v>
      </c>
      <c r="FB142">
        <f t="shared" ca="1" si="129"/>
        <v>0.40456103748403627</v>
      </c>
      <c r="FC142">
        <f t="shared" ca="1" si="130"/>
        <v>0.39539346183400292</v>
      </c>
      <c r="FD142">
        <f t="shared" ca="1" si="131"/>
        <v>0.38693835723465586</v>
      </c>
    </row>
    <row r="143" spans="1:160" hidden="1" x14ac:dyDescent="0.25">
      <c r="A143" s="3" t="s">
        <v>137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102"/>
        <v>64</v>
      </c>
      <c r="CQ143" t="str">
        <f t="shared" si="103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W143" s="3" t="s">
        <v>137</v>
      </c>
      <c r="DX143" t="str">
        <f t="shared" ca="1" si="104"/>
        <v/>
      </c>
      <c r="DZ143" t="s">
        <v>137</v>
      </c>
      <c r="EA143">
        <f t="shared" ca="1" si="105"/>
        <v>3</v>
      </c>
      <c r="EB143">
        <f t="shared" ca="1" si="106"/>
        <v>2.1622776601683795</v>
      </c>
      <c r="EC143">
        <f t="shared" ca="1" si="132"/>
        <v>1.7144176165949063</v>
      </c>
      <c r="ED143">
        <f t="shared" ca="1" si="133"/>
        <v>1.1147425268811282</v>
      </c>
      <c r="EE143">
        <f t="shared" ca="1" si="134"/>
        <v>0.90365393871587862</v>
      </c>
      <c r="EF143">
        <f t="shared" ca="1" si="107"/>
        <v>0.78179743628067855</v>
      </c>
      <c r="EG143">
        <f t="shared" ca="1" si="108"/>
        <v>0.65494171259150402</v>
      </c>
      <c r="EH143">
        <f t="shared" ca="1" si="109"/>
        <v>0.58082238073712222</v>
      </c>
      <c r="EI143">
        <f t="shared" ca="1" si="110"/>
        <v>0.55119729299715492</v>
      </c>
      <c r="EJ143">
        <f t="shared" ca="1" si="111"/>
        <v>0.49018221534244599</v>
      </c>
      <c r="EK143">
        <f t="shared" ca="1" si="112"/>
        <v>0.43951034395195987</v>
      </c>
      <c r="EL143">
        <f t="shared" ca="1" si="113"/>
        <v>0.39646554276461332</v>
      </c>
      <c r="EM143">
        <f t="shared" ca="1" si="114"/>
        <v>0.37019022656642209</v>
      </c>
      <c r="EN143">
        <f t="shared" ca="1" si="115"/>
        <v>0.339710013913193</v>
      </c>
      <c r="EO143">
        <f t="shared" ca="1" si="116"/>
        <v>0.3248516801703365</v>
      </c>
      <c r="EP143">
        <f t="shared" ca="1" si="117"/>
        <v>0.30412321963857147</v>
      </c>
      <c r="EQ143">
        <f t="shared" ca="1" si="118"/>
        <v>0.29013778147732139</v>
      </c>
      <c r="ER143">
        <f t="shared" ca="1" si="119"/>
        <v>0.27293151935712556</v>
      </c>
      <c r="ES143">
        <f t="shared" ca="1" si="120"/>
        <v>0.26263509723032308</v>
      </c>
      <c r="ET143">
        <f t="shared" ca="1" si="121"/>
        <v>0.24946738037879035</v>
      </c>
      <c r="EU143">
        <f t="shared" ca="1" si="122"/>
        <v>0.23764021609218244</v>
      </c>
      <c r="EV143">
        <f t="shared" ca="1" si="123"/>
        <v>0.2287866875939204</v>
      </c>
      <c r="EW143">
        <f t="shared" ca="1" si="124"/>
        <v>0.21839516680204984</v>
      </c>
      <c r="EX143">
        <f t="shared" ca="1" si="125"/>
        <v>0.20999104340622865</v>
      </c>
      <c r="EY143">
        <f t="shared" ca="1" si="126"/>
        <v>0.20080052571398177</v>
      </c>
      <c r="EZ143">
        <f t="shared" ca="1" si="127"/>
        <v>0.19377664171443643</v>
      </c>
      <c r="FA143">
        <f t="shared" ca="1" si="128"/>
        <v>-2.1559121134605057</v>
      </c>
      <c r="FB143" t="e">
        <f t="shared" ca="1" si="129"/>
        <v>#NUM!</v>
      </c>
      <c r="FC143">
        <f t="shared" ca="1" si="130"/>
        <v>-2.1444192979749985</v>
      </c>
      <c r="FD143" t="e">
        <f t="shared" ca="1" si="131"/>
        <v>#NUM!</v>
      </c>
    </row>
    <row r="144" spans="1:160" hidden="1" x14ac:dyDescent="0.25">
      <c r="A144" s="3" t="s">
        <v>189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102"/>
        <v>91</v>
      </c>
      <c r="CQ144" t="str">
        <f t="shared" si="103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W144" s="3" t="s">
        <v>189</v>
      </c>
      <c r="DX144" t="str">
        <f t="shared" ca="1" si="104"/>
        <v/>
      </c>
      <c r="DZ144" t="s">
        <v>189</v>
      </c>
      <c r="EA144">
        <f t="shared" ca="1" si="105"/>
        <v>-1</v>
      </c>
      <c r="EB144">
        <f t="shared" ca="1" si="106"/>
        <v>-1</v>
      </c>
      <c r="EC144">
        <f t="shared" ca="1" si="132"/>
        <v>-1</v>
      </c>
      <c r="ED144">
        <f t="shared" ca="1" si="133"/>
        <v>-1</v>
      </c>
      <c r="EE144">
        <f t="shared" ca="1" si="134"/>
        <v>-1</v>
      </c>
      <c r="EF144">
        <f t="shared" ca="1" si="107"/>
        <v>-1</v>
      </c>
      <c r="EG144">
        <f t="shared" ca="1" si="108"/>
        <v>-1</v>
      </c>
      <c r="EH144">
        <f t="shared" ca="1" si="109"/>
        <v>-1</v>
      </c>
      <c r="EI144">
        <f t="shared" ca="1" si="110"/>
        <v>-1</v>
      </c>
      <c r="EJ144">
        <f t="shared" ca="1" si="111"/>
        <v>-1</v>
      </c>
      <c r="EK144">
        <f t="shared" ca="1" si="112"/>
        <v>-1</v>
      </c>
      <c r="EL144">
        <f t="shared" ca="1" si="113"/>
        <v>-1</v>
      </c>
      <c r="EM144">
        <f t="shared" ca="1" si="114"/>
        <v>-1</v>
      </c>
      <c r="EN144">
        <f t="shared" ca="1" si="115"/>
        <v>-1</v>
      </c>
      <c r="EO144">
        <f t="shared" ca="1" si="116"/>
        <v>-1</v>
      </c>
      <c r="EP144">
        <f t="shared" ca="1" si="117"/>
        <v>-1</v>
      </c>
      <c r="EQ144">
        <f t="shared" ca="1" si="118"/>
        <v>-1</v>
      </c>
      <c r="ER144">
        <f t="shared" ca="1" si="119"/>
        <v>-1</v>
      </c>
      <c r="ES144">
        <f t="shared" ca="1" si="120"/>
        <v>-1</v>
      </c>
      <c r="ET144">
        <f t="shared" ca="1" si="121"/>
        <v>-1</v>
      </c>
      <c r="EU144">
        <f t="shared" ca="1" si="122"/>
        <v>-1</v>
      </c>
      <c r="EV144">
        <f t="shared" ca="1" si="123"/>
        <v>-1</v>
      </c>
      <c r="EW144">
        <f t="shared" ca="1" si="124"/>
        <v>-1</v>
      </c>
      <c r="EX144">
        <f t="shared" ca="1" si="125"/>
        <v>-1</v>
      </c>
      <c r="EY144">
        <f t="shared" ca="1" si="126"/>
        <v>-1</v>
      </c>
      <c r="EZ144">
        <f t="shared" ca="1" si="127"/>
        <v>-1</v>
      </c>
      <c r="FA144">
        <f t="shared" ca="1" si="128"/>
        <v>-1</v>
      </c>
      <c r="FB144">
        <f t="shared" ca="1" si="129"/>
        <v>-1</v>
      </c>
      <c r="FC144">
        <f t="shared" ca="1" si="130"/>
        <v>-1</v>
      </c>
      <c r="FD144">
        <f t="shared" ca="1" si="131"/>
        <v>-1</v>
      </c>
    </row>
    <row r="145" spans="1:160" hidden="1" x14ac:dyDescent="0.25">
      <c r="A145" s="3" t="s">
        <v>138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102"/>
        <v>91</v>
      </c>
      <c r="CQ145" t="str">
        <f t="shared" si="103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W145" s="3" t="s">
        <v>138</v>
      </c>
      <c r="DX145" t="str">
        <f t="shared" ca="1" si="104"/>
        <v/>
      </c>
      <c r="DZ145" t="s">
        <v>138</v>
      </c>
      <c r="EA145">
        <f t="shared" ca="1" si="105"/>
        <v>-1</v>
      </c>
      <c r="EB145">
        <f t="shared" ca="1" si="106"/>
        <v>-1</v>
      </c>
      <c r="EC145">
        <f t="shared" ca="1" si="132"/>
        <v>-1</v>
      </c>
      <c r="ED145">
        <f t="shared" ca="1" si="133"/>
        <v>-1</v>
      </c>
      <c r="EE145">
        <f t="shared" ca="1" si="134"/>
        <v>-1</v>
      </c>
      <c r="EF145">
        <f t="shared" ca="1" si="107"/>
        <v>-1</v>
      </c>
      <c r="EG145">
        <f t="shared" ca="1" si="108"/>
        <v>-1</v>
      </c>
      <c r="EH145">
        <f t="shared" ca="1" si="109"/>
        <v>-1</v>
      </c>
      <c r="EI145">
        <f t="shared" ca="1" si="110"/>
        <v>-1</v>
      </c>
      <c r="EJ145">
        <f t="shared" ca="1" si="111"/>
        <v>-1</v>
      </c>
      <c r="EK145">
        <f t="shared" ca="1" si="112"/>
        <v>-1</v>
      </c>
      <c r="EL145">
        <f t="shared" ca="1" si="113"/>
        <v>-1</v>
      </c>
      <c r="EM145">
        <f t="shared" ca="1" si="114"/>
        <v>-1</v>
      </c>
      <c r="EN145">
        <f t="shared" ca="1" si="115"/>
        <v>-1</v>
      </c>
      <c r="EO145">
        <f t="shared" ca="1" si="116"/>
        <v>-1</v>
      </c>
      <c r="EP145">
        <f t="shared" ca="1" si="117"/>
        <v>-1</v>
      </c>
      <c r="EQ145">
        <f t="shared" ca="1" si="118"/>
        <v>-1</v>
      </c>
      <c r="ER145">
        <f t="shared" ca="1" si="119"/>
        <v>-1</v>
      </c>
      <c r="ES145">
        <f t="shared" ca="1" si="120"/>
        <v>-1</v>
      </c>
      <c r="ET145">
        <f t="shared" ca="1" si="121"/>
        <v>-1</v>
      </c>
      <c r="EU145">
        <f t="shared" ca="1" si="122"/>
        <v>-1</v>
      </c>
      <c r="EV145">
        <f t="shared" ca="1" si="123"/>
        <v>-1</v>
      </c>
      <c r="EW145">
        <f t="shared" ca="1" si="124"/>
        <v>-1</v>
      </c>
      <c r="EX145">
        <f t="shared" ca="1" si="125"/>
        <v>-1</v>
      </c>
      <c r="EY145">
        <f t="shared" ca="1" si="126"/>
        <v>-1</v>
      </c>
      <c r="EZ145">
        <f t="shared" ca="1" si="127"/>
        <v>-1</v>
      </c>
      <c r="FA145">
        <f t="shared" ca="1" si="128"/>
        <v>-1</v>
      </c>
      <c r="FB145">
        <f t="shared" ca="1" si="129"/>
        <v>-1</v>
      </c>
      <c r="FC145">
        <f t="shared" ca="1" si="130"/>
        <v>-1</v>
      </c>
      <c r="FD145">
        <f t="shared" ca="1" si="131"/>
        <v>-1</v>
      </c>
    </row>
    <row r="146" spans="1:160" hidden="1" x14ac:dyDescent="0.25">
      <c r="A146" s="3" t="s">
        <v>139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102"/>
        <v>91</v>
      </c>
      <c r="CQ146" t="str">
        <f t="shared" si="103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W146" s="3" t="s">
        <v>139</v>
      </c>
      <c r="DX146" t="str">
        <f t="shared" ca="1" si="104"/>
        <v/>
      </c>
      <c r="DZ146" t="s">
        <v>139</v>
      </c>
      <c r="EA146">
        <f t="shared" ca="1" si="105"/>
        <v>-1</v>
      </c>
      <c r="EB146">
        <f t="shared" ca="1" si="106"/>
        <v>-1</v>
      </c>
      <c r="EC146">
        <f t="shared" ca="1" si="132"/>
        <v>-1</v>
      </c>
      <c r="ED146">
        <f t="shared" ca="1" si="133"/>
        <v>-1</v>
      </c>
      <c r="EE146">
        <f t="shared" ca="1" si="134"/>
        <v>-1</v>
      </c>
      <c r="EF146">
        <f t="shared" ca="1" si="107"/>
        <v>-1</v>
      </c>
      <c r="EG146">
        <f t="shared" ca="1" si="108"/>
        <v>-1</v>
      </c>
      <c r="EH146">
        <f t="shared" ca="1" si="109"/>
        <v>-1</v>
      </c>
      <c r="EI146">
        <f t="shared" ca="1" si="110"/>
        <v>-1</v>
      </c>
      <c r="EJ146">
        <f t="shared" ca="1" si="111"/>
        <v>-1</v>
      </c>
      <c r="EK146">
        <f t="shared" ca="1" si="112"/>
        <v>-1</v>
      </c>
      <c r="EL146">
        <f t="shared" ca="1" si="113"/>
        <v>-1</v>
      </c>
      <c r="EM146">
        <f t="shared" ca="1" si="114"/>
        <v>-1</v>
      </c>
      <c r="EN146">
        <f t="shared" ca="1" si="115"/>
        <v>-1</v>
      </c>
      <c r="EO146">
        <f t="shared" ca="1" si="116"/>
        <v>-1</v>
      </c>
      <c r="EP146">
        <f t="shared" ca="1" si="117"/>
        <v>-1</v>
      </c>
      <c r="EQ146">
        <f t="shared" ca="1" si="118"/>
        <v>-1</v>
      </c>
      <c r="ER146">
        <f t="shared" ca="1" si="119"/>
        <v>-1</v>
      </c>
      <c r="ES146">
        <f t="shared" ca="1" si="120"/>
        <v>-1</v>
      </c>
      <c r="ET146">
        <f t="shared" ca="1" si="121"/>
        <v>-1</v>
      </c>
      <c r="EU146">
        <f t="shared" ca="1" si="122"/>
        <v>-1</v>
      </c>
      <c r="EV146">
        <f t="shared" ca="1" si="123"/>
        <v>-1</v>
      </c>
      <c r="EW146">
        <f t="shared" ca="1" si="124"/>
        <v>-1</v>
      </c>
      <c r="EX146">
        <f t="shared" ca="1" si="125"/>
        <v>-1</v>
      </c>
      <c r="EY146">
        <f t="shared" ca="1" si="126"/>
        <v>-1</v>
      </c>
      <c r="EZ146">
        <f t="shared" ca="1" si="127"/>
        <v>-1</v>
      </c>
      <c r="FA146">
        <f t="shared" ca="1" si="128"/>
        <v>-1</v>
      </c>
      <c r="FB146">
        <f t="shared" ca="1" si="129"/>
        <v>-1</v>
      </c>
      <c r="FC146">
        <f t="shared" ca="1" si="130"/>
        <v>-1</v>
      </c>
      <c r="FD146">
        <f t="shared" ca="1" si="131"/>
        <v>-1</v>
      </c>
    </row>
    <row r="147" spans="1:160" x14ac:dyDescent="0.25">
      <c r="A147" s="3" t="s">
        <v>140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102"/>
        <v>48</v>
      </c>
      <c r="CQ147" t="str">
        <f t="shared" si="103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W147" s="3" t="s">
        <v>140</v>
      </c>
      <c r="DX147">
        <f t="shared" ca="1" si="104"/>
        <v>0.20691023502555272</v>
      </c>
      <c r="DZ147" t="s">
        <v>140</v>
      </c>
      <c r="EA147">
        <f t="shared" ca="1" si="105"/>
        <v>10</v>
      </c>
      <c r="EB147">
        <f t="shared" ca="1" si="106"/>
        <v>3.2426406871192848</v>
      </c>
      <c r="EC147">
        <f t="shared" ca="1" si="132"/>
        <v>2.0723168256858471</v>
      </c>
      <c r="ED147">
        <f t="shared" ca="1" si="133"/>
        <v>1.3205957871060838</v>
      </c>
      <c r="EE147">
        <f t="shared" ca="1" si="134"/>
        <v>1.1867241478865562</v>
      </c>
      <c r="EF147">
        <f t="shared" ca="1" si="107"/>
        <v>0.96745435541152935</v>
      </c>
      <c r="EG147">
        <f t="shared" ca="1" si="108"/>
        <v>0.78615146773566691</v>
      </c>
      <c r="EH147">
        <f t="shared" ca="1" si="109"/>
        <v>0.6945859998907995</v>
      </c>
      <c r="EI147">
        <f t="shared" ca="1" si="110"/>
        <v>0.5981299899944057</v>
      </c>
      <c r="EJ147">
        <f t="shared" ca="1" si="111"/>
        <v>0.57343314622654584</v>
      </c>
      <c r="EK147">
        <f t="shared" ca="1" si="112"/>
        <v>0.50991672360803908</v>
      </c>
      <c r="EL147">
        <f t="shared" ca="1" si="113"/>
        <v>0.49434820794442036</v>
      </c>
      <c r="EM147">
        <f t="shared" ca="1" si="114"/>
        <v>0.45921194992521186</v>
      </c>
      <c r="EN147">
        <f t="shared" ca="1" si="115"/>
        <v>0.42035085262817451</v>
      </c>
      <c r="EO147">
        <f t="shared" ca="1" si="116"/>
        <v>0.40085540511757145</v>
      </c>
      <c r="EP147">
        <f t="shared" ca="1" si="117"/>
        <v>0.37165132791620326</v>
      </c>
      <c r="EQ147">
        <f t="shared" ca="1" si="118"/>
        <v>0.35363530625210404</v>
      </c>
      <c r="ER147">
        <f t="shared" ca="1" si="119"/>
        <v>0.33148382397139131</v>
      </c>
      <c r="ES147">
        <f t="shared" ca="1" si="120"/>
        <v>0.31157128598836881</v>
      </c>
      <c r="ET147">
        <f t="shared" ca="1" si="121"/>
        <v>0.29611235817132076</v>
      </c>
      <c r="EU147">
        <f t="shared" ca="1" si="122"/>
        <v>0.28221412998821993</v>
      </c>
      <c r="EV147">
        <f t="shared" ca="1" si="123"/>
        <v>0.26780733585685867</v>
      </c>
      <c r="EW147">
        <f t="shared" ca="1" si="124"/>
        <v>0.25738895290532371</v>
      </c>
      <c r="EX147">
        <f t="shared" ca="1" si="125"/>
        <v>0.24544648729662377</v>
      </c>
      <c r="EY147">
        <f t="shared" ca="1" si="126"/>
        <v>0.23800538398165982</v>
      </c>
      <c r="EZ147">
        <f t="shared" ca="1" si="127"/>
        <v>0.2294451881541042</v>
      </c>
      <c r="FA147">
        <f t="shared" ca="1" si="128"/>
        <v>0.22007522851374661</v>
      </c>
      <c r="FB147">
        <f t="shared" ca="1" si="129"/>
        <v>0.21398119333936472</v>
      </c>
      <c r="FC147">
        <f t="shared" ca="1" si="130"/>
        <v>0.20589112299773893</v>
      </c>
      <c r="FD147">
        <f t="shared" ca="1" si="131"/>
        <v>0.20691023502555272</v>
      </c>
    </row>
    <row r="148" spans="1:160" hidden="1" x14ac:dyDescent="0.25">
      <c r="A148" s="3" t="s">
        <v>205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102"/>
        <v>91</v>
      </c>
      <c r="CQ148" t="str">
        <f t="shared" si="103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W148" s="3" t="s">
        <v>205</v>
      </c>
      <c r="DX148" t="str">
        <f t="shared" ca="1" si="104"/>
        <v/>
      </c>
      <c r="DZ148" t="s">
        <v>205</v>
      </c>
      <c r="EA148">
        <f t="shared" ca="1" si="105"/>
        <v>-1</v>
      </c>
      <c r="EB148">
        <f t="shared" ca="1" si="106"/>
        <v>-1</v>
      </c>
      <c r="EC148">
        <f t="shared" ca="1" si="132"/>
        <v>-1</v>
      </c>
      <c r="ED148">
        <f t="shared" ca="1" si="133"/>
        <v>-1</v>
      </c>
      <c r="EE148">
        <f t="shared" ca="1" si="134"/>
        <v>-1</v>
      </c>
      <c r="EF148">
        <f t="shared" ca="1" si="107"/>
        <v>-1</v>
      </c>
      <c r="EG148">
        <f t="shared" ca="1" si="108"/>
        <v>-1</v>
      </c>
      <c r="EH148">
        <f t="shared" ca="1" si="109"/>
        <v>-1</v>
      </c>
      <c r="EI148">
        <f t="shared" ca="1" si="110"/>
        <v>-1</v>
      </c>
      <c r="EJ148">
        <f t="shared" ca="1" si="111"/>
        <v>-1</v>
      </c>
      <c r="EK148">
        <f t="shared" ca="1" si="112"/>
        <v>-1</v>
      </c>
      <c r="EL148">
        <f t="shared" ca="1" si="113"/>
        <v>-1</v>
      </c>
      <c r="EM148">
        <f t="shared" ca="1" si="114"/>
        <v>-1</v>
      </c>
      <c r="EN148">
        <f t="shared" ca="1" si="115"/>
        <v>-1</v>
      </c>
      <c r="EO148">
        <f t="shared" ca="1" si="116"/>
        <v>-1</v>
      </c>
      <c r="EP148">
        <f t="shared" ca="1" si="117"/>
        <v>-1</v>
      </c>
      <c r="EQ148">
        <f t="shared" ca="1" si="118"/>
        <v>-1</v>
      </c>
      <c r="ER148">
        <f t="shared" ca="1" si="119"/>
        <v>-1</v>
      </c>
      <c r="ES148">
        <f t="shared" ca="1" si="120"/>
        <v>-1</v>
      </c>
      <c r="ET148">
        <f t="shared" ca="1" si="121"/>
        <v>-1</v>
      </c>
      <c r="EU148">
        <f t="shared" ca="1" si="122"/>
        <v>-1</v>
      </c>
      <c r="EV148">
        <f t="shared" ca="1" si="123"/>
        <v>-1</v>
      </c>
      <c r="EW148">
        <f t="shared" ca="1" si="124"/>
        <v>-1</v>
      </c>
      <c r="EX148">
        <f t="shared" ca="1" si="125"/>
        <v>-1</v>
      </c>
      <c r="EY148">
        <f t="shared" ca="1" si="126"/>
        <v>-1</v>
      </c>
      <c r="EZ148">
        <f t="shared" ca="1" si="127"/>
        <v>-1</v>
      </c>
      <c r="FA148">
        <f t="shared" ca="1" si="128"/>
        <v>-1</v>
      </c>
      <c r="FB148">
        <f t="shared" ca="1" si="129"/>
        <v>-1</v>
      </c>
      <c r="FC148">
        <f t="shared" ca="1" si="130"/>
        <v>-1</v>
      </c>
      <c r="FD148">
        <f t="shared" ca="1" si="131"/>
        <v>-1</v>
      </c>
    </row>
    <row r="149" spans="1:160" x14ac:dyDescent="0.25">
      <c r="A149" s="3" t="s">
        <v>141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102"/>
        <v>51</v>
      </c>
      <c r="CQ149" t="str">
        <f t="shared" si="103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W149" s="3" t="s">
        <v>141</v>
      </c>
      <c r="DX149">
        <f t="shared" ca="1" si="104"/>
        <v>0.32241949753710974</v>
      </c>
      <c r="DZ149" t="s">
        <v>141</v>
      </c>
      <c r="EA149">
        <f t="shared" ca="1" si="105"/>
        <v>16</v>
      </c>
      <c r="EB149">
        <f t="shared" ca="1" si="106"/>
        <v>3.1231056256176606</v>
      </c>
      <c r="EC149">
        <f t="shared" ca="1" si="132"/>
        <v>2.1748021039363987</v>
      </c>
      <c r="ED149">
        <f t="shared" ca="1" si="133"/>
        <v>2.0363702767108114</v>
      </c>
      <c r="EE149">
        <f t="shared" ca="1" si="134"/>
        <v>1.4315532514941225</v>
      </c>
      <c r="EF149">
        <f t="shared" ca="1" si="107"/>
        <v>1.3934607404305668</v>
      </c>
      <c r="EG149">
        <f t="shared" ca="1" si="108"/>
        <v>1.2106353009296393</v>
      </c>
      <c r="EH149">
        <f t="shared" ca="1" si="109"/>
        <v>1.0451029647618086</v>
      </c>
      <c r="EI149">
        <f t="shared" ca="1" si="110"/>
        <v>0.95903959794206384</v>
      </c>
      <c r="EJ149">
        <f t="shared" ca="1" si="111"/>
        <v>0.85251057268307684</v>
      </c>
      <c r="EK149">
        <f t="shared" ca="1" si="112"/>
        <v>0.80950100376467926</v>
      </c>
      <c r="EL149">
        <f t="shared" ca="1" si="113"/>
        <v>0.74804268656501782</v>
      </c>
      <c r="EM149">
        <f t="shared" ca="1" si="114"/>
        <v>0.69122287882625666</v>
      </c>
      <c r="EN149">
        <f t="shared" ca="1" si="115"/>
        <v>0.63998217229005272</v>
      </c>
      <c r="EO149">
        <f t="shared" ca="1" si="116"/>
        <v>0.59662727821063188</v>
      </c>
      <c r="EP149">
        <f t="shared" ca="1" si="117"/>
        <v>0.55862378735030527</v>
      </c>
      <c r="EQ149">
        <f t="shared" ca="1" si="118"/>
        <v>0.52917423305693245</v>
      </c>
      <c r="ER149">
        <f t="shared" ca="1" si="119"/>
        <v>0.49994969555889957</v>
      </c>
      <c r="ES149">
        <f t="shared" ca="1" si="120"/>
        <v>0.47610934286968587</v>
      </c>
      <c r="ET149">
        <f t="shared" ca="1" si="121"/>
        <v>0.45462671100573226</v>
      </c>
      <c r="EU149">
        <f t="shared" ca="1" si="122"/>
        <v>0.43449852763349051</v>
      </c>
      <c r="EV149">
        <f t="shared" ca="1" si="123"/>
        <v>0.415611414523265</v>
      </c>
      <c r="EW149">
        <f t="shared" ca="1" si="124"/>
        <v>0.4005318207675026</v>
      </c>
      <c r="EX149">
        <f t="shared" ca="1" si="125"/>
        <v>0.38585515081484911</v>
      </c>
      <c r="EY149">
        <f t="shared" ca="1" si="126"/>
        <v>0.37186810826881089</v>
      </c>
      <c r="EZ149">
        <f t="shared" ca="1" si="127"/>
        <v>0.35786060433384459</v>
      </c>
      <c r="FA149">
        <f t="shared" ca="1" si="128"/>
        <v>0.34842065174165837</v>
      </c>
      <c r="FB149">
        <f t="shared" ca="1" si="129"/>
        <v>0.33924264232603329</v>
      </c>
      <c r="FC149">
        <f t="shared" ca="1" si="130"/>
        <v>0.3304826368144087</v>
      </c>
      <c r="FD149">
        <f t="shared" ca="1" si="131"/>
        <v>0.32241949753710974</v>
      </c>
    </row>
    <row r="150" spans="1:160" x14ac:dyDescent="0.25">
      <c r="A150" s="3" t="s">
        <v>142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102"/>
        <v>60</v>
      </c>
      <c r="CQ150" t="str">
        <f t="shared" si="103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W150" s="3" t="s">
        <v>142</v>
      </c>
      <c r="DX150">
        <f t="shared" ca="1" si="104"/>
        <v>0.21504949659503558</v>
      </c>
      <c r="DZ150" t="s">
        <v>142</v>
      </c>
      <c r="EA150">
        <f t="shared" ca="1" si="105"/>
        <v>11</v>
      </c>
      <c r="EB150">
        <f t="shared" ca="1" si="106"/>
        <v>3.358898943540674</v>
      </c>
      <c r="EC150">
        <f t="shared" ca="1" si="132"/>
        <v>2.1748021039363987</v>
      </c>
      <c r="ED150">
        <f t="shared" ca="1" si="133"/>
        <v>1.4828237961983883</v>
      </c>
      <c r="EE150">
        <f t="shared" ca="1" si="134"/>
        <v>1.2039445754429603</v>
      </c>
      <c r="EF150">
        <f t="shared" ca="1" si="107"/>
        <v>0.9947574308412519</v>
      </c>
      <c r="EG150">
        <f t="shared" ca="1" si="108"/>
        <v>0.85295936214742918</v>
      </c>
      <c r="EH150">
        <f t="shared" ca="1" si="109"/>
        <v>0.76691415789000472</v>
      </c>
      <c r="EI150">
        <f t="shared" ca="1" si="110"/>
        <v>0.68242600607976778</v>
      </c>
      <c r="EJ150">
        <f t="shared" ca="1" si="111"/>
        <v>0.61804468476274832</v>
      </c>
      <c r="EK150">
        <f t="shared" ca="1" si="112"/>
        <v>0.55440628177091922</v>
      </c>
      <c r="EL150">
        <f t="shared" ca="1" si="113"/>
        <v>0.50953783617120951</v>
      </c>
      <c r="EM150">
        <f t="shared" ca="1" si="114"/>
        <v>0.47175026319480118</v>
      </c>
      <c r="EN150">
        <f t="shared" ca="1" si="115"/>
        <v>0.43368012323271721</v>
      </c>
      <c r="EO150">
        <f t="shared" ca="1" si="116"/>
        <v>0.40203807631664157</v>
      </c>
      <c r="EP150">
        <f t="shared" ca="1" si="117"/>
        <v>0.37848821502494423</v>
      </c>
      <c r="EQ150">
        <f t="shared" ca="1" si="118"/>
        <v>0.35591892245906531</v>
      </c>
      <c r="ER150">
        <f t="shared" ca="1" si="119"/>
        <v>0.33564710516240659</v>
      </c>
      <c r="ES150">
        <f t="shared" ca="1" si="120"/>
        <v>0.32092182312988937</v>
      </c>
      <c r="ET150">
        <f t="shared" ca="1" si="121"/>
        <v>0.30681503603455185</v>
      </c>
      <c r="EU150">
        <f t="shared" ca="1" si="122"/>
        <v>0.29084833586988279</v>
      </c>
      <c r="EV150">
        <f t="shared" ca="1" si="123"/>
        <v>0.27887899806490601</v>
      </c>
      <c r="EW150">
        <f t="shared" ca="1" si="124"/>
        <v>0.26720624256608416</v>
      </c>
      <c r="EX150">
        <f t="shared" ca="1" si="125"/>
        <v>0.25804363962111765</v>
      </c>
      <c r="EY150">
        <f t="shared" ca="1" si="126"/>
        <v>0.25062006362349942</v>
      </c>
      <c r="EZ150">
        <f t="shared" ca="1" si="127"/>
        <v>0.24113918766759057</v>
      </c>
      <c r="FA150">
        <f t="shared" ca="1" si="128"/>
        <v>0.23255669495303688</v>
      </c>
      <c r="FB150">
        <f t="shared" ca="1" si="129"/>
        <v>0.2259383085431601</v>
      </c>
      <c r="FC150">
        <f t="shared" ca="1" si="130"/>
        <v>0.21873427154066127</v>
      </c>
      <c r="FD150">
        <f t="shared" ca="1" si="131"/>
        <v>0.21504949659503558</v>
      </c>
    </row>
    <row r="151" spans="1:160" x14ac:dyDescent="0.25">
      <c r="A151" s="3" t="s">
        <v>143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102"/>
        <v>54</v>
      </c>
      <c r="CQ151" t="str">
        <f t="shared" si="103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W151" s="3" t="s">
        <v>143</v>
      </c>
      <c r="DX151">
        <f t="shared" ca="1" si="104"/>
        <v>0.32666791657863659</v>
      </c>
      <c r="DZ151" t="s">
        <v>143</v>
      </c>
      <c r="EA151">
        <f t="shared" ca="1" si="105"/>
        <v>9</v>
      </c>
      <c r="EB151">
        <f t="shared" ca="1" si="106"/>
        <v>4.2915026221291814</v>
      </c>
      <c r="EC151">
        <f t="shared" ca="1" si="132"/>
        <v>2.6342411856642789</v>
      </c>
      <c r="ED151">
        <f t="shared" ca="1" si="133"/>
        <v>1.9906975624424406</v>
      </c>
      <c r="EE151">
        <f t="shared" ca="1" si="134"/>
        <v>1.5875669644085733</v>
      </c>
      <c r="EF151">
        <f t="shared" ca="1" si="107"/>
        <v>1.3466739113876374</v>
      </c>
      <c r="EG151">
        <f t="shared" ca="1" si="108"/>
        <v>1.122407729241103</v>
      </c>
      <c r="EH151">
        <f t="shared" ca="1" si="109"/>
        <v>0.99207855429241598</v>
      </c>
      <c r="EI151">
        <f t="shared" ca="1" si="110"/>
        <v>0.90409421297917336</v>
      </c>
      <c r="EJ151">
        <f t="shared" ca="1" si="111"/>
        <v>0.78533446865522794</v>
      </c>
      <c r="EK151">
        <f t="shared" ca="1" si="112"/>
        <v>0.72483605960411146</v>
      </c>
      <c r="EL151">
        <f t="shared" ca="1" si="113"/>
        <v>0.70511265720763783</v>
      </c>
      <c r="EM151">
        <f t="shared" ca="1" si="114"/>
        <v>0.65264197136366442</v>
      </c>
      <c r="EN151">
        <f t="shared" ca="1" si="115"/>
        <v>0.60148568645219358</v>
      </c>
      <c r="EO151">
        <f t="shared" ca="1" si="116"/>
        <v>0.56719768186574249</v>
      </c>
      <c r="EP151">
        <f t="shared" ca="1" si="117"/>
        <v>0.54040662885179036</v>
      </c>
      <c r="EQ151">
        <f t="shared" ca="1" si="118"/>
        <v>0.51103444470427251</v>
      </c>
      <c r="ER151">
        <f t="shared" ca="1" si="119"/>
        <v>0.496732246428222</v>
      </c>
      <c r="ES151">
        <f t="shared" ca="1" si="120"/>
        <v>0.47295907757420452</v>
      </c>
      <c r="ET151">
        <f t="shared" ca="1" si="121"/>
        <v>0.45677933089779255</v>
      </c>
      <c r="EU151">
        <f t="shared" ca="1" si="122"/>
        <v>0.44091842620089072</v>
      </c>
      <c r="EV151">
        <f t="shared" ca="1" si="123"/>
        <v>0.42422975046472944</v>
      </c>
      <c r="EW151">
        <f t="shared" ca="1" si="124"/>
        <v>0.40785141124143065</v>
      </c>
      <c r="EX151">
        <f t="shared" ca="1" si="125"/>
        <v>0.39222353643469865</v>
      </c>
      <c r="EY151">
        <f t="shared" ca="1" si="126"/>
        <v>0.37838961869182541</v>
      </c>
      <c r="EZ151">
        <f t="shared" ca="1" si="127"/>
        <v>0.36600888760457639</v>
      </c>
      <c r="FA151">
        <f t="shared" ca="1" si="128"/>
        <v>0.35395059213240154</v>
      </c>
      <c r="FB151">
        <f t="shared" ca="1" si="129"/>
        <v>0.34474866428223505</v>
      </c>
      <c r="FC151">
        <f t="shared" ca="1" si="130"/>
        <v>0.33558119695257638</v>
      </c>
      <c r="FD151">
        <f t="shared" ca="1" si="131"/>
        <v>0.32666791657863659</v>
      </c>
    </row>
    <row r="152" spans="1:160" hidden="1" x14ac:dyDescent="0.25">
      <c r="A152" s="3" t="s">
        <v>144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102"/>
        <v>91</v>
      </c>
      <c r="CQ152" t="str">
        <f t="shared" si="103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W152" s="3" t="s">
        <v>144</v>
      </c>
      <c r="DX152" t="str">
        <f t="shared" ca="1" si="104"/>
        <v/>
      </c>
      <c r="DZ152" t="s">
        <v>144</v>
      </c>
      <c r="EA152">
        <f t="shared" ca="1" si="105"/>
        <v>-1</v>
      </c>
      <c r="EB152">
        <f t="shared" ca="1" si="106"/>
        <v>-1</v>
      </c>
      <c r="EC152">
        <f t="shared" ca="1" si="132"/>
        <v>-1</v>
      </c>
      <c r="ED152">
        <f t="shared" ca="1" si="133"/>
        <v>-1</v>
      </c>
      <c r="EE152">
        <f t="shared" ca="1" si="134"/>
        <v>-1</v>
      </c>
      <c r="EF152">
        <f t="shared" ca="1" si="107"/>
        <v>-1</v>
      </c>
      <c r="EG152">
        <f t="shared" ca="1" si="108"/>
        <v>-1</v>
      </c>
      <c r="EH152">
        <f t="shared" ca="1" si="109"/>
        <v>-1</v>
      </c>
      <c r="EI152">
        <f t="shared" ca="1" si="110"/>
        <v>-1</v>
      </c>
      <c r="EJ152">
        <f t="shared" ca="1" si="111"/>
        <v>-1</v>
      </c>
      <c r="EK152">
        <f t="shared" ca="1" si="112"/>
        <v>-1</v>
      </c>
      <c r="EL152">
        <f t="shared" ca="1" si="113"/>
        <v>-1</v>
      </c>
      <c r="EM152">
        <f t="shared" ca="1" si="114"/>
        <v>-1</v>
      </c>
      <c r="EN152">
        <f t="shared" ca="1" si="115"/>
        <v>-1</v>
      </c>
      <c r="EO152">
        <f t="shared" ca="1" si="116"/>
        <v>-1</v>
      </c>
      <c r="EP152">
        <f t="shared" ca="1" si="117"/>
        <v>-1</v>
      </c>
      <c r="EQ152">
        <f t="shared" ca="1" si="118"/>
        <v>-1</v>
      </c>
      <c r="ER152">
        <f t="shared" ca="1" si="119"/>
        <v>-1</v>
      </c>
      <c r="ES152">
        <f t="shared" ca="1" si="120"/>
        <v>-1</v>
      </c>
      <c r="ET152">
        <f t="shared" ca="1" si="121"/>
        <v>-1</v>
      </c>
      <c r="EU152">
        <f t="shared" ca="1" si="122"/>
        <v>-1</v>
      </c>
      <c r="EV152">
        <f t="shared" ca="1" si="123"/>
        <v>-1</v>
      </c>
      <c r="EW152">
        <f t="shared" ca="1" si="124"/>
        <v>-1</v>
      </c>
      <c r="EX152">
        <f t="shared" ca="1" si="125"/>
        <v>-1</v>
      </c>
      <c r="EY152">
        <f t="shared" ca="1" si="126"/>
        <v>-1</v>
      </c>
      <c r="EZ152">
        <f t="shared" ca="1" si="127"/>
        <v>-1</v>
      </c>
      <c r="FA152">
        <f t="shared" ca="1" si="128"/>
        <v>-1</v>
      </c>
      <c r="FB152">
        <f t="shared" ca="1" si="129"/>
        <v>-1</v>
      </c>
      <c r="FC152">
        <f t="shared" ca="1" si="130"/>
        <v>-1</v>
      </c>
      <c r="FD152">
        <f t="shared" ca="1" si="131"/>
        <v>-1</v>
      </c>
    </row>
    <row r="153" spans="1:160" hidden="1" x14ac:dyDescent="0.25">
      <c r="A153" s="3" t="s">
        <v>198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102"/>
        <v>90</v>
      </c>
      <c r="CQ153" t="str">
        <f t="shared" si="103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W153" s="3" t="s">
        <v>198</v>
      </c>
      <c r="DX153" t="str">
        <f t="shared" ca="1" si="104"/>
        <v/>
      </c>
      <c r="DZ153" t="s">
        <v>198</v>
      </c>
      <c r="EA153">
        <f t="shared" ca="1" si="105"/>
        <v>-51</v>
      </c>
      <c r="EB153" t="e">
        <f t="shared" ca="1" si="106"/>
        <v>#NUM!</v>
      </c>
      <c r="EC153">
        <f t="shared" ca="1" si="132"/>
        <v>-4.6840314986403868</v>
      </c>
      <c r="ED153" t="e">
        <f t="shared" ca="1" si="133"/>
        <v>#NUM!</v>
      </c>
      <c r="EE153">
        <f t="shared" ca="1" si="134"/>
        <v>-3.1867241478865562</v>
      </c>
      <c r="EF153" t="e">
        <f t="shared" ca="1" si="107"/>
        <v>#NUM!</v>
      </c>
      <c r="EG153">
        <f t="shared" ca="1" si="108"/>
        <v>-2.7486786215901402</v>
      </c>
      <c r="EH153" t="e">
        <f t="shared" ca="1" si="109"/>
        <v>#NUM!</v>
      </c>
      <c r="EI153">
        <f t="shared" ca="1" si="110"/>
        <v>-2.5444521049463789</v>
      </c>
      <c r="EJ153" t="e">
        <f t="shared" ca="1" si="111"/>
        <v>#NUM!</v>
      </c>
      <c r="EK153">
        <f t="shared" ca="1" si="112"/>
        <v>-2.4270914972418183</v>
      </c>
      <c r="EL153" t="e">
        <f t="shared" ca="1" si="113"/>
        <v>#NUM!</v>
      </c>
      <c r="EM153">
        <f t="shared" ca="1" si="114"/>
        <v>-2.3511077973389822</v>
      </c>
      <c r="EN153" t="e">
        <f t="shared" ca="1" si="115"/>
        <v>#NUM!</v>
      </c>
      <c r="EO153">
        <f t="shared" ca="1" si="116"/>
        <v>-2.2979700365523268</v>
      </c>
      <c r="EP153" t="e">
        <f t="shared" ca="1" si="117"/>
        <v>#NUM!</v>
      </c>
      <c r="EQ153">
        <f t="shared" ca="1" si="118"/>
        <v>-2.2587497926444526</v>
      </c>
      <c r="ER153" t="e">
        <f t="shared" ca="1" si="119"/>
        <v>#NUM!</v>
      </c>
      <c r="ES153">
        <f t="shared" ca="1" si="120"/>
        <v>-2.2286253559934774</v>
      </c>
      <c r="ET153" t="e">
        <f t="shared" ca="1" si="121"/>
        <v>#NUM!</v>
      </c>
      <c r="EU153">
        <f t="shared" ca="1" si="122"/>
        <v>-2.2047677500064511</v>
      </c>
      <c r="EV153" t="e">
        <f t="shared" ca="1" si="123"/>
        <v>#NUM!</v>
      </c>
      <c r="EW153">
        <f t="shared" ca="1" si="124"/>
        <v>-2.1854091114771528</v>
      </c>
      <c r="EX153" t="e">
        <f t="shared" ca="1" si="125"/>
        <v>#NUM!</v>
      </c>
      <c r="EY153">
        <f t="shared" ca="1" si="126"/>
        <v>-2.1693884504284608</v>
      </c>
      <c r="EZ153" t="e">
        <f t="shared" ca="1" si="127"/>
        <v>#NUM!</v>
      </c>
      <c r="FA153">
        <f t="shared" ca="1" si="128"/>
        <v>-2.1559121134605057</v>
      </c>
      <c r="FB153" t="e">
        <f t="shared" ca="1" si="129"/>
        <v>#NUM!</v>
      </c>
      <c r="FC153">
        <f t="shared" ca="1" si="130"/>
        <v>-2.1444192979749985</v>
      </c>
      <c r="FD153" t="e">
        <f t="shared" ca="1" si="131"/>
        <v>#NUM!</v>
      </c>
    </row>
    <row r="154" spans="1:160" x14ac:dyDescent="0.25">
      <c r="A154" s="3" t="s">
        <v>145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102"/>
        <v>21</v>
      </c>
      <c r="CQ154" t="str">
        <f t="shared" si="103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W154" s="3" t="s">
        <v>145</v>
      </c>
      <c r="DX154">
        <f t="shared" ca="1" si="104"/>
        <v>0.18177929095693712</v>
      </c>
      <c r="DZ154" t="s">
        <v>145</v>
      </c>
      <c r="EA154">
        <f t="shared" ca="1" si="105"/>
        <v>7</v>
      </c>
      <c r="EB154">
        <f t="shared" ca="1" si="106"/>
        <v>3.1231056256176606</v>
      </c>
      <c r="EC154">
        <f t="shared" ca="1" si="132"/>
        <v>1.8020393306553872</v>
      </c>
      <c r="ED154">
        <f t="shared" ca="1" si="133"/>
        <v>1.2360679774997898</v>
      </c>
      <c r="EE154">
        <f t="shared" ca="1" si="134"/>
        <v>0.93318204493176271</v>
      </c>
      <c r="EF154">
        <f t="shared" ca="1" si="107"/>
        <v>0.77239404546263146</v>
      </c>
      <c r="EG154">
        <f t="shared" ca="1" si="108"/>
        <v>0.65494171259150402</v>
      </c>
      <c r="EH154">
        <f t="shared" ca="1" si="109"/>
        <v>0.55394221345789374</v>
      </c>
      <c r="EI154">
        <f t="shared" ca="1" si="110"/>
        <v>0.48444159836124179</v>
      </c>
      <c r="EJ154">
        <f t="shared" ca="1" si="111"/>
        <v>0.42694358845765112</v>
      </c>
      <c r="EK154">
        <f t="shared" ca="1" si="112"/>
        <v>0.39521853475026658</v>
      </c>
      <c r="EL154">
        <f t="shared" ca="1" si="113"/>
        <v>0.35702771428233993</v>
      </c>
      <c r="EM154">
        <f t="shared" ca="1" si="114"/>
        <v>0.33063914871846589</v>
      </c>
      <c r="EN154">
        <f t="shared" ca="1" si="115"/>
        <v>0.30820654700269712</v>
      </c>
      <c r="EO154">
        <f t="shared" ca="1" si="116"/>
        <v>0.28498452359481696</v>
      </c>
      <c r="EP154">
        <f t="shared" ca="1" si="117"/>
        <v>0.26500364959524014</v>
      </c>
      <c r="EQ154">
        <f t="shared" ca="1" si="118"/>
        <v>0.26165720782528057</v>
      </c>
      <c r="ER154">
        <f t="shared" ca="1" si="119"/>
        <v>0.25060902102831828</v>
      </c>
      <c r="ES154">
        <f t="shared" ca="1" si="120"/>
        <v>0.238260443920842</v>
      </c>
      <c r="ET154">
        <f t="shared" ca="1" si="121"/>
        <v>0.22717800445368264</v>
      </c>
      <c r="EU154">
        <f t="shared" ca="1" si="122"/>
        <v>0.21527305561822052</v>
      </c>
      <c r="EV154">
        <f t="shared" ca="1" si="123"/>
        <v>0.21060761144752571</v>
      </c>
      <c r="EW154">
        <f t="shared" ca="1" si="124"/>
        <v>0.20988207618347721</v>
      </c>
      <c r="EX154">
        <f t="shared" ca="1" si="125"/>
        <v>0.20509174455345147</v>
      </c>
      <c r="EY154">
        <f t="shared" ca="1" si="126"/>
        <v>0.20226443461741295</v>
      </c>
      <c r="EZ154">
        <f t="shared" ca="1" si="127"/>
        <v>0.19377664171443643</v>
      </c>
      <c r="FA154">
        <f t="shared" ca="1" si="128"/>
        <v>0.19016489577234763</v>
      </c>
      <c r="FB154">
        <f t="shared" ca="1" si="129"/>
        <v>0.18920711500272103</v>
      </c>
      <c r="FC154">
        <f t="shared" ca="1" si="130"/>
        <v>0.18212230719026801</v>
      </c>
      <c r="FD154">
        <f t="shared" ca="1" si="131"/>
        <v>0.18177929095693712</v>
      </c>
    </row>
    <row r="155" spans="1:160" x14ac:dyDescent="0.25">
      <c r="A155" s="3" t="s">
        <v>146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102"/>
        <v>53</v>
      </c>
      <c r="CQ155" t="str">
        <f t="shared" si="103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W155" s="3" t="s">
        <v>146</v>
      </c>
      <c r="DX155">
        <f t="shared" ca="1" si="104"/>
        <v>0.24859531528133649</v>
      </c>
      <c r="DZ155" t="s">
        <v>146</v>
      </c>
      <c r="EA155">
        <f t="shared" ca="1" si="105"/>
        <v>8</v>
      </c>
      <c r="EB155">
        <f t="shared" ca="1" si="106"/>
        <v>3.2426406871192848</v>
      </c>
      <c r="EC155">
        <f t="shared" ca="1" si="132"/>
        <v>2.7084297692661896</v>
      </c>
      <c r="ED155">
        <f t="shared" ca="1" si="133"/>
        <v>1.882121417102006</v>
      </c>
      <c r="EE155">
        <f t="shared" ca="1" si="134"/>
        <v>1.4200014069659628</v>
      </c>
      <c r="EF155">
        <f t="shared" ca="1" si="107"/>
        <v>1.2330765665867003</v>
      </c>
      <c r="EG155">
        <f t="shared" ca="1" si="108"/>
        <v>1.0066301252074537</v>
      </c>
      <c r="EH155">
        <f t="shared" ca="1" si="109"/>
        <v>0.84107610496421192</v>
      </c>
      <c r="EI155">
        <f t="shared" ca="1" si="110"/>
        <v>0.74496981044401434</v>
      </c>
      <c r="EJ155">
        <f t="shared" ca="1" si="111"/>
        <v>0.66322690407688611</v>
      </c>
      <c r="EK155">
        <f t="shared" ca="1" si="112"/>
        <v>0.59672402090859444</v>
      </c>
      <c r="EL155">
        <f t="shared" ca="1" si="113"/>
        <v>0.56447948153531713</v>
      </c>
      <c r="EM155">
        <f t="shared" ca="1" si="114"/>
        <v>0.52339881025275714</v>
      </c>
      <c r="EN155">
        <f t="shared" ca="1" si="115"/>
        <v>0.48764085303774363</v>
      </c>
      <c r="EO155">
        <f t="shared" ca="1" si="116"/>
        <v>0.45663231540943494</v>
      </c>
      <c r="EP155">
        <f t="shared" ca="1" si="117"/>
        <v>0.43094323225671638</v>
      </c>
      <c r="EQ155">
        <f t="shared" ca="1" si="118"/>
        <v>0.41044909848244138</v>
      </c>
      <c r="ER155">
        <f t="shared" ca="1" si="119"/>
        <v>0.38933808564720129</v>
      </c>
      <c r="ES155">
        <f t="shared" ca="1" si="120"/>
        <v>0.37000073217822527</v>
      </c>
      <c r="ET155">
        <f t="shared" ca="1" si="121"/>
        <v>0.35209374210000988</v>
      </c>
      <c r="EU155">
        <f t="shared" ca="1" si="122"/>
        <v>0.33490788571195584</v>
      </c>
      <c r="EV155">
        <f t="shared" ca="1" si="123"/>
        <v>0.32395919967750841</v>
      </c>
      <c r="EW155">
        <f t="shared" ca="1" si="124"/>
        <v>0.3132263610816477</v>
      </c>
      <c r="EX155">
        <f t="shared" ca="1" si="125"/>
        <v>0.30792141846331833</v>
      </c>
      <c r="EY155">
        <f t="shared" ca="1" si="126"/>
        <v>0.29549628290492347</v>
      </c>
      <c r="EZ155">
        <f t="shared" ca="1" si="127"/>
        <v>0.28371698341517382</v>
      </c>
      <c r="FA155">
        <f t="shared" ca="1" si="128"/>
        <v>0.27281469686100901</v>
      </c>
      <c r="FB155">
        <f t="shared" ca="1" si="129"/>
        <v>0.2628228867564828</v>
      </c>
      <c r="FC155">
        <f t="shared" ca="1" si="130"/>
        <v>0.25436620929331322</v>
      </c>
      <c r="FD155">
        <f t="shared" ca="1" si="131"/>
        <v>0.24859531528133649</v>
      </c>
    </row>
    <row r="156" spans="1:160" x14ac:dyDescent="0.25">
      <c r="A156" s="3" t="s">
        <v>147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102"/>
        <v>49</v>
      </c>
      <c r="CQ156" t="str">
        <f t="shared" si="103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W156" s="3" t="s">
        <v>147</v>
      </c>
      <c r="DX156">
        <f t="shared" ca="1" si="104"/>
        <v>0.26304604637569895</v>
      </c>
      <c r="DZ156" t="s">
        <v>147</v>
      </c>
      <c r="EA156">
        <f t="shared" ca="1" si="105"/>
        <v>31</v>
      </c>
      <c r="EB156">
        <f t="shared" ca="1" si="106"/>
        <v>8.1651513899116797</v>
      </c>
      <c r="EC156">
        <f t="shared" ca="1" si="132"/>
        <v>3.9866309522386461</v>
      </c>
      <c r="ED156">
        <f t="shared" ca="1" si="133"/>
        <v>2.5676213450081629</v>
      </c>
      <c r="EE156">
        <f t="shared" ca="1" si="134"/>
        <v>1.873764756028137</v>
      </c>
      <c r="EF156">
        <f t="shared" ca="1" si="107"/>
        <v>1.4532553179003713</v>
      </c>
      <c r="EG156">
        <f t="shared" ca="1" si="108"/>
        <v>1.1580684389530873</v>
      </c>
      <c r="EH156">
        <f t="shared" ca="1" si="109"/>
        <v>0.97232934018648076</v>
      </c>
      <c r="EI156">
        <f t="shared" ca="1" si="110"/>
        <v>0.87322923322412005</v>
      </c>
      <c r="EJ156">
        <f t="shared" ca="1" si="111"/>
        <v>0.78369978516146399</v>
      </c>
      <c r="EK156">
        <f t="shared" ca="1" si="112"/>
        <v>0.70632104388388206</v>
      </c>
      <c r="EL156">
        <f t="shared" ca="1" si="113"/>
        <v>0.64230971066821962</v>
      </c>
      <c r="EM156">
        <f t="shared" ca="1" si="114"/>
        <v>0.59230471867818713</v>
      </c>
      <c r="EN156">
        <f t="shared" ca="1" si="115"/>
        <v>0.55213704647116657</v>
      </c>
      <c r="EO156">
        <f t="shared" ca="1" si="116"/>
        <v>0.51432616122919494</v>
      </c>
      <c r="EP156">
        <f t="shared" ca="1" si="117"/>
        <v>0.48757626475937421</v>
      </c>
      <c r="EQ156">
        <f t="shared" ca="1" si="118"/>
        <v>0.46064659106215222</v>
      </c>
      <c r="ER156">
        <f t="shared" ca="1" si="119"/>
        <v>0.43585950690801534</v>
      </c>
      <c r="ES156">
        <f t="shared" ca="1" si="120"/>
        <v>0.41159244414691321</v>
      </c>
      <c r="ET156">
        <f t="shared" ca="1" si="121"/>
        <v>0.39189929106063603</v>
      </c>
      <c r="EU156">
        <f t="shared" ca="1" si="122"/>
        <v>0.37348706710204604</v>
      </c>
      <c r="EV156">
        <f t="shared" ca="1" si="123"/>
        <v>0.35806884313733134</v>
      </c>
      <c r="EW156">
        <f t="shared" ca="1" si="124"/>
        <v>0.34263048579263677</v>
      </c>
      <c r="EX156">
        <f t="shared" ca="1" si="125"/>
        <v>0.32889650574594653</v>
      </c>
      <c r="EY156">
        <f t="shared" ca="1" si="126"/>
        <v>0.31499806613721892</v>
      </c>
      <c r="EZ156">
        <f t="shared" ca="1" si="127"/>
        <v>0.30248338991607504</v>
      </c>
      <c r="FA156">
        <f t="shared" ca="1" si="128"/>
        <v>0.29164524335382414</v>
      </c>
      <c r="FB156">
        <f t="shared" ca="1" si="129"/>
        <v>0.2813313375095019</v>
      </c>
      <c r="FC156">
        <f t="shared" ca="1" si="130"/>
        <v>0.27180188031900143</v>
      </c>
      <c r="FD156">
        <f t="shared" ca="1" si="131"/>
        <v>0.26304604637569895</v>
      </c>
    </row>
    <row r="157" spans="1:160" hidden="1" x14ac:dyDescent="0.25">
      <c r="A157" s="3" t="s">
        <v>148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102"/>
        <v>82</v>
      </c>
      <c r="CQ157" t="str">
        <f t="shared" si="103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W157" s="3" t="s">
        <v>148</v>
      </c>
      <c r="DX157" t="str">
        <f t="shared" ca="1" si="104"/>
        <v/>
      </c>
      <c r="DZ157" t="s">
        <v>148</v>
      </c>
      <c r="EA157">
        <f t="shared" ca="1" si="105"/>
        <v>-1</v>
      </c>
      <c r="EB157">
        <f t="shared" ca="1" si="106"/>
        <v>3.4721359549995796</v>
      </c>
      <c r="EC157">
        <f t="shared" ca="1" si="132"/>
        <v>1.7144176165949063</v>
      </c>
      <c r="ED157">
        <f t="shared" ca="1" si="133"/>
        <v>1.7355647997347612</v>
      </c>
      <c r="EE157">
        <f t="shared" ca="1" si="134"/>
        <v>1.3714406097793117</v>
      </c>
      <c r="EF157">
        <f t="shared" ca="1" si="107"/>
        <v>1.1685638970160674</v>
      </c>
      <c r="EG157">
        <f t="shared" ca="1" si="108"/>
        <v>1.0947829868849852</v>
      </c>
      <c r="EH157">
        <f t="shared" ca="1" si="109"/>
        <v>0.96908087883232885</v>
      </c>
      <c r="EI157">
        <f t="shared" ca="1" si="110"/>
        <v>-2.5760586001492376</v>
      </c>
      <c r="EJ157" t="e">
        <f t="shared" ca="1" si="111"/>
        <v>#NUM!</v>
      </c>
      <c r="EK157">
        <f t="shared" ca="1" si="112"/>
        <v>-2.450942205090469</v>
      </c>
      <c r="EL157" t="e">
        <f t="shared" ca="1" si="113"/>
        <v>#NUM!</v>
      </c>
      <c r="EM157">
        <f t="shared" ca="1" si="114"/>
        <v>-2.3701902265664221</v>
      </c>
      <c r="EN157" t="e">
        <f t="shared" ca="1" si="115"/>
        <v>#NUM!</v>
      </c>
      <c r="EO157">
        <f t="shared" ca="1" si="116"/>
        <v>-2.3138428340885975</v>
      </c>
      <c r="EP157" t="e">
        <f t="shared" ca="1" si="117"/>
        <v>#NUM!</v>
      </c>
      <c r="EQ157">
        <f t="shared" ca="1" si="118"/>
        <v>-2.272322280218078</v>
      </c>
      <c r="ER157" t="e">
        <f t="shared" ca="1" si="119"/>
        <v>#NUM!</v>
      </c>
      <c r="ES157">
        <f t="shared" ca="1" si="120"/>
        <v>-2.2404718346613137</v>
      </c>
      <c r="ET157" t="e">
        <f t="shared" ca="1" si="121"/>
        <v>#NUM!</v>
      </c>
      <c r="EU157">
        <f t="shared" ca="1" si="122"/>
        <v>-2.2152730556182205</v>
      </c>
      <c r="EV157" t="e">
        <f t="shared" ca="1" si="123"/>
        <v>#NUM!</v>
      </c>
      <c r="EW157">
        <f t="shared" ca="1" si="124"/>
        <v>-2.1948432210066047</v>
      </c>
      <c r="EX157" t="e">
        <f t="shared" ca="1" si="125"/>
        <v>#NUM!</v>
      </c>
      <c r="EY157">
        <f t="shared" ca="1" si="126"/>
        <v>-2.1779478125277105</v>
      </c>
      <c r="EZ157" t="e">
        <f t="shared" ca="1" si="127"/>
        <v>#NUM!</v>
      </c>
      <c r="FA157">
        <f t="shared" ca="1" si="128"/>
        <v>-2.163743996909179</v>
      </c>
      <c r="FB157" t="e">
        <f t="shared" ca="1" si="129"/>
        <v>#NUM!</v>
      </c>
      <c r="FC157">
        <f t="shared" ca="1" si="130"/>
        <v>-2.1516368696321129</v>
      </c>
      <c r="FD157" t="e">
        <f t="shared" ca="1" si="131"/>
        <v>#NUM!</v>
      </c>
    </row>
    <row r="158" spans="1:160" x14ac:dyDescent="0.25">
      <c r="A158" s="3" t="s">
        <v>149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102"/>
        <v>53</v>
      </c>
      <c r="CQ158" t="str">
        <f t="shared" si="103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W158" s="3" t="s">
        <v>149</v>
      </c>
      <c r="DX158">
        <f t="shared" ca="1" si="104"/>
        <v>0.29555219881614803</v>
      </c>
      <c r="DZ158" t="s">
        <v>149</v>
      </c>
      <c r="EA158">
        <f t="shared" ca="1" si="105"/>
        <v>10</v>
      </c>
      <c r="EB158">
        <f t="shared" ca="1" si="106"/>
        <v>2.3166247903553998</v>
      </c>
      <c r="EC158">
        <f t="shared" ca="1" si="132"/>
        <v>3.020725758589057</v>
      </c>
      <c r="ED158">
        <f t="shared" ca="1" si="133"/>
        <v>2.1543421455299043</v>
      </c>
      <c r="EE158">
        <f t="shared" ca="1" si="134"/>
        <v>1.7276923736437069</v>
      </c>
      <c r="EF158">
        <f t="shared" ca="1" si="107"/>
        <v>1.3955779153091989</v>
      </c>
      <c r="EG158">
        <f t="shared" ca="1" si="108"/>
        <v>1.1650709022136758</v>
      </c>
      <c r="EH158">
        <f t="shared" ca="1" si="109"/>
        <v>1.0804792543818174</v>
      </c>
      <c r="EI158">
        <f t="shared" ca="1" si="110"/>
        <v>0.99606289031478012</v>
      </c>
      <c r="EJ158">
        <f t="shared" ca="1" si="111"/>
        <v>0.9134741052560067</v>
      </c>
      <c r="EK158">
        <f t="shared" ca="1" si="112"/>
        <v>0.8514004855340358</v>
      </c>
      <c r="EL158">
        <f t="shared" ca="1" si="113"/>
        <v>0.79501951250831171</v>
      </c>
      <c r="EM158">
        <f t="shared" ca="1" si="114"/>
        <v>0.71802350940160542</v>
      </c>
      <c r="EN158">
        <f t="shared" ca="1" si="115"/>
        <v>0.66219617025417432</v>
      </c>
      <c r="EO158">
        <f t="shared" ca="1" si="116"/>
        <v>0.61077177985433106</v>
      </c>
      <c r="EP158">
        <f t="shared" ca="1" si="117"/>
        <v>0.5655364603539712</v>
      </c>
      <c r="EQ158">
        <f t="shared" ca="1" si="118"/>
        <v>0.52664044396066068</v>
      </c>
      <c r="ER158">
        <f t="shared" ca="1" si="119"/>
        <v>0.49614512900511887</v>
      </c>
      <c r="ES158">
        <f t="shared" ca="1" si="120"/>
        <v>0.46706973620024228</v>
      </c>
      <c r="ET158">
        <f t="shared" ca="1" si="121"/>
        <v>0.44308285843538986</v>
      </c>
      <c r="EU158">
        <f t="shared" ca="1" si="122"/>
        <v>0.42111354629409536</v>
      </c>
      <c r="EV158">
        <f t="shared" ca="1" si="123"/>
        <v>0.39980966879040691</v>
      </c>
      <c r="EW158">
        <f t="shared" ca="1" si="124"/>
        <v>0.38175827232488491</v>
      </c>
      <c r="EX158">
        <f t="shared" ca="1" si="125"/>
        <v>0.36639396424687498</v>
      </c>
      <c r="EY158">
        <f t="shared" ca="1" si="126"/>
        <v>0.3520539236018192</v>
      </c>
      <c r="EZ158">
        <f t="shared" ca="1" si="127"/>
        <v>0.33831059421250909</v>
      </c>
      <c r="FA158">
        <f t="shared" ca="1" si="128"/>
        <v>0.32456818998121739</v>
      </c>
      <c r="FB158">
        <f t="shared" ca="1" si="129"/>
        <v>0.31465662702528752</v>
      </c>
      <c r="FC158">
        <f t="shared" ca="1" si="130"/>
        <v>0.30436226474126093</v>
      </c>
      <c r="FD158">
        <f t="shared" ca="1" si="131"/>
        <v>0.29555219881614803</v>
      </c>
    </row>
    <row r="159" spans="1:160" hidden="1" x14ac:dyDescent="0.25">
      <c r="A159" s="3" t="s">
        <v>203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102"/>
        <v>91</v>
      </c>
      <c r="CQ159" t="str">
        <f t="shared" si="103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W159" s="3" t="s">
        <v>203</v>
      </c>
      <c r="DX159" t="str">
        <f t="shared" ca="1" si="104"/>
        <v/>
      </c>
      <c r="DZ159" t="s">
        <v>203</v>
      </c>
      <c r="EA159">
        <f t="shared" ca="1" si="105"/>
        <v>-1</v>
      </c>
      <c r="EB159">
        <f t="shared" ca="1" si="106"/>
        <v>-1</v>
      </c>
      <c r="EC159">
        <f t="shared" ca="1" si="132"/>
        <v>-1</v>
      </c>
      <c r="ED159">
        <f t="shared" ca="1" si="133"/>
        <v>-1</v>
      </c>
      <c r="EE159">
        <f t="shared" ca="1" si="134"/>
        <v>-1</v>
      </c>
      <c r="EF159">
        <f t="shared" ca="1" si="107"/>
        <v>-1</v>
      </c>
      <c r="EG159">
        <f t="shared" ca="1" si="108"/>
        <v>-1</v>
      </c>
      <c r="EH159">
        <f t="shared" ca="1" si="109"/>
        <v>-1</v>
      </c>
      <c r="EI159">
        <f t="shared" ca="1" si="110"/>
        <v>-1</v>
      </c>
      <c r="EJ159">
        <f t="shared" ca="1" si="111"/>
        <v>-1</v>
      </c>
      <c r="EK159">
        <f t="shared" ca="1" si="112"/>
        <v>-1</v>
      </c>
      <c r="EL159">
        <f t="shared" ca="1" si="113"/>
        <v>-1</v>
      </c>
      <c r="EM159">
        <f t="shared" ca="1" si="114"/>
        <v>-1</v>
      </c>
      <c r="EN159">
        <f t="shared" ca="1" si="115"/>
        <v>-1</v>
      </c>
      <c r="EO159">
        <f t="shared" ca="1" si="116"/>
        <v>-1</v>
      </c>
      <c r="EP159">
        <f t="shared" ca="1" si="117"/>
        <v>-1</v>
      </c>
      <c r="EQ159">
        <f t="shared" ca="1" si="118"/>
        <v>-1</v>
      </c>
      <c r="ER159">
        <f t="shared" ca="1" si="119"/>
        <v>-1</v>
      </c>
      <c r="ES159">
        <f t="shared" ca="1" si="120"/>
        <v>-1</v>
      </c>
      <c r="ET159">
        <f t="shared" ca="1" si="121"/>
        <v>-1</v>
      </c>
      <c r="EU159">
        <f t="shared" ca="1" si="122"/>
        <v>-1</v>
      </c>
      <c r="EV159">
        <f t="shared" ca="1" si="123"/>
        <v>-1</v>
      </c>
      <c r="EW159">
        <f t="shared" ca="1" si="124"/>
        <v>-1</v>
      </c>
      <c r="EX159">
        <f t="shared" ca="1" si="125"/>
        <v>-1</v>
      </c>
      <c r="EY159">
        <f t="shared" ca="1" si="126"/>
        <v>-1</v>
      </c>
      <c r="EZ159">
        <f t="shared" ca="1" si="127"/>
        <v>-1</v>
      </c>
      <c r="FA159">
        <f t="shared" ca="1" si="128"/>
        <v>-1</v>
      </c>
      <c r="FB159">
        <f t="shared" ca="1" si="129"/>
        <v>-1</v>
      </c>
      <c r="FC159">
        <f t="shared" ca="1" si="130"/>
        <v>-1</v>
      </c>
      <c r="FD159">
        <f t="shared" ca="1" si="131"/>
        <v>-1</v>
      </c>
    </row>
    <row r="160" spans="1:160" x14ac:dyDescent="0.25">
      <c r="A160" s="3" t="s">
        <v>150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102"/>
        <v>39</v>
      </c>
      <c r="CQ160" t="str">
        <f t="shared" si="103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W160" s="3" t="s">
        <v>150</v>
      </c>
      <c r="DX160">
        <f t="shared" ca="1" si="104"/>
        <v>0.46572133379517733</v>
      </c>
      <c r="DZ160" t="s">
        <v>150</v>
      </c>
      <c r="EA160">
        <f t="shared" ca="1" si="105"/>
        <v>35</v>
      </c>
      <c r="EB160">
        <f t="shared" ca="1" si="106"/>
        <v>8</v>
      </c>
      <c r="EC160">
        <f t="shared" ca="1" si="132"/>
        <v>4.1676492523636233</v>
      </c>
      <c r="ED160">
        <f t="shared" ca="1" si="133"/>
        <v>2.6371357625641298</v>
      </c>
      <c r="EE160">
        <f t="shared" ca="1" si="134"/>
        <v>2.1618219968374697</v>
      </c>
      <c r="EF160">
        <f t="shared" ca="1" si="107"/>
        <v>1.7322193018926013</v>
      </c>
      <c r="EG160">
        <f t="shared" ca="1" si="108"/>
        <v>1.4873148136903254</v>
      </c>
      <c r="EH160">
        <f t="shared" ca="1" si="109"/>
        <v>1.3680972662503614</v>
      </c>
      <c r="EI160">
        <f t="shared" ca="1" si="110"/>
        <v>1.2716632326295061</v>
      </c>
      <c r="EJ160">
        <f t="shared" ca="1" si="111"/>
        <v>1.1582605035987341</v>
      </c>
      <c r="EK160">
        <f t="shared" ca="1" si="112"/>
        <v>1.012476346860864</v>
      </c>
      <c r="EL160">
        <f t="shared" ca="1" si="113"/>
        <v>1.0384647766194375</v>
      </c>
      <c r="EM160">
        <f t="shared" ca="1" si="114"/>
        <v>0.96017147048808593</v>
      </c>
      <c r="EN160">
        <f t="shared" ca="1" si="115"/>
        <v>0.89523396563122737</v>
      </c>
      <c r="EO160">
        <f t="shared" ca="1" si="116"/>
        <v>0.84608880040365553</v>
      </c>
      <c r="EP160">
        <f t="shared" ca="1" si="117"/>
        <v>0.79546924102604044</v>
      </c>
      <c r="EQ160">
        <f t="shared" ca="1" si="118"/>
        <v>0.75214637888838443</v>
      </c>
      <c r="ER160">
        <f t="shared" ca="1" si="119"/>
        <v>0.72282549601985835</v>
      </c>
      <c r="ES160">
        <f t="shared" ca="1" si="120"/>
        <v>0.68554198504604935</v>
      </c>
      <c r="ET160">
        <f t="shared" ca="1" si="121"/>
        <v>0.66015042707582561</v>
      </c>
      <c r="EU160">
        <f t="shared" ca="1" si="122"/>
        <v>0.63030386372005553</v>
      </c>
      <c r="EV160">
        <f t="shared" ca="1" si="123"/>
        <v>0.60908080717562929</v>
      </c>
      <c r="EW160">
        <f t="shared" ca="1" si="124"/>
        <v>0.58487637123910141</v>
      </c>
      <c r="EX160">
        <f t="shared" ca="1" si="125"/>
        <v>0.56885681349475514</v>
      </c>
      <c r="EY160">
        <f t="shared" ca="1" si="126"/>
        <v>0.55041383335572247</v>
      </c>
      <c r="EZ160">
        <f t="shared" ca="1" si="127"/>
        <v>0.53205530118721955</v>
      </c>
      <c r="FA160">
        <f t="shared" ca="1" si="128"/>
        <v>0.51410608977996586</v>
      </c>
      <c r="FB160">
        <f t="shared" ca="1" si="129"/>
        <v>0.49663327503988297</v>
      </c>
      <c r="FC160">
        <f t="shared" ca="1" si="130"/>
        <v>0.4807358931179091</v>
      </c>
      <c r="FD160">
        <f t="shared" ca="1" si="131"/>
        <v>0.46572133379517733</v>
      </c>
    </row>
    <row r="161" spans="1:160" x14ac:dyDescent="0.25">
      <c r="A161" s="3" t="s">
        <v>151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102"/>
        <v>56</v>
      </c>
      <c r="CQ161" t="str">
        <f t="shared" si="103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W161" s="3" t="s">
        <v>151</v>
      </c>
      <c r="DX161">
        <f t="shared" ca="1" si="104"/>
        <v>0.19175022785550877</v>
      </c>
      <c r="DZ161" t="s">
        <v>151</v>
      </c>
      <c r="EA161">
        <f t="shared" ca="1" si="105"/>
        <v>8</v>
      </c>
      <c r="EB161">
        <f t="shared" ca="1" si="106"/>
        <v>3.6904157598234297</v>
      </c>
      <c r="EC161">
        <f t="shared" ca="1" si="132"/>
        <v>1.9624960684073702</v>
      </c>
      <c r="ED161">
        <f t="shared" ca="1" si="133"/>
        <v>1.359611061770567</v>
      </c>
      <c r="EE161">
        <f t="shared" ca="1" si="134"/>
        <v>1.1505600128111397</v>
      </c>
      <c r="EF161">
        <f t="shared" ca="1" si="107"/>
        <v>0.92572837369816763</v>
      </c>
      <c r="EG161">
        <f t="shared" ca="1" si="108"/>
        <v>0.75363254419282932</v>
      </c>
      <c r="EH161">
        <f t="shared" ca="1" si="109"/>
        <v>0.65023326088510913</v>
      </c>
      <c r="EI161">
        <f t="shared" ca="1" si="110"/>
        <v>0.56089479412836929</v>
      </c>
      <c r="EJ161">
        <f t="shared" ca="1" si="111"/>
        <v>0.51091199469116311</v>
      </c>
      <c r="EK161">
        <f t="shared" ca="1" si="112"/>
        <v>0.46356860561567625</v>
      </c>
      <c r="EL161">
        <f t="shared" ca="1" si="113"/>
        <v>0.42649918891423977</v>
      </c>
      <c r="EM161">
        <f t="shared" ca="1" si="114"/>
        <v>0.41599135572970503</v>
      </c>
      <c r="EN161">
        <f t="shared" ca="1" si="115"/>
        <v>0.38441396596625244</v>
      </c>
      <c r="EO161">
        <f t="shared" ca="1" si="116"/>
        <v>0.35935639087852578</v>
      </c>
      <c r="EP161">
        <f t="shared" ca="1" si="117"/>
        <v>0.33995120844978555</v>
      </c>
      <c r="EQ161">
        <f t="shared" ca="1" si="118"/>
        <v>0.32195758190463786</v>
      </c>
      <c r="ER161">
        <f t="shared" ca="1" si="119"/>
        <v>0.3076604860118306</v>
      </c>
      <c r="ES161">
        <f t="shared" ca="1" si="120"/>
        <v>0.29040640975261711</v>
      </c>
      <c r="ET161">
        <f t="shared" ca="1" si="121"/>
        <v>0.27748332477591098</v>
      </c>
      <c r="EU161">
        <f t="shared" ca="1" si="122"/>
        <v>0.26444226517969005</v>
      </c>
      <c r="EV161">
        <f t="shared" ca="1" si="123"/>
        <v>0.25143922587995515</v>
      </c>
      <c r="EW161">
        <f t="shared" ca="1" si="124"/>
        <v>0.23929459769243611</v>
      </c>
      <c r="EX161">
        <f t="shared" ca="1" si="125"/>
        <v>0.23113276301618746</v>
      </c>
      <c r="EY161">
        <f t="shared" ca="1" si="126"/>
        <v>0.2247737929009892</v>
      </c>
      <c r="EZ161">
        <f t="shared" ca="1" si="127"/>
        <v>0.21727519594337097</v>
      </c>
      <c r="FA161">
        <f t="shared" ca="1" si="128"/>
        <v>0.2125686834994156</v>
      </c>
      <c r="FB161">
        <f t="shared" ca="1" si="129"/>
        <v>0.20541668969580096</v>
      </c>
      <c r="FC161">
        <f t="shared" ca="1" si="130"/>
        <v>0.19767605196716342</v>
      </c>
      <c r="FD161">
        <f t="shared" ca="1" si="131"/>
        <v>0.19175022785550877</v>
      </c>
    </row>
    <row r="162" spans="1:160" hidden="1" x14ac:dyDescent="0.25">
      <c r="A162" s="3" t="s">
        <v>152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102"/>
        <v>87</v>
      </c>
      <c r="CQ162" t="str">
        <f t="shared" si="103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W162" s="3" t="s">
        <v>152</v>
      </c>
      <c r="DX162" t="str">
        <f t="shared" ca="1" si="104"/>
        <v/>
      </c>
      <c r="DZ162" t="s">
        <v>152</v>
      </c>
      <c r="EA162">
        <f t="shared" ca="1" si="105"/>
        <v>-1</v>
      </c>
      <c r="EB162">
        <f t="shared" ca="1" si="106"/>
        <v>5.4031242374328485</v>
      </c>
      <c r="EC162">
        <f t="shared" ca="1" si="132"/>
        <v>2.4482172403827303</v>
      </c>
      <c r="ED162" t="e">
        <f t="shared" ca="1" si="133"/>
        <v>#NUM!</v>
      </c>
      <c r="EE162">
        <f t="shared" ca="1" si="134"/>
        <v>-3.3115792487300291</v>
      </c>
      <c r="EF162" t="e">
        <f t="shared" ca="1" si="107"/>
        <v>#NUM!</v>
      </c>
      <c r="EG162">
        <f t="shared" ca="1" si="108"/>
        <v>-2.8194278908842887</v>
      </c>
      <c r="EH162" t="e">
        <f t="shared" ca="1" si="109"/>
        <v>#NUM!</v>
      </c>
      <c r="EI162">
        <f t="shared" ca="1" si="110"/>
        <v>-2.5928377813306156</v>
      </c>
      <c r="EJ162" t="e">
        <f t="shared" ca="1" si="111"/>
        <v>#NUM!</v>
      </c>
      <c r="EK162">
        <f t="shared" ca="1" si="112"/>
        <v>-2.4635686056156763</v>
      </c>
      <c r="EL162" t="e">
        <f t="shared" ca="1" si="113"/>
        <v>#NUM!</v>
      </c>
      <c r="EM162">
        <f t="shared" ca="1" si="114"/>
        <v>-2.380272763022278</v>
      </c>
      <c r="EN162" t="e">
        <f t="shared" ca="1" si="115"/>
        <v>#NUM!</v>
      </c>
      <c r="EO162">
        <f t="shared" ca="1" si="116"/>
        <v>-2.3222175856648608</v>
      </c>
      <c r="EP162" t="e">
        <f t="shared" ca="1" si="117"/>
        <v>#NUM!</v>
      </c>
      <c r="EQ162">
        <f t="shared" ca="1" si="118"/>
        <v>-2.2794755647581977</v>
      </c>
      <c r="ER162" t="e">
        <f t="shared" ca="1" si="119"/>
        <v>#NUM!</v>
      </c>
      <c r="ES162">
        <f t="shared" ca="1" si="120"/>
        <v>-2.2467100782991913</v>
      </c>
      <c r="ET162" t="e">
        <f t="shared" ca="1" si="121"/>
        <v>#NUM!</v>
      </c>
      <c r="EU162">
        <f t="shared" ca="1" si="122"/>
        <v>-2.2208012050765316</v>
      </c>
      <c r="EV162" t="e">
        <f t="shared" ca="1" si="123"/>
        <v>#NUM!</v>
      </c>
      <c r="EW162">
        <f t="shared" ca="1" si="124"/>
        <v>-2.1998048299130595</v>
      </c>
      <c r="EX162" t="e">
        <f t="shared" ca="1" si="125"/>
        <v>#NUM!</v>
      </c>
      <c r="EY162">
        <f t="shared" ca="1" si="126"/>
        <v>-2.1824472005401296</v>
      </c>
      <c r="EZ162" t="e">
        <f t="shared" ca="1" si="127"/>
        <v>#NUM!</v>
      </c>
      <c r="FA162">
        <f t="shared" ca="1" si="128"/>
        <v>-2.1678592801834498</v>
      </c>
      <c r="FB162" t="e">
        <f t="shared" ca="1" si="129"/>
        <v>#NUM!</v>
      </c>
      <c r="FC162">
        <f t="shared" ca="1" si="130"/>
        <v>-2.1554280174127993</v>
      </c>
      <c r="FD162" t="e">
        <f t="shared" ca="1" si="131"/>
        <v>#NUM!</v>
      </c>
    </row>
    <row r="163" spans="1:160" hidden="1" x14ac:dyDescent="0.25">
      <c r="A163" s="3" t="s">
        <v>153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102"/>
        <v>91</v>
      </c>
      <c r="CQ163" t="str">
        <f t="shared" si="103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W163" s="3" t="s">
        <v>153</v>
      </c>
      <c r="DX163" t="str">
        <f t="shared" ca="1" si="104"/>
        <v/>
      </c>
      <c r="DZ163" t="s">
        <v>153</v>
      </c>
      <c r="EA163">
        <f t="shared" ca="1" si="105"/>
        <v>-1</v>
      </c>
      <c r="EB163">
        <f t="shared" ca="1" si="106"/>
        <v>-1</v>
      </c>
      <c r="EC163">
        <f t="shared" ca="1" si="132"/>
        <v>-1</v>
      </c>
      <c r="ED163">
        <f t="shared" ca="1" si="133"/>
        <v>-1</v>
      </c>
      <c r="EE163">
        <f t="shared" ca="1" si="134"/>
        <v>-1</v>
      </c>
      <c r="EF163">
        <f t="shared" ca="1" si="107"/>
        <v>-1</v>
      </c>
      <c r="EG163">
        <f t="shared" ca="1" si="108"/>
        <v>-1</v>
      </c>
      <c r="EH163">
        <f t="shared" ca="1" si="109"/>
        <v>-1</v>
      </c>
      <c r="EI163">
        <f t="shared" ca="1" si="110"/>
        <v>-1</v>
      </c>
      <c r="EJ163">
        <f t="shared" ca="1" si="111"/>
        <v>-1</v>
      </c>
      <c r="EK163">
        <f t="shared" ca="1" si="112"/>
        <v>-1</v>
      </c>
      <c r="EL163">
        <f t="shared" ca="1" si="113"/>
        <v>-1</v>
      </c>
      <c r="EM163">
        <f t="shared" ca="1" si="114"/>
        <v>-1</v>
      </c>
      <c r="EN163">
        <f t="shared" ca="1" si="115"/>
        <v>-1</v>
      </c>
      <c r="EO163">
        <f t="shared" ca="1" si="116"/>
        <v>-1</v>
      </c>
      <c r="EP163">
        <f t="shared" ca="1" si="117"/>
        <v>-1</v>
      </c>
      <c r="EQ163">
        <f t="shared" ca="1" si="118"/>
        <v>-1</v>
      </c>
      <c r="ER163">
        <f t="shared" ca="1" si="119"/>
        <v>-1</v>
      </c>
      <c r="ES163">
        <f t="shared" ca="1" si="120"/>
        <v>-1</v>
      </c>
      <c r="ET163">
        <f t="shared" ca="1" si="121"/>
        <v>-1</v>
      </c>
      <c r="EU163">
        <f t="shared" ca="1" si="122"/>
        <v>-1</v>
      </c>
      <c r="EV163">
        <f t="shared" ca="1" si="123"/>
        <v>-1</v>
      </c>
      <c r="EW163">
        <f t="shared" ca="1" si="124"/>
        <v>-1</v>
      </c>
      <c r="EX163">
        <f t="shared" ca="1" si="125"/>
        <v>-1</v>
      </c>
      <c r="EY163">
        <f t="shared" ca="1" si="126"/>
        <v>-1</v>
      </c>
      <c r="EZ163">
        <f t="shared" ca="1" si="127"/>
        <v>-1</v>
      </c>
      <c r="FA163">
        <f t="shared" ca="1" si="128"/>
        <v>-1</v>
      </c>
      <c r="FB163">
        <f t="shared" ca="1" si="129"/>
        <v>-1</v>
      </c>
      <c r="FC163">
        <f t="shared" ca="1" si="130"/>
        <v>-1</v>
      </c>
      <c r="FD163">
        <f t="shared" ca="1" si="131"/>
        <v>-1</v>
      </c>
    </row>
    <row r="164" spans="1:160" x14ac:dyDescent="0.25">
      <c r="A164" s="3" t="s">
        <v>154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102"/>
        <v>43</v>
      </c>
      <c r="CQ164" t="str">
        <f t="shared" si="103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W164" s="3" t="s">
        <v>154</v>
      </c>
      <c r="DX164">
        <f t="shared" ca="1" si="104"/>
        <v>0.3389268300188446</v>
      </c>
      <c r="DZ164" t="s">
        <v>154</v>
      </c>
      <c r="EA164">
        <f t="shared" ca="1" si="105"/>
        <v>6</v>
      </c>
      <c r="EB164">
        <f t="shared" ca="1" si="106"/>
        <v>7.1853527718724504</v>
      </c>
      <c r="EC164">
        <f t="shared" ca="1" si="132"/>
        <v>3.7768561810350159</v>
      </c>
      <c r="ED164">
        <f t="shared" ca="1" si="133"/>
        <v>2.5227366699756111</v>
      </c>
      <c r="EE164">
        <f t="shared" ca="1" si="134"/>
        <v>2.0431832262187721</v>
      </c>
      <c r="EF164">
        <f t="shared" ca="1" si="107"/>
        <v>1.7211616325610177</v>
      </c>
      <c r="EG164">
        <f t="shared" ca="1" si="108"/>
        <v>1.4332373968418852</v>
      </c>
      <c r="EH164">
        <f t="shared" ca="1" si="109"/>
        <v>1.2759701509955494</v>
      </c>
      <c r="EI164">
        <f t="shared" ca="1" si="110"/>
        <v>1.1205404754036392</v>
      </c>
      <c r="EJ164">
        <f t="shared" ca="1" si="111"/>
        <v>0.98040857272157256</v>
      </c>
      <c r="EK164">
        <f t="shared" ca="1" si="112"/>
        <v>0.87534431002535196</v>
      </c>
      <c r="EL164">
        <f t="shared" ca="1" si="113"/>
        <v>0.79191558279109886</v>
      </c>
      <c r="EM164">
        <f t="shared" ca="1" si="114"/>
        <v>0.7236134448875251</v>
      </c>
      <c r="EN164">
        <f t="shared" ca="1" si="115"/>
        <v>0.67293922148849328</v>
      </c>
      <c r="EO164">
        <f t="shared" ca="1" si="116"/>
        <v>0.63153063263147025</v>
      </c>
      <c r="EP164">
        <f t="shared" ca="1" si="117"/>
        <v>0.59002341927726287</v>
      </c>
      <c r="EQ164">
        <f t="shared" ca="1" si="118"/>
        <v>0.55613799702687161</v>
      </c>
      <c r="ER164">
        <f t="shared" ca="1" si="119"/>
        <v>0.52336661638819626</v>
      </c>
      <c r="ES164">
        <f t="shared" ca="1" si="120"/>
        <v>0.4991107316520047</v>
      </c>
      <c r="ET164">
        <f t="shared" ca="1" si="121"/>
        <v>0.47672007388930471</v>
      </c>
      <c r="EU164">
        <f t="shared" ca="1" si="122"/>
        <v>0.45796683303037855</v>
      </c>
      <c r="EV164">
        <f t="shared" ca="1" si="123"/>
        <v>0.43842019356506423</v>
      </c>
      <c r="EW164">
        <f t="shared" ca="1" si="124"/>
        <v>0.42324517351607427</v>
      </c>
      <c r="EX164">
        <f t="shared" ca="1" si="125"/>
        <v>0.40672564584049398</v>
      </c>
      <c r="EY164">
        <f t="shared" ca="1" si="126"/>
        <v>0.39249413360293861</v>
      </c>
      <c r="EZ164">
        <f t="shared" ca="1" si="127"/>
        <v>0.38008965179374732</v>
      </c>
      <c r="FA164">
        <f t="shared" ca="1" si="128"/>
        <v>0.36936397923726627</v>
      </c>
      <c r="FB164">
        <f t="shared" ca="1" si="129"/>
        <v>0.35991224866877403</v>
      </c>
      <c r="FC164">
        <f t="shared" ca="1" si="130"/>
        <v>0.35012240389172922</v>
      </c>
      <c r="FD164">
        <f t="shared" ca="1" si="131"/>
        <v>0.3389268300188446</v>
      </c>
    </row>
    <row r="165" spans="1:160" x14ac:dyDescent="0.25">
      <c r="A165" s="3" t="s">
        <v>155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102"/>
        <v>41</v>
      </c>
      <c r="CQ165" t="str">
        <f t="shared" si="103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W165" s="3" t="s">
        <v>155</v>
      </c>
      <c r="DX165">
        <f t="shared" ca="1" si="104"/>
        <v>0.38819213757980942</v>
      </c>
      <c r="DZ165" t="s">
        <v>155</v>
      </c>
      <c r="EA165">
        <f t="shared" ca="1" si="105"/>
        <v>33</v>
      </c>
      <c r="EB165">
        <f t="shared" ca="1" si="106"/>
        <v>6.6157731058639087</v>
      </c>
      <c r="EC165">
        <f t="shared" ca="1" si="132"/>
        <v>4.4061201757502237</v>
      </c>
      <c r="ED165">
        <f t="shared" ca="1" si="133"/>
        <v>2.8157856043757272</v>
      </c>
      <c r="EE165">
        <f t="shared" ca="1" si="134"/>
        <v>2.0884549011656657</v>
      </c>
      <c r="EF165">
        <f t="shared" ca="1" si="107"/>
        <v>1.6125895576146507</v>
      </c>
      <c r="EG165">
        <f t="shared" ca="1" si="108"/>
        <v>1.3819192633275232</v>
      </c>
      <c r="EH165">
        <f t="shared" ca="1" si="109"/>
        <v>1.2228276094803325</v>
      </c>
      <c r="EI165">
        <f t="shared" ca="1" si="110"/>
        <v>1.0340456498969979</v>
      </c>
      <c r="EJ165">
        <f t="shared" ca="1" si="111"/>
        <v>1.0112351276167502</v>
      </c>
      <c r="EK165">
        <f t="shared" ca="1" si="112"/>
        <v>0.91944982965094901</v>
      </c>
      <c r="EL165">
        <f t="shared" ca="1" si="113"/>
        <v>0.89496880536337042</v>
      </c>
      <c r="EM165">
        <f t="shared" ca="1" si="114"/>
        <v>0.8040478816908565</v>
      </c>
      <c r="EN165">
        <f t="shared" ca="1" si="115"/>
        <v>0.75568761883085478</v>
      </c>
      <c r="EO165">
        <f t="shared" ca="1" si="116"/>
        <v>0.7042628883741755</v>
      </c>
      <c r="EP165">
        <f t="shared" ca="1" si="117"/>
        <v>0.67979922047838359</v>
      </c>
      <c r="EQ165">
        <f t="shared" ca="1" si="118"/>
        <v>0.6549102308512873</v>
      </c>
      <c r="ER165">
        <f t="shared" ca="1" si="119"/>
        <v>0.62891695350376953</v>
      </c>
      <c r="ES165">
        <f t="shared" ca="1" si="120"/>
        <v>0.59845092320357551</v>
      </c>
      <c r="ET165">
        <f t="shared" ca="1" si="121"/>
        <v>0.57424777069775046</v>
      </c>
      <c r="EU165">
        <f t="shared" ca="1" si="122"/>
        <v>0.54918275140134676</v>
      </c>
      <c r="EV165">
        <f t="shared" ca="1" si="123"/>
        <v>0.52550010871409381</v>
      </c>
      <c r="EW165">
        <f t="shared" ca="1" si="124"/>
        <v>0.50302499008197188</v>
      </c>
      <c r="EX165">
        <f t="shared" ca="1" si="125"/>
        <v>0.4833213621666288</v>
      </c>
      <c r="EY165">
        <f t="shared" ca="1" si="126"/>
        <v>0.46510894724418472</v>
      </c>
      <c r="EZ165">
        <f t="shared" ca="1" si="127"/>
        <v>0.4466523627524055</v>
      </c>
      <c r="FA165">
        <f t="shared" ca="1" si="128"/>
        <v>0.43078002548190653</v>
      </c>
      <c r="FB165">
        <f t="shared" ca="1" si="129"/>
        <v>0.41471976099612107</v>
      </c>
      <c r="FC165">
        <f t="shared" ca="1" si="130"/>
        <v>0.40117373001976886</v>
      </c>
      <c r="FD165">
        <f t="shared" ca="1" si="131"/>
        <v>0.38819213757980942</v>
      </c>
    </row>
    <row r="166" spans="1:160" hidden="1" x14ac:dyDescent="0.25">
      <c r="A166" s="3" t="s">
        <v>181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102"/>
        <v>91</v>
      </c>
      <c r="CQ166" t="str">
        <f t="shared" si="103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W166" s="3" t="s">
        <v>181</v>
      </c>
      <c r="DX166" t="str">
        <f t="shared" ca="1" si="104"/>
        <v/>
      </c>
      <c r="DZ166" t="s">
        <v>181</v>
      </c>
      <c r="EA166">
        <f t="shared" ca="1" si="105"/>
        <v>-1</v>
      </c>
      <c r="EB166">
        <f t="shared" ca="1" si="106"/>
        <v>-1</v>
      </c>
      <c r="EC166">
        <f t="shared" ca="1" si="132"/>
        <v>-1</v>
      </c>
      <c r="ED166">
        <f t="shared" ca="1" si="133"/>
        <v>-1</v>
      </c>
      <c r="EE166">
        <f t="shared" ca="1" si="134"/>
        <v>-1</v>
      </c>
      <c r="EF166">
        <f t="shared" ca="1" si="107"/>
        <v>-1</v>
      </c>
      <c r="EG166">
        <f t="shared" ca="1" si="108"/>
        <v>-1</v>
      </c>
      <c r="EH166">
        <f t="shared" ca="1" si="109"/>
        <v>-1</v>
      </c>
      <c r="EI166">
        <f t="shared" ca="1" si="110"/>
        <v>-1</v>
      </c>
      <c r="EJ166">
        <f t="shared" ca="1" si="111"/>
        <v>-1</v>
      </c>
      <c r="EK166">
        <f t="shared" ca="1" si="112"/>
        <v>-1</v>
      </c>
      <c r="EL166">
        <f t="shared" ca="1" si="113"/>
        <v>-1</v>
      </c>
      <c r="EM166">
        <f t="shared" ca="1" si="114"/>
        <v>-1</v>
      </c>
      <c r="EN166">
        <f t="shared" ca="1" si="115"/>
        <v>-1</v>
      </c>
      <c r="EO166">
        <f t="shared" ca="1" si="116"/>
        <v>-1</v>
      </c>
      <c r="EP166">
        <f t="shared" ca="1" si="117"/>
        <v>-1</v>
      </c>
      <c r="EQ166">
        <f t="shared" ca="1" si="118"/>
        <v>-1</v>
      </c>
      <c r="ER166">
        <f t="shared" ca="1" si="119"/>
        <v>-1</v>
      </c>
      <c r="ES166">
        <f t="shared" ca="1" si="120"/>
        <v>-1</v>
      </c>
      <c r="ET166">
        <f t="shared" ca="1" si="121"/>
        <v>-1</v>
      </c>
      <c r="EU166">
        <f t="shared" ca="1" si="122"/>
        <v>-1</v>
      </c>
      <c r="EV166">
        <f t="shared" ca="1" si="123"/>
        <v>-1</v>
      </c>
      <c r="EW166">
        <f t="shared" ca="1" si="124"/>
        <v>-1</v>
      </c>
      <c r="EX166">
        <f t="shared" ca="1" si="125"/>
        <v>-1</v>
      </c>
      <c r="EY166">
        <f t="shared" ca="1" si="126"/>
        <v>-1</v>
      </c>
      <c r="EZ166">
        <f t="shared" ca="1" si="127"/>
        <v>-1</v>
      </c>
      <c r="FA166">
        <f t="shared" ca="1" si="128"/>
        <v>-1</v>
      </c>
      <c r="FB166">
        <f t="shared" ca="1" si="129"/>
        <v>-1</v>
      </c>
      <c r="FC166">
        <f t="shared" ca="1" si="130"/>
        <v>-1</v>
      </c>
      <c r="FD166">
        <f t="shared" ca="1" si="131"/>
        <v>-1</v>
      </c>
    </row>
    <row r="167" spans="1:160" x14ac:dyDescent="0.25">
      <c r="A167" s="3" t="s">
        <v>207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102"/>
        <v>51</v>
      </c>
      <c r="CQ167" t="str">
        <f t="shared" si="103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W167" s="3" t="s">
        <v>207</v>
      </c>
      <c r="DX167">
        <f t="shared" ca="1" si="104"/>
        <v>0.21421955622689248</v>
      </c>
      <c r="DZ167" t="s">
        <v>207</v>
      </c>
      <c r="EA167">
        <f t="shared" ca="1" si="105"/>
        <v>2</v>
      </c>
      <c r="EB167">
        <f t="shared" ca="1" si="106"/>
        <v>2</v>
      </c>
      <c r="EC167">
        <f t="shared" ca="1" si="132"/>
        <v>1.5712815906582351</v>
      </c>
      <c r="ED167">
        <f t="shared" ca="1" si="133"/>
        <v>1.2795070569547775</v>
      </c>
      <c r="EE167">
        <f t="shared" ca="1" si="134"/>
        <v>1.1867241478865562</v>
      </c>
      <c r="EF167">
        <f t="shared" ca="1" si="107"/>
        <v>0.96745435541152935</v>
      </c>
      <c r="EG167">
        <f t="shared" ca="1" si="108"/>
        <v>0.88638908609824196</v>
      </c>
      <c r="EH167">
        <f t="shared" ca="1" si="109"/>
        <v>0.78486203964199142</v>
      </c>
      <c r="EI167">
        <f t="shared" ca="1" si="110"/>
        <v>0.70065542598647368</v>
      </c>
      <c r="EJ167">
        <f t="shared" ca="1" si="111"/>
        <v>0.64488977228388755</v>
      </c>
      <c r="EK167">
        <f t="shared" ca="1" si="112"/>
        <v>0.59070427953199878</v>
      </c>
      <c r="EL167">
        <f t="shared" ca="1" si="113"/>
        <v>0.54500887101400175</v>
      </c>
      <c r="EM167">
        <f t="shared" ca="1" si="114"/>
        <v>0.50430091866701843</v>
      </c>
      <c r="EN167">
        <f t="shared" ca="1" si="115"/>
        <v>0.46855420442088547</v>
      </c>
      <c r="EO167">
        <f t="shared" ca="1" si="116"/>
        <v>0.43821471557198888</v>
      </c>
      <c r="EP167">
        <f t="shared" ca="1" si="117"/>
        <v>0.41141012972573487</v>
      </c>
      <c r="EQ167">
        <f t="shared" ca="1" si="118"/>
        <v>0.38567433898069514</v>
      </c>
      <c r="ER167">
        <f t="shared" ca="1" si="119"/>
        <v>0.36538091474356071</v>
      </c>
      <c r="ES167">
        <f t="shared" ca="1" si="120"/>
        <v>0.34498057082242872</v>
      </c>
      <c r="ET167">
        <f t="shared" ca="1" si="121"/>
        <v>0.32753167488851931</v>
      </c>
      <c r="EU167">
        <f t="shared" ca="1" si="122"/>
        <v>0.3116556130658279</v>
      </c>
      <c r="EV167">
        <f t="shared" ca="1" si="123"/>
        <v>0.29694846645339257</v>
      </c>
      <c r="EW167">
        <f t="shared" ca="1" si="124"/>
        <v>0.28381346897143067</v>
      </c>
      <c r="EX167">
        <f t="shared" ca="1" si="125"/>
        <v>0.27218451513669639</v>
      </c>
      <c r="EY167">
        <f t="shared" ca="1" si="126"/>
        <v>0.2604589431695945</v>
      </c>
      <c r="EZ167">
        <f t="shared" ca="1" si="127"/>
        <v>0.24972721325956182</v>
      </c>
      <c r="FA167">
        <f t="shared" ca="1" si="128"/>
        <v>0.23959065654154577</v>
      </c>
      <c r="FB167">
        <f t="shared" ca="1" si="129"/>
        <v>0.23038391769513078</v>
      </c>
      <c r="FC167">
        <f t="shared" ca="1" si="130"/>
        <v>0.22199804354132024</v>
      </c>
      <c r="FD167">
        <f t="shared" ca="1" si="131"/>
        <v>0.21421955622689248</v>
      </c>
    </row>
    <row r="168" spans="1:160" hidden="1" x14ac:dyDescent="0.25">
      <c r="A168" s="3" t="s">
        <v>156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102"/>
        <v>83</v>
      </c>
      <c r="CQ168" t="str">
        <f t="shared" si="103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W168" s="3" t="s">
        <v>156</v>
      </c>
      <c r="DX168" t="str">
        <f t="shared" ca="1" si="104"/>
        <v/>
      </c>
      <c r="DZ168" t="s">
        <v>156</v>
      </c>
      <c r="EA168">
        <f t="shared" ca="1" si="105"/>
        <v>34</v>
      </c>
      <c r="EB168">
        <f t="shared" ca="1" si="106"/>
        <v>5.4031242374328485</v>
      </c>
      <c r="EC168">
        <f t="shared" ca="1" si="132"/>
        <v>3.5468359437763439</v>
      </c>
      <c r="ED168">
        <f t="shared" ca="1" si="133"/>
        <v>2.1137372584777698</v>
      </c>
      <c r="EE168">
        <f t="shared" ca="1" si="134"/>
        <v>1.5920129819855138</v>
      </c>
      <c r="EF168">
        <f t="shared" ca="1" si="107"/>
        <v>1.4202822154969144</v>
      </c>
      <c r="EG168">
        <f t="shared" ca="1" si="108"/>
        <v>1.1331824803590411</v>
      </c>
      <c r="EH168" t="e">
        <f t="shared" ca="1" si="109"/>
        <v>#NUM!</v>
      </c>
      <c r="EI168">
        <f t="shared" ca="1" si="110"/>
        <v>-2.5544838261856166</v>
      </c>
      <c r="EJ168" t="e">
        <f t="shared" ca="1" si="111"/>
        <v>#NUM!</v>
      </c>
      <c r="EK168">
        <f t="shared" ca="1" si="112"/>
        <v>-2.4346711059817756</v>
      </c>
      <c r="EL168" t="e">
        <f t="shared" ca="1" si="113"/>
        <v>#NUM!</v>
      </c>
      <c r="EM168">
        <f t="shared" ca="1" si="114"/>
        <v>-2.3571773571327275</v>
      </c>
      <c r="EN168" t="e">
        <f t="shared" ca="1" si="115"/>
        <v>#NUM!</v>
      </c>
      <c r="EO168">
        <f t="shared" ca="1" si="116"/>
        <v>-2.3030219289284708</v>
      </c>
      <c r="EP168" t="e">
        <f t="shared" ca="1" si="117"/>
        <v>#NUM!</v>
      </c>
      <c r="EQ168">
        <f t="shared" ca="1" si="118"/>
        <v>-2.2630716643774678</v>
      </c>
      <c r="ER168" t="e">
        <f t="shared" ca="1" si="119"/>
        <v>#NUM!</v>
      </c>
      <c r="ES168">
        <f t="shared" ca="1" si="120"/>
        <v>-2.2323990689860409</v>
      </c>
      <c r="ET168" t="e">
        <f t="shared" ca="1" si="121"/>
        <v>#NUM!</v>
      </c>
      <c r="EU168">
        <f t="shared" ca="1" si="122"/>
        <v>-2.2081152730774463</v>
      </c>
      <c r="EV168" t="e">
        <f t="shared" ca="1" si="123"/>
        <v>#NUM!</v>
      </c>
      <c r="EW168">
        <f t="shared" ca="1" si="124"/>
        <v>-2.188416070769879</v>
      </c>
      <c r="EX168" t="e">
        <f t="shared" ca="1" si="125"/>
        <v>#NUM!</v>
      </c>
      <c r="EY168">
        <f t="shared" ca="1" si="126"/>
        <v>-2.172117188732356</v>
      </c>
      <c r="EZ168" t="e">
        <f t="shared" ca="1" si="127"/>
        <v>#NUM!</v>
      </c>
      <c r="FA168">
        <f t="shared" ca="1" si="128"/>
        <v>-2.1584093900293424</v>
      </c>
      <c r="FB168" t="e">
        <f t="shared" ca="1" si="129"/>
        <v>#NUM!</v>
      </c>
      <c r="FC168">
        <f t="shared" ca="1" si="130"/>
        <v>-2.1467210600803148</v>
      </c>
      <c r="FD168" t="e">
        <f t="shared" ca="1" si="131"/>
        <v>#NUM!</v>
      </c>
    </row>
    <row r="169" spans="1:160" x14ac:dyDescent="0.25">
      <c r="A169" s="3" t="s">
        <v>157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102"/>
        <v>45</v>
      </c>
      <c r="CQ169" t="str">
        <f t="shared" si="103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W169" s="3" t="s">
        <v>157</v>
      </c>
      <c r="DX169">
        <f t="shared" ca="1" si="104"/>
        <v>0.29185962259841136</v>
      </c>
      <c r="DZ169" t="s">
        <v>157</v>
      </c>
      <c r="EA169">
        <f t="shared" ca="1" si="105"/>
        <v>-1</v>
      </c>
      <c r="EB169">
        <f t="shared" ca="1" si="106"/>
        <v>-1</v>
      </c>
      <c r="EC169">
        <f t="shared" ca="1" si="132"/>
        <v>0.4422495703074083</v>
      </c>
      <c r="ED169">
        <f t="shared" ca="1" si="133"/>
        <v>0.73205080756887742</v>
      </c>
      <c r="EE169">
        <f t="shared" ca="1" si="134"/>
        <v>0.82056420302608024</v>
      </c>
      <c r="EF169">
        <f t="shared" ca="1" si="107"/>
        <v>0.70997594667669683</v>
      </c>
      <c r="EG169">
        <f t="shared" ca="1" si="108"/>
        <v>0.6406707120152757</v>
      </c>
      <c r="EH169">
        <f t="shared" ca="1" si="109"/>
        <v>0.681792830507429</v>
      </c>
      <c r="EI169">
        <f t="shared" ca="1" si="110"/>
        <v>0.66246463282640078</v>
      </c>
      <c r="EJ169">
        <f t="shared" ca="1" si="111"/>
        <v>0.62323116430488867</v>
      </c>
      <c r="EK169">
        <f t="shared" ca="1" si="112"/>
        <v>0.58805303202394099</v>
      </c>
      <c r="EL169">
        <f t="shared" ca="1" si="113"/>
        <v>0.56866213874661353</v>
      </c>
      <c r="EM169">
        <f t="shared" ca="1" si="114"/>
        <v>0.53912726317774884</v>
      </c>
      <c r="EN169">
        <f t="shared" ca="1" si="115"/>
        <v>0.52292699821875344</v>
      </c>
      <c r="EO169">
        <f t="shared" ca="1" si="116"/>
        <v>0.52278347858436636</v>
      </c>
      <c r="EP169">
        <f t="shared" ca="1" si="117"/>
        <v>0.50200077761381956</v>
      </c>
      <c r="EQ169">
        <f t="shared" ca="1" si="118"/>
        <v>0.47919273730457546</v>
      </c>
      <c r="ER169">
        <f t="shared" ca="1" si="119"/>
        <v>0.45777934500332607</v>
      </c>
      <c r="ES169">
        <f t="shared" ca="1" si="120"/>
        <v>0.43807044938199913</v>
      </c>
      <c r="ET169">
        <f t="shared" ca="1" si="121"/>
        <v>0.41837638276833067</v>
      </c>
      <c r="EU169">
        <f t="shared" ca="1" si="122"/>
        <v>0.4013329338257432</v>
      </c>
      <c r="EV169">
        <f t="shared" ca="1" si="123"/>
        <v>0.38711235983305881</v>
      </c>
      <c r="EW169">
        <f t="shared" ca="1" si="124"/>
        <v>0.37328526480918667</v>
      </c>
      <c r="EX169">
        <f t="shared" ca="1" si="125"/>
        <v>0.35992922058779531</v>
      </c>
      <c r="EY169">
        <f t="shared" ca="1" si="126"/>
        <v>0.34719739632638102</v>
      </c>
      <c r="EZ169">
        <f t="shared" ca="1" si="127"/>
        <v>0.33485221740879689</v>
      </c>
      <c r="FA169">
        <f t="shared" ca="1" si="128"/>
        <v>0.32333753430253354</v>
      </c>
      <c r="FB169">
        <f t="shared" ca="1" si="129"/>
        <v>0.31227607399853641</v>
      </c>
      <c r="FC169">
        <f t="shared" ca="1" si="130"/>
        <v>0.3022494147338004</v>
      </c>
      <c r="FD169">
        <f t="shared" ca="1" si="131"/>
        <v>0.29185962259841136</v>
      </c>
    </row>
    <row r="170" spans="1:160" hidden="1" x14ac:dyDescent="0.25">
      <c r="A170" s="3" t="s">
        <v>182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102"/>
        <v>91</v>
      </c>
      <c r="CQ170" t="str">
        <f t="shared" si="103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W170" s="3" t="s">
        <v>182</v>
      </c>
      <c r="DX170" t="str">
        <f t="shared" ca="1" si="104"/>
        <v/>
      </c>
      <c r="DZ170" t="s">
        <v>182</v>
      </c>
      <c r="EA170">
        <f t="shared" ca="1" si="105"/>
        <v>-1</v>
      </c>
      <c r="EB170">
        <f t="shared" ca="1" si="106"/>
        <v>-1</v>
      </c>
      <c r="EC170">
        <f t="shared" ca="1" si="132"/>
        <v>-1</v>
      </c>
      <c r="ED170">
        <f t="shared" ca="1" si="133"/>
        <v>-1</v>
      </c>
      <c r="EE170">
        <f t="shared" ca="1" si="134"/>
        <v>-1</v>
      </c>
      <c r="EF170">
        <f t="shared" ca="1" si="107"/>
        <v>-1</v>
      </c>
      <c r="EG170">
        <f t="shared" ca="1" si="108"/>
        <v>-1</v>
      </c>
      <c r="EH170">
        <f t="shared" ca="1" si="109"/>
        <v>-1</v>
      </c>
      <c r="EI170">
        <f t="shared" ca="1" si="110"/>
        <v>-1</v>
      </c>
      <c r="EJ170">
        <f t="shared" ca="1" si="111"/>
        <v>-1</v>
      </c>
      <c r="EK170">
        <f t="shared" ca="1" si="112"/>
        <v>-1</v>
      </c>
      <c r="EL170">
        <f t="shared" ca="1" si="113"/>
        <v>-1</v>
      </c>
      <c r="EM170">
        <f t="shared" ca="1" si="114"/>
        <v>-1</v>
      </c>
      <c r="EN170">
        <f t="shared" ca="1" si="115"/>
        <v>-1</v>
      </c>
      <c r="EO170">
        <f t="shared" ca="1" si="116"/>
        <v>-1</v>
      </c>
      <c r="EP170">
        <f t="shared" ca="1" si="117"/>
        <v>-1</v>
      </c>
      <c r="EQ170">
        <f t="shared" ca="1" si="118"/>
        <v>-1</v>
      </c>
      <c r="ER170">
        <f t="shared" ca="1" si="119"/>
        <v>-1</v>
      </c>
      <c r="ES170">
        <f t="shared" ca="1" si="120"/>
        <v>-1</v>
      </c>
      <c r="ET170">
        <f t="shared" ca="1" si="121"/>
        <v>-1</v>
      </c>
      <c r="EU170">
        <f t="shared" ca="1" si="122"/>
        <v>-1</v>
      </c>
      <c r="EV170">
        <f t="shared" ca="1" si="123"/>
        <v>-1</v>
      </c>
      <c r="EW170">
        <f t="shared" ca="1" si="124"/>
        <v>-1</v>
      </c>
      <c r="EX170">
        <f t="shared" ca="1" si="125"/>
        <v>-1</v>
      </c>
      <c r="EY170">
        <f t="shared" ca="1" si="126"/>
        <v>-1</v>
      </c>
      <c r="EZ170">
        <f t="shared" ca="1" si="127"/>
        <v>-1</v>
      </c>
      <c r="FA170">
        <f t="shared" ca="1" si="128"/>
        <v>-1</v>
      </c>
      <c r="FB170">
        <f t="shared" ca="1" si="129"/>
        <v>-1</v>
      </c>
      <c r="FC170">
        <f t="shared" ca="1" si="130"/>
        <v>-1</v>
      </c>
      <c r="FD170">
        <f t="shared" ca="1" si="131"/>
        <v>-1</v>
      </c>
    </row>
    <row r="171" spans="1:160" hidden="1" x14ac:dyDescent="0.25">
      <c r="A171" s="3" t="s">
        <v>158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102"/>
        <v>75</v>
      </c>
      <c r="CQ171" t="str">
        <f t="shared" si="103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W171" s="3" t="s">
        <v>158</v>
      </c>
      <c r="DX171" t="str">
        <f t="shared" ca="1" si="104"/>
        <v/>
      </c>
      <c r="DZ171" t="s">
        <v>158</v>
      </c>
      <c r="EA171">
        <f t="shared" ca="1" si="105"/>
        <v>6</v>
      </c>
      <c r="EB171">
        <f t="shared" ca="1" si="106"/>
        <v>2.4641016151377544</v>
      </c>
      <c r="EC171">
        <f t="shared" ca="1" si="132"/>
        <v>1.4662120743304703</v>
      </c>
      <c r="ED171">
        <f t="shared" ca="1" si="133"/>
        <v>1.0597671439071177</v>
      </c>
      <c r="EE171">
        <f t="shared" ca="1" si="134"/>
        <v>0.78260245796600336</v>
      </c>
      <c r="EF171">
        <f t="shared" ca="1" si="107"/>
        <v>0.6188704068605666</v>
      </c>
      <c r="EG171">
        <f t="shared" ca="1" si="108"/>
        <v>0.52292699821875344</v>
      </c>
      <c r="EH171">
        <f t="shared" ca="1" si="109"/>
        <v>0.44492132309335242</v>
      </c>
      <c r="EI171">
        <f t="shared" ca="1" si="110"/>
        <v>0.41678220330141147</v>
      </c>
      <c r="EJ171">
        <f t="shared" ca="1" si="111"/>
        <v>0.36827308332615294</v>
      </c>
      <c r="EK171">
        <f t="shared" ca="1" si="112"/>
        <v>0.33994031910283851</v>
      </c>
      <c r="EL171">
        <f t="shared" ca="1" si="113"/>
        <v>0.311941426166497</v>
      </c>
      <c r="EM171">
        <f t="shared" ca="1" si="114"/>
        <v>0.28482537043378509</v>
      </c>
      <c r="EN171">
        <f t="shared" ca="1" si="115"/>
        <v>0.2620295528123231</v>
      </c>
      <c r="EO171">
        <f t="shared" ca="1" si="116"/>
        <v>0.24875489056960531</v>
      </c>
      <c r="EP171" t="e">
        <f t="shared" ca="1" si="117"/>
        <v>#NUM!</v>
      </c>
      <c r="EQ171">
        <f t="shared" ca="1" si="118"/>
        <v>-2.2697875320238436</v>
      </c>
      <c r="ER171" t="e">
        <f t="shared" ca="1" si="119"/>
        <v>#NUM!</v>
      </c>
      <c r="ES171">
        <f t="shared" ca="1" si="120"/>
        <v>-2.2382604439208418</v>
      </c>
      <c r="ET171" t="e">
        <f t="shared" ca="1" si="121"/>
        <v>#NUM!</v>
      </c>
      <c r="EU171">
        <f t="shared" ca="1" si="122"/>
        <v>-2.2133127506342092</v>
      </c>
      <c r="EV171" t="e">
        <f t="shared" ca="1" si="123"/>
        <v>#NUM!</v>
      </c>
      <c r="EW171">
        <f t="shared" ca="1" si="124"/>
        <v>-2.1930833427209304</v>
      </c>
      <c r="EX171" t="e">
        <f t="shared" ca="1" si="125"/>
        <v>#NUM!</v>
      </c>
      <c r="EY171">
        <f t="shared" ca="1" si="126"/>
        <v>-2.1763515247594678</v>
      </c>
      <c r="EZ171" t="e">
        <f t="shared" ca="1" si="127"/>
        <v>#NUM!</v>
      </c>
      <c r="FA171">
        <f t="shared" ca="1" si="128"/>
        <v>-2.1622837017635215</v>
      </c>
      <c r="FB171" t="e">
        <f t="shared" ca="1" si="129"/>
        <v>#NUM!</v>
      </c>
      <c r="FC171">
        <f t="shared" ca="1" si="130"/>
        <v>-2.1502913708336564</v>
      </c>
      <c r="FD171" t="e">
        <f t="shared" ca="1" si="131"/>
        <v>#NUM!</v>
      </c>
    </row>
    <row r="172" spans="1:160" x14ac:dyDescent="0.25">
      <c r="A172" s="3" t="s">
        <v>159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102"/>
        <v>60</v>
      </c>
      <c r="CQ172" t="str">
        <f t="shared" si="103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W172" s="3" t="s">
        <v>159</v>
      </c>
      <c r="DX172">
        <f t="shared" ca="1" si="104"/>
        <v>0.14929216287793534</v>
      </c>
      <c r="DZ172" t="s">
        <v>159</v>
      </c>
      <c r="EA172">
        <f t="shared" ca="1" si="105"/>
        <v>0</v>
      </c>
      <c r="EB172">
        <f t="shared" ca="1" si="106"/>
        <v>1.6457513110645907</v>
      </c>
      <c r="EC172">
        <f t="shared" ca="1" si="132"/>
        <v>1.1544346900318838</v>
      </c>
      <c r="ED172">
        <f t="shared" ca="1" si="133"/>
        <v>0.96798967126543034</v>
      </c>
      <c r="EE172">
        <f t="shared" ca="1" si="134"/>
        <v>0.74110112659224825</v>
      </c>
      <c r="EF172">
        <f t="shared" ca="1" si="107"/>
        <v>0.6983813295649528</v>
      </c>
      <c r="EG172">
        <f t="shared" ca="1" si="108"/>
        <v>0.60967004297182714</v>
      </c>
      <c r="EH172">
        <f t="shared" ca="1" si="109"/>
        <v>0.54221082540794074</v>
      </c>
      <c r="EI172">
        <f t="shared" ca="1" si="110"/>
        <v>0.49363553041768582</v>
      </c>
      <c r="EJ172">
        <f t="shared" ca="1" si="111"/>
        <v>0.44612554959192474</v>
      </c>
      <c r="EK172">
        <f t="shared" ca="1" si="112"/>
        <v>0.41060295331307839</v>
      </c>
      <c r="EL172">
        <f t="shared" ca="1" si="113"/>
        <v>0.38071307156623724</v>
      </c>
      <c r="EM172">
        <f t="shared" ca="1" si="114"/>
        <v>0.35717735713272747</v>
      </c>
      <c r="EN172">
        <f t="shared" ca="1" si="115"/>
        <v>0.32966553331551229</v>
      </c>
      <c r="EO172">
        <f t="shared" ca="1" si="116"/>
        <v>0.30624361108310394</v>
      </c>
      <c r="EP172">
        <f t="shared" ca="1" si="117"/>
        <v>0.2874850015928887</v>
      </c>
      <c r="EQ172">
        <f t="shared" ca="1" si="118"/>
        <v>0.26848914816786795</v>
      </c>
      <c r="ER172">
        <f t="shared" ca="1" si="119"/>
        <v>0.25424005836792496</v>
      </c>
      <c r="ES172">
        <f t="shared" ca="1" si="120"/>
        <v>0.23937501685283702</v>
      </c>
      <c r="ET172">
        <f t="shared" ca="1" si="121"/>
        <v>0.22919160210732126</v>
      </c>
      <c r="EU172">
        <f t="shared" ca="1" si="122"/>
        <v>0.21809983202937144</v>
      </c>
      <c r="EV172">
        <f t="shared" ca="1" si="123"/>
        <v>0.20722496186272155</v>
      </c>
      <c r="EW172">
        <f t="shared" ca="1" si="124"/>
        <v>0.19738054593161447</v>
      </c>
      <c r="EX172">
        <f t="shared" ca="1" si="125"/>
        <v>0.18920711500272103</v>
      </c>
      <c r="EY172">
        <f t="shared" ca="1" si="126"/>
        <v>0.1809926614295303</v>
      </c>
      <c r="EZ172">
        <f t="shared" ca="1" si="127"/>
        <v>0.17346046000462634</v>
      </c>
      <c r="FA172">
        <f t="shared" ca="1" si="128"/>
        <v>0.16652903957611653</v>
      </c>
      <c r="FB172">
        <f t="shared" ca="1" si="129"/>
        <v>0.1601293861601627</v>
      </c>
      <c r="FC172">
        <f t="shared" ca="1" si="130"/>
        <v>0.15420265258598675</v>
      </c>
      <c r="FD172">
        <f t="shared" ca="1" si="131"/>
        <v>0.14929216287793534</v>
      </c>
    </row>
    <row r="173" spans="1:160" x14ac:dyDescent="0.25">
      <c r="A173" s="3" t="s">
        <v>160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102"/>
        <v>58</v>
      </c>
      <c r="CQ173" t="str">
        <f t="shared" si="103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W173" s="3" t="s">
        <v>160</v>
      </c>
      <c r="DX173">
        <f t="shared" ca="1" si="104"/>
        <v>0.25087851052224375</v>
      </c>
      <c r="DZ173" t="s">
        <v>160</v>
      </c>
      <c r="EA173">
        <f t="shared" ca="1" si="105"/>
        <v>5</v>
      </c>
      <c r="EB173">
        <f t="shared" ca="1" si="106"/>
        <v>3.5825756949558398</v>
      </c>
      <c r="EC173">
        <f t="shared" ca="1" si="132"/>
        <v>2.2710663101885888</v>
      </c>
      <c r="ED173">
        <f t="shared" ca="1" si="133"/>
        <v>1.7831576837137404</v>
      </c>
      <c r="EE173">
        <f t="shared" ca="1" si="134"/>
        <v>1.6008145869261416</v>
      </c>
      <c r="EF173">
        <f t="shared" ca="1" si="107"/>
        <v>1.2867709836702019</v>
      </c>
      <c r="EG173">
        <f t="shared" ca="1" si="108"/>
        <v>1.0879537376972661</v>
      </c>
      <c r="EH173">
        <f t="shared" ca="1" si="109"/>
        <v>0.96689421183126623</v>
      </c>
      <c r="EI173">
        <f t="shared" ca="1" si="110"/>
        <v>0.85335129192631709</v>
      </c>
      <c r="EJ173">
        <f t="shared" ca="1" si="111"/>
        <v>0.74245660329844076</v>
      </c>
      <c r="EK173">
        <f t="shared" ca="1" si="112"/>
        <v>0.69876946875868295</v>
      </c>
      <c r="EL173">
        <f t="shared" ca="1" si="113"/>
        <v>0.63651075518580447</v>
      </c>
      <c r="EM173">
        <f t="shared" ca="1" si="114"/>
        <v>0.58577612451844541</v>
      </c>
      <c r="EN173">
        <f t="shared" ca="1" si="115"/>
        <v>0.54485766025017379</v>
      </c>
      <c r="EO173">
        <f t="shared" ca="1" si="116"/>
        <v>0.51311999308761824</v>
      </c>
      <c r="EP173">
        <f t="shared" ca="1" si="117"/>
        <v>0.47825790127426204</v>
      </c>
      <c r="EQ173">
        <f t="shared" ca="1" si="118"/>
        <v>0.44818314133833215</v>
      </c>
      <c r="ER173">
        <f t="shared" ca="1" si="119"/>
        <v>0.42253117425491538</v>
      </c>
      <c r="ES173">
        <f t="shared" ca="1" si="120"/>
        <v>0.39703050427638997</v>
      </c>
      <c r="ET173">
        <f t="shared" ca="1" si="121"/>
        <v>0.37564307016909759</v>
      </c>
      <c r="EU173">
        <f t="shared" ca="1" si="122"/>
        <v>0.35790917301603042</v>
      </c>
      <c r="EV173">
        <f t="shared" ca="1" si="123"/>
        <v>0.34052235797623998</v>
      </c>
      <c r="EW173">
        <f t="shared" ca="1" si="124"/>
        <v>0.32552379893778882</v>
      </c>
      <c r="EX173">
        <f t="shared" ca="1" si="125"/>
        <v>0.31161704855006223</v>
      </c>
      <c r="EY173">
        <f t="shared" ca="1" si="126"/>
        <v>0.29906035590272029</v>
      </c>
      <c r="EZ173">
        <f t="shared" ca="1" si="127"/>
        <v>0.28835641389159283</v>
      </c>
      <c r="FA173">
        <f t="shared" ca="1" si="128"/>
        <v>0.27898435001663113</v>
      </c>
      <c r="FB173">
        <f t="shared" ca="1" si="129"/>
        <v>0.27020689234336448</v>
      </c>
      <c r="FC173">
        <f t="shared" ca="1" si="130"/>
        <v>0.25977384333526254</v>
      </c>
      <c r="FD173">
        <f t="shared" ca="1" si="131"/>
        <v>0.25087851052224375</v>
      </c>
    </row>
    <row r="174" spans="1:160" x14ac:dyDescent="0.25">
      <c r="A174" s="3" t="s">
        <v>161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102"/>
        <v>56</v>
      </c>
      <c r="CQ174" t="str">
        <f t="shared" si="103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W174" s="3" t="s">
        <v>161</v>
      </c>
      <c r="DX174">
        <f t="shared" ca="1" si="104"/>
        <v>0.45597101475769519</v>
      </c>
      <c r="DZ174" t="s">
        <v>161</v>
      </c>
      <c r="EA174">
        <f t="shared" ca="1" si="105"/>
        <v>93</v>
      </c>
      <c r="EB174">
        <f t="shared" ca="1" si="106"/>
        <v>15.15549442140351</v>
      </c>
      <c r="EC174">
        <f t="shared" ca="1" si="132"/>
        <v>7.3010305005894036</v>
      </c>
      <c r="ED174">
        <f t="shared" ca="1" si="133"/>
        <v>4.8081197979093027</v>
      </c>
      <c r="EE174">
        <f t="shared" ca="1" si="134"/>
        <v>3.27688848580648</v>
      </c>
      <c r="EF174">
        <f t="shared" ca="1" si="107"/>
        <v>2.4793031418687592</v>
      </c>
      <c r="EG174">
        <f t="shared" ca="1" si="108"/>
        <v>2.0281950185969517</v>
      </c>
      <c r="EH174">
        <f t="shared" ca="1" si="109"/>
        <v>1.7764331087889467</v>
      </c>
      <c r="EI174">
        <f t="shared" ca="1" si="110"/>
        <v>1.608947478845872</v>
      </c>
      <c r="EJ174">
        <f t="shared" ca="1" si="111"/>
        <v>1.4341989819427048</v>
      </c>
      <c r="EK174">
        <f t="shared" ca="1" si="112"/>
        <v>1.2908423408354373</v>
      </c>
      <c r="EL174">
        <f t="shared" ca="1" si="113"/>
        <v>1.1671049149527915</v>
      </c>
      <c r="EM174">
        <f t="shared" ca="1" si="114"/>
        <v>1.0775513667179952</v>
      </c>
      <c r="EN174">
        <f t="shared" ca="1" si="115"/>
        <v>0.99283386546060415</v>
      </c>
      <c r="EO174">
        <f t="shared" ca="1" si="116"/>
        <v>0.92195974406094128</v>
      </c>
      <c r="EP174">
        <f t="shared" ca="1" si="117"/>
        <v>0.86169681687693522</v>
      </c>
      <c r="EQ174">
        <f t="shared" ca="1" si="118"/>
        <v>0.80919057359242008</v>
      </c>
      <c r="ER174">
        <f t="shared" ca="1" si="119"/>
        <v>0.76262914614216104</v>
      </c>
      <c r="ES174">
        <f t="shared" ca="1" si="120"/>
        <v>0.72079228362180769</v>
      </c>
      <c r="ET174">
        <f t="shared" ca="1" si="121"/>
        <v>0.68492653598900199</v>
      </c>
      <c r="EU174">
        <f t="shared" ca="1" si="122"/>
        <v>0.65254950112084842</v>
      </c>
      <c r="EV174">
        <f t="shared" ca="1" si="123"/>
        <v>0.62268413101692976</v>
      </c>
      <c r="EW174">
        <f t="shared" ca="1" si="124"/>
        <v>0.59627219250618957</v>
      </c>
      <c r="EX174">
        <f t="shared" ca="1" si="125"/>
        <v>0.57225916457111659</v>
      </c>
      <c r="EY174">
        <f t="shared" ca="1" si="126"/>
        <v>0.54950029467357919</v>
      </c>
      <c r="EZ174">
        <f t="shared" ca="1" si="127"/>
        <v>0.52769875407523537</v>
      </c>
      <c r="FA174">
        <f t="shared" ca="1" si="128"/>
        <v>0.5075067552433441</v>
      </c>
      <c r="FB174">
        <f t="shared" ca="1" si="129"/>
        <v>0.48895642067565204</v>
      </c>
      <c r="FC174">
        <f t="shared" ca="1" si="130"/>
        <v>0.47205404591529443</v>
      </c>
      <c r="FD174">
        <f t="shared" ca="1" si="131"/>
        <v>0.45597101475769519</v>
      </c>
    </row>
    <row r="175" spans="1:160" hidden="1" x14ac:dyDescent="0.25">
      <c r="A175" s="3" t="s">
        <v>162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102"/>
        <v>74</v>
      </c>
      <c r="CQ175" t="str">
        <f t="shared" si="103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W175" s="3" t="s">
        <v>162</v>
      </c>
      <c r="DX175" t="str">
        <f t="shared" ca="1" si="104"/>
        <v/>
      </c>
      <c r="DZ175" t="s">
        <v>162</v>
      </c>
      <c r="EA175">
        <f t="shared" ca="1" si="105"/>
        <v>-1</v>
      </c>
      <c r="EB175">
        <f t="shared" ca="1" si="106"/>
        <v>-1</v>
      </c>
      <c r="EC175">
        <f t="shared" ca="1" si="132"/>
        <v>0</v>
      </c>
      <c r="ED175">
        <f t="shared" ca="1" si="133"/>
        <v>0</v>
      </c>
      <c r="EE175">
        <f t="shared" ca="1" si="134"/>
        <v>0</v>
      </c>
      <c r="EF175">
        <f t="shared" ca="1" si="107"/>
        <v>0</v>
      </c>
      <c r="EG175">
        <f t="shared" ca="1" si="108"/>
        <v>0.10408951367381225</v>
      </c>
      <c r="EH175">
        <f t="shared" ca="1" si="109"/>
        <v>9.050773266525769E-2</v>
      </c>
      <c r="EI175">
        <f t="shared" ca="1" si="110"/>
        <v>0.12983096390975302</v>
      </c>
      <c r="EJ175">
        <f t="shared" ca="1" si="111"/>
        <v>0.11612317403390437</v>
      </c>
      <c r="EK175">
        <f t="shared" ca="1" si="112"/>
        <v>0.10503150339646661</v>
      </c>
      <c r="EL175">
        <f t="shared" ca="1" si="113"/>
        <v>0.12246204830937302</v>
      </c>
      <c r="EM175">
        <f t="shared" ca="1" si="114"/>
        <v>8.8182243463316823E-2</v>
      </c>
      <c r="EN175">
        <f t="shared" ca="1" si="115"/>
        <v>8.1633400352765895E-2</v>
      </c>
      <c r="EO175">
        <f t="shared" ca="1" si="116"/>
        <v>9.682497969462589E-2</v>
      </c>
      <c r="EP175">
        <f t="shared" ca="1" si="117"/>
        <v>0.1472026904398771</v>
      </c>
      <c r="EQ175">
        <f t="shared" ca="1" si="118"/>
        <v>-2.2616572078252806</v>
      </c>
      <c r="ER175" t="e">
        <f t="shared" ca="1" si="119"/>
        <v>#NUM!</v>
      </c>
      <c r="ES175">
        <f t="shared" ca="1" si="120"/>
        <v>-2.2311641629640819</v>
      </c>
      <c r="ET175" t="e">
        <f t="shared" ca="1" si="121"/>
        <v>#NUM!</v>
      </c>
      <c r="EU175">
        <f t="shared" ca="1" si="122"/>
        <v>-2.2070199406184718</v>
      </c>
      <c r="EV175" t="e">
        <f t="shared" ca="1" si="123"/>
        <v>#NUM!</v>
      </c>
      <c r="EW175">
        <f t="shared" ca="1" si="124"/>
        <v>-2.1874322529545656</v>
      </c>
      <c r="EX175" t="e">
        <f t="shared" ca="1" si="125"/>
        <v>#NUM!</v>
      </c>
      <c r="EY175">
        <f t="shared" ca="1" si="126"/>
        <v>-2.1712244602033071</v>
      </c>
      <c r="EZ175" t="e">
        <f t="shared" ca="1" si="127"/>
        <v>#NUM!</v>
      </c>
      <c r="FA175">
        <f t="shared" ca="1" si="128"/>
        <v>-2.1575924335023542</v>
      </c>
      <c r="FB175" t="e">
        <f t="shared" ca="1" si="129"/>
        <v>#NUM!</v>
      </c>
      <c r="FC175">
        <f t="shared" ca="1" si="130"/>
        <v>-2.1459681016563517</v>
      </c>
      <c r="FD175" t="e">
        <f t="shared" ca="1" si="131"/>
        <v>#NUM!</v>
      </c>
    </row>
    <row r="176" spans="1:160" x14ac:dyDescent="0.25">
      <c r="A176" s="3" t="s">
        <v>163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102"/>
        <v>60</v>
      </c>
      <c r="CQ176" t="str">
        <f t="shared" si="103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W176" s="3" t="s">
        <v>163</v>
      </c>
      <c r="DX176">
        <f t="shared" ca="1" si="104"/>
        <v>0.33679033612667619</v>
      </c>
      <c r="DZ176" t="s">
        <v>163</v>
      </c>
      <c r="EA176">
        <f t="shared" ca="1" si="105"/>
        <v>-1</v>
      </c>
      <c r="EB176">
        <f t="shared" ca="1" si="106"/>
        <v>3.8989794855663558</v>
      </c>
      <c r="EC176">
        <f t="shared" ca="1" si="132"/>
        <v>3.1601676461038073</v>
      </c>
      <c r="ED176">
        <f t="shared" ca="1" si="133"/>
        <v>2.3302457126178266</v>
      </c>
      <c r="EE176">
        <f t="shared" ca="1" si="134"/>
        <v>1.9850366601517639</v>
      </c>
      <c r="EF176">
        <f t="shared" ca="1" si="107"/>
        <v>1.5623064663201665</v>
      </c>
      <c r="EG176">
        <f t="shared" ca="1" si="108"/>
        <v>1.3552244073171105</v>
      </c>
      <c r="EH176">
        <f t="shared" ca="1" si="109"/>
        <v>1.1606613394481977</v>
      </c>
      <c r="EI176">
        <f t="shared" ca="1" si="110"/>
        <v>1.0247776416385883</v>
      </c>
      <c r="EJ176">
        <f t="shared" ca="1" si="111"/>
        <v>0.93105003340295589</v>
      </c>
      <c r="EK176">
        <f t="shared" ca="1" si="112"/>
        <v>0.84112931054835904</v>
      </c>
      <c r="EL176">
        <f t="shared" ca="1" si="113"/>
        <v>0.77813115212426687</v>
      </c>
      <c r="EM176">
        <f t="shared" ca="1" si="114"/>
        <v>0.71987286501463221</v>
      </c>
      <c r="EN176">
        <f t="shared" ca="1" si="115"/>
        <v>0.66277449421106382</v>
      </c>
      <c r="EO176">
        <f t="shared" ca="1" si="116"/>
        <v>0.60830299053535342</v>
      </c>
      <c r="EP176">
        <f t="shared" ca="1" si="117"/>
        <v>0.57187819816556074</v>
      </c>
      <c r="EQ176">
        <f t="shared" ca="1" si="118"/>
        <v>0.54311284895735734</v>
      </c>
      <c r="ER176">
        <f t="shared" ca="1" si="119"/>
        <v>0.51740606859421678</v>
      </c>
      <c r="ES176">
        <f t="shared" ca="1" si="120"/>
        <v>0.49684859441075879</v>
      </c>
      <c r="ET176">
        <f t="shared" ca="1" si="121"/>
        <v>0.47690202195418441</v>
      </c>
      <c r="EU176">
        <f t="shared" ca="1" si="122"/>
        <v>0.45689713705061963</v>
      </c>
      <c r="EV176">
        <f t="shared" ca="1" si="123"/>
        <v>0.43959681142871365</v>
      </c>
      <c r="EW176">
        <f t="shared" ca="1" si="124"/>
        <v>0.42224083605910412</v>
      </c>
      <c r="EX176">
        <f t="shared" ca="1" si="125"/>
        <v>0.40809190535171891</v>
      </c>
      <c r="EY176">
        <f t="shared" ca="1" si="126"/>
        <v>0.39463459971685322</v>
      </c>
      <c r="EZ176">
        <f t="shared" ca="1" si="127"/>
        <v>0.38304181216074595</v>
      </c>
      <c r="FA176">
        <f t="shared" ca="1" si="128"/>
        <v>0.37121230264031069</v>
      </c>
      <c r="FB176">
        <f t="shared" ca="1" si="129"/>
        <v>0.35903514504239209</v>
      </c>
      <c r="FC176">
        <f t="shared" ca="1" si="130"/>
        <v>0.34693452172279349</v>
      </c>
      <c r="FD176">
        <f t="shared" ca="1" si="131"/>
        <v>0.33679033612667619</v>
      </c>
    </row>
    <row r="177" spans="1:160" x14ac:dyDescent="0.25">
      <c r="A177" s="3" t="s">
        <v>164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102"/>
        <v>48</v>
      </c>
      <c r="CQ177" t="str">
        <f t="shared" si="103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W177" s="3" t="s">
        <v>164</v>
      </c>
      <c r="DX177">
        <f t="shared" ca="1" si="104"/>
        <v>0.30464669167514824</v>
      </c>
      <c r="DZ177" t="s">
        <v>164</v>
      </c>
      <c r="EA177">
        <f t="shared" ca="1" si="105"/>
        <v>-1</v>
      </c>
      <c r="EB177">
        <f t="shared" ca="1" si="106"/>
        <v>2.3166247903553998</v>
      </c>
      <c r="EC177">
        <f t="shared" ca="1" si="132"/>
        <v>1.2239800905693157</v>
      </c>
      <c r="ED177">
        <f t="shared" ca="1" si="133"/>
        <v>0.82116028683787201</v>
      </c>
      <c r="EE177">
        <f t="shared" ca="1" si="134"/>
        <v>0.88817502258980419</v>
      </c>
      <c r="EF177">
        <f t="shared" ca="1" si="107"/>
        <v>0.6983813295649528</v>
      </c>
      <c r="EG177">
        <f t="shared" ca="1" si="108"/>
        <v>0.57461010625844566</v>
      </c>
      <c r="EH177">
        <f t="shared" ca="1" si="109"/>
        <v>0.58082238073712222</v>
      </c>
      <c r="EI177">
        <f t="shared" ca="1" si="110"/>
        <v>0.5928377813306156</v>
      </c>
      <c r="EJ177">
        <f t="shared" ca="1" si="111"/>
        <v>0.52038786128080794</v>
      </c>
      <c r="EK177">
        <f t="shared" ca="1" si="112"/>
        <v>0.48768695123432471</v>
      </c>
      <c r="EL177">
        <f t="shared" ca="1" si="113"/>
        <v>0.43924785522904575</v>
      </c>
      <c r="EM177">
        <f t="shared" ca="1" si="114"/>
        <v>0.44888006590633989</v>
      </c>
      <c r="EN177">
        <f t="shared" ca="1" si="115"/>
        <v>0.44557035053922944</v>
      </c>
      <c r="EO177">
        <f t="shared" ca="1" si="116"/>
        <v>0.44839377943076419</v>
      </c>
      <c r="EP177">
        <f t="shared" ca="1" si="117"/>
        <v>0.41524371619297895</v>
      </c>
      <c r="EQ177">
        <f t="shared" ca="1" si="118"/>
        <v>0.40677673071717613</v>
      </c>
      <c r="ER177">
        <f t="shared" ca="1" si="119"/>
        <v>0.39378001993478895</v>
      </c>
      <c r="ES177">
        <f t="shared" ca="1" si="120"/>
        <v>0.38633266621269557</v>
      </c>
      <c r="ET177">
        <f t="shared" ca="1" si="121"/>
        <v>0.36930033461504985</v>
      </c>
      <c r="EU177">
        <f t="shared" ca="1" si="122"/>
        <v>0.35501884082106616</v>
      </c>
      <c r="EV177">
        <f t="shared" ca="1" si="123"/>
        <v>0.35026690618096556</v>
      </c>
      <c r="EW177">
        <f t="shared" ca="1" si="124"/>
        <v>0.34730599957905395</v>
      </c>
      <c r="EX177">
        <f t="shared" ca="1" si="125"/>
        <v>0.34322198071639121</v>
      </c>
      <c r="EY177">
        <f t="shared" ca="1" si="126"/>
        <v>0.33728996398315081</v>
      </c>
      <c r="EZ177">
        <f t="shared" ca="1" si="127"/>
        <v>0.33196216427778258</v>
      </c>
      <c r="FA177">
        <f t="shared" ca="1" si="128"/>
        <v>0.32518480401371352</v>
      </c>
      <c r="FB177">
        <f t="shared" ca="1" si="129"/>
        <v>0.31813600075481374</v>
      </c>
      <c r="FC177">
        <f t="shared" ca="1" si="130"/>
        <v>0.31120637886631619</v>
      </c>
      <c r="FD177">
        <f t="shared" ca="1" si="131"/>
        <v>0.30464669167514824</v>
      </c>
    </row>
    <row r="178" spans="1:160" x14ac:dyDescent="0.25">
      <c r="A178" s="3" t="s">
        <v>166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102"/>
        <v>41</v>
      </c>
      <c r="CQ178" t="str">
        <f t="shared" si="103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W178" s="3" t="s">
        <v>166</v>
      </c>
      <c r="DX178">
        <f t="shared" ca="1" si="104"/>
        <v>0.41612356358687674</v>
      </c>
      <c r="DZ178" t="s">
        <v>166</v>
      </c>
      <c r="EA178">
        <f t="shared" ca="1" si="105"/>
        <v>34</v>
      </c>
      <c r="EB178">
        <f t="shared" ca="1" si="106"/>
        <v>7.0622577482985491</v>
      </c>
      <c r="EC178">
        <f t="shared" ca="1" si="132"/>
        <v>3.8345881271116387</v>
      </c>
      <c r="ED178">
        <f t="shared" ca="1" si="133"/>
        <v>2.5341188430493955</v>
      </c>
      <c r="EE178">
        <f t="shared" ca="1" si="134"/>
        <v>1.9489062954180154</v>
      </c>
      <c r="EF178">
        <f t="shared" ca="1" si="107"/>
        <v>1.5438698132884796</v>
      </c>
      <c r="EG178">
        <f t="shared" ca="1" si="108"/>
        <v>1.2927102692081056</v>
      </c>
      <c r="EH178">
        <f t="shared" ca="1" si="109"/>
        <v>1.119983693269905</v>
      </c>
      <c r="EI178">
        <f t="shared" ca="1" si="110"/>
        <v>0.95017395235673829</v>
      </c>
      <c r="EJ178">
        <f t="shared" ca="1" si="111"/>
        <v>0.93893831928899796</v>
      </c>
      <c r="EK178">
        <f t="shared" ca="1" si="112"/>
        <v>0.88902713558775859</v>
      </c>
      <c r="EL178">
        <f t="shared" ca="1" si="113"/>
        <v>0.79164286137302509</v>
      </c>
      <c r="EM178">
        <f t="shared" ca="1" si="114"/>
        <v>0.75515191494099243</v>
      </c>
      <c r="EN178">
        <f t="shared" ca="1" si="115"/>
        <v>0.71531261113470213</v>
      </c>
      <c r="EO178">
        <f t="shared" ca="1" si="116"/>
        <v>0.68874662545058229</v>
      </c>
      <c r="EP178">
        <f t="shared" ca="1" si="117"/>
        <v>0.63721636045989261</v>
      </c>
      <c r="EQ178">
        <f t="shared" ca="1" si="118"/>
        <v>0.62797778698450157</v>
      </c>
      <c r="ER178">
        <f t="shared" ca="1" si="119"/>
        <v>0.60537101756841394</v>
      </c>
      <c r="ES178">
        <f t="shared" ca="1" si="120"/>
        <v>0.576353265195368</v>
      </c>
      <c r="ET178">
        <f t="shared" ca="1" si="121"/>
        <v>0.55318276778898845</v>
      </c>
      <c r="EU178">
        <f t="shared" ca="1" si="122"/>
        <v>0.53515241044826811</v>
      </c>
      <c r="EV178">
        <f t="shared" ca="1" si="123"/>
        <v>0.51701437564920782</v>
      </c>
      <c r="EW178">
        <f t="shared" ca="1" si="124"/>
        <v>0.50305833740582107</v>
      </c>
      <c r="EX178">
        <f t="shared" ca="1" si="125"/>
        <v>0.49152602235518161</v>
      </c>
      <c r="EY178">
        <f t="shared" ca="1" si="126"/>
        <v>0.47734742012631082</v>
      </c>
      <c r="EZ178">
        <f t="shared" ca="1" si="127"/>
        <v>0.4628383890946417</v>
      </c>
      <c r="FA178">
        <f t="shared" ca="1" si="128"/>
        <v>0.44917800230524008</v>
      </c>
      <c r="FB178">
        <f t="shared" ca="1" si="129"/>
        <v>0.43659317411271825</v>
      </c>
      <c r="FC178">
        <f t="shared" ca="1" si="130"/>
        <v>0.426561021188403</v>
      </c>
      <c r="FD178">
        <f t="shared" ca="1" si="131"/>
        <v>0.41612356358687674</v>
      </c>
    </row>
    <row r="179" spans="1:160" x14ac:dyDescent="0.25">
      <c r="A179" s="3" t="s">
        <v>171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102"/>
        <v>56</v>
      </c>
      <c r="CQ179" t="str">
        <f t="shared" si="103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W179" s="3" t="s">
        <v>171</v>
      </c>
      <c r="DX179">
        <f t="shared" ca="1" si="104"/>
        <v>0.22603992960717556</v>
      </c>
      <c r="DZ179" t="s">
        <v>171</v>
      </c>
      <c r="EA179">
        <f t="shared" ca="1" si="105"/>
        <v>28</v>
      </c>
      <c r="EB179">
        <f t="shared" ca="1" si="106"/>
        <v>5.6332495807107996</v>
      </c>
      <c r="EC179">
        <f t="shared" ca="1" si="132"/>
        <v>2.9148676411688634</v>
      </c>
      <c r="ED179">
        <f t="shared" ca="1" si="133"/>
        <v>2.2237097954706257</v>
      </c>
      <c r="EE179">
        <f t="shared" ca="1" si="134"/>
        <v>1.5694703142468787</v>
      </c>
      <c r="EF179">
        <f t="shared" ca="1" si="107"/>
        <v>1.1955146386099225</v>
      </c>
      <c r="EG179">
        <f t="shared" ca="1" si="108"/>
        <v>1.0236945936817885</v>
      </c>
      <c r="EH179">
        <f t="shared" ca="1" si="109"/>
        <v>0.89600535188327868</v>
      </c>
      <c r="EI179">
        <f t="shared" ca="1" si="110"/>
        <v>0.78930429941251057</v>
      </c>
      <c r="EJ179">
        <f t="shared" ca="1" si="111"/>
        <v>0.71800649684135487</v>
      </c>
      <c r="EK179">
        <f t="shared" ca="1" si="112"/>
        <v>0.65432657760766566</v>
      </c>
      <c r="EL179">
        <f t="shared" ca="1" si="113"/>
        <v>0.58945332430134734</v>
      </c>
      <c r="EM179">
        <f t="shared" ca="1" si="114"/>
        <v>0.54590939849100684</v>
      </c>
      <c r="EN179">
        <f t="shared" ca="1" si="115"/>
        <v>0.49854880600769946</v>
      </c>
      <c r="EO179">
        <f t="shared" ca="1" si="116"/>
        <v>0.46265337288938535</v>
      </c>
      <c r="EP179">
        <f t="shared" ca="1" si="117"/>
        <v>0.43379452502711291</v>
      </c>
      <c r="EQ179">
        <f t="shared" ca="1" si="118"/>
        <v>0.41140308196507958</v>
      </c>
      <c r="ER179">
        <f t="shared" ca="1" si="119"/>
        <v>0.38464076536032277</v>
      </c>
      <c r="ES179">
        <f t="shared" ca="1" si="120"/>
        <v>0.36234418389443901</v>
      </c>
      <c r="ET179">
        <f t="shared" ca="1" si="121"/>
        <v>0.34475627690356769</v>
      </c>
      <c r="EU179">
        <f t="shared" ca="1" si="122"/>
        <v>0.32592114136025852</v>
      </c>
      <c r="EV179">
        <f t="shared" ca="1" si="123"/>
        <v>0.3139213366525373</v>
      </c>
      <c r="EW179">
        <f t="shared" ca="1" si="124"/>
        <v>0.30073465642743136</v>
      </c>
      <c r="EX179">
        <f t="shared" ca="1" si="125"/>
        <v>0.28916238058700627</v>
      </c>
      <c r="EY179">
        <f t="shared" ca="1" si="126"/>
        <v>0.2744967672520191</v>
      </c>
      <c r="EZ179">
        <f t="shared" ca="1" si="127"/>
        <v>0.26266240059130808</v>
      </c>
      <c r="FA179">
        <f t="shared" ca="1" si="128"/>
        <v>0.25212503771948369</v>
      </c>
      <c r="FB179">
        <f t="shared" ca="1" si="129"/>
        <v>0.24302357865856239</v>
      </c>
      <c r="FC179">
        <f t="shared" ca="1" si="130"/>
        <v>0.23468592610434147</v>
      </c>
      <c r="FD179">
        <f t="shared" ca="1" si="131"/>
        <v>0.22603992960717556</v>
      </c>
    </row>
    <row r="180" spans="1:160" x14ac:dyDescent="0.25">
      <c r="A180" s="3" t="s">
        <v>172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102"/>
        <v>33</v>
      </c>
      <c r="CQ180" t="str">
        <f t="shared" si="103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W180" s="3" t="s">
        <v>172</v>
      </c>
      <c r="DX180">
        <f t="shared" ca="1" si="104"/>
        <v>0.4474096385321007</v>
      </c>
      <c r="DZ180" t="s">
        <v>172</v>
      </c>
      <c r="EA180">
        <f t="shared" ca="1" si="105"/>
        <v>-1</v>
      </c>
      <c r="EB180">
        <f t="shared" ca="1" si="106"/>
        <v>1.4494897427831779</v>
      </c>
      <c r="EC180">
        <f t="shared" ca="1" si="132"/>
        <v>0.91293118277238894</v>
      </c>
      <c r="ED180">
        <f t="shared" ca="1" si="133"/>
        <v>0.73205080756887742</v>
      </c>
      <c r="EE180">
        <f t="shared" ca="1" si="134"/>
        <v>0.76234034783231719</v>
      </c>
      <c r="EF180">
        <f t="shared" ca="1" si="107"/>
        <v>0.68637687954133342</v>
      </c>
      <c r="EG180">
        <f t="shared" ca="1" si="108"/>
        <v>0.73328956555405833</v>
      </c>
      <c r="EH180">
        <f t="shared" ca="1" si="109"/>
        <v>0.69145072425309073</v>
      </c>
      <c r="EI180">
        <f t="shared" ca="1" si="110"/>
        <v>0.66436027596753466</v>
      </c>
      <c r="EJ180">
        <f t="shared" ca="1" si="111"/>
        <v>0.66728870783446248</v>
      </c>
      <c r="EK180">
        <f t="shared" ca="1" si="112"/>
        <v>0.62666605893075422</v>
      </c>
      <c r="EL180">
        <f t="shared" ca="1" si="113"/>
        <v>0.62970473127968396</v>
      </c>
      <c r="EM180">
        <f t="shared" ca="1" si="114"/>
        <v>0.60447172368749391</v>
      </c>
      <c r="EN180">
        <f t="shared" ca="1" si="115"/>
        <v>0.56569791679804471</v>
      </c>
      <c r="EO180">
        <f t="shared" ca="1" si="116"/>
        <v>0.57472862929703838</v>
      </c>
      <c r="EP180">
        <f t="shared" ca="1" si="117"/>
        <v>0.55998014017429032</v>
      </c>
      <c r="EQ180">
        <f t="shared" ca="1" si="118"/>
        <v>0.5440754985252243</v>
      </c>
      <c r="ER180">
        <f t="shared" ca="1" si="119"/>
        <v>0.53069023776925639</v>
      </c>
      <c r="ES180">
        <f t="shared" ca="1" si="120"/>
        <v>0.51493502232446864</v>
      </c>
      <c r="ET180">
        <f t="shared" ca="1" si="121"/>
        <v>0.50272102523369755</v>
      </c>
      <c r="EU180">
        <f t="shared" ca="1" si="122"/>
        <v>0.49393410701541818</v>
      </c>
      <c r="EV180">
        <f t="shared" ca="1" si="123"/>
        <v>0.4890710789168744</v>
      </c>
      <c r="EW180">
        <f t="shared" ca="1" si="124"/>
        <v>0.47589739834991551</v>
      </c>
      <c r="EX180">
        <f t="shared" ca="1" si="125"/>
        <v>0.48716129117753559</v>
      </c>
      <c r="EY180">
        <f t="shared" ca="1" si="126"/>
        <v>0.48371997287402513</v>
      </c>
      <c r="EZ180">
        <f t="shared" ca="1" si="127"/>
        <v>0.47745540450470458</v>
      </c>
      <c r="FA180">
        <f t="shared" ca="1" si="128"/>
        <v>0.4704886145758187</v>
      </c>
      <c r="FB180">
        <f t="shared" ca="1" si="129"/>
        <v>0.46475199869893857</v>
      </c>
      <c r="FC180">
        <f t="shared" ca="1" si="130"/>
        <v>0.45578881340016397</v>
      </c>
      <c r="FD180">
        <f t="shared" ca="1" si="131"/>
        <v>0.4474096385321007</v>
      </c>
    </row>
    <row r="181" spans="1:160" hidden="1" x14ac:dyDescent="0.25">
      <c r="A181" s="3" t="s">
        <v>173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102"/>
        <v>62</v>
      </c>
      <c r="CQ181" t="str">
        <f t="shared" si="103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W181" s="3" t="s">
        <v>173</v>
      </c>
      <c r="DX181" t="str">
        <f t="shared" ca="1" si="104"/>
        <v/>
      </c>
      <c r="DZ181" t="s">
        <v>173</v>
      </c>
      <c r="EA181">
        <f t="shared" ca="1" si="105"/>
        <v>9</v>
      </c>
      <c r="EB181">
        <f t="shared" ca="1" si="106"/>
        <v>4</v>
      </c>
      <c r="EC181">
        <f t="shared" ca="1" si="132"/>
        <v>2.3619754067989627</v>
      </c>
      <c r="ED181">
        <f t="shared" ca="1" si="133"/>
        <v>1.7108060108295344</v>
      </c>
      <c r="EE181">
        <f t="shared" ca="1" si="134"/>
        <v>1.4809931815870692</v>
      </c>
      <c r="EF181">
        <f t="shared" ca="1" si="107"/>
        <v>1.1508289121133606</v>
      </c>
      <c r="EG181">
        <f t="shared" ca="1" si="108"/>
        <v>0.98633001135142018</v>
      </c>
      <c r="EH181">
        <f t="shared" ca="1" si="109"/>
        <v>0.83932685571517052</v>
      </c>
      <c r="EI181">
        <f t="shared" ca="1" si="110"/>
        <v>0.75133887797823173</v>
      </c>
      <c r="EJ181">
        <f t="shared" ca="1" si="111"/>
        <v>0.6780207489546366</v>
      </c>
      <c r="EK181">
        <f t="shared" ca="1" si="112"/>
        <v>0.63013310896434693</v>
      </c>
      <c r="EL181">
        <f t="shared" ca="1" si="113"/>
        <v>0.60490219471944995</v>
      </c>
      <c r="EM181">
        <f t="shared" ca="1" si="114"/>
        <v>0.58758881849863553</v>
      </c>
      <c r="EN181">
        <f t="shared" ca="1" si="115"/>
        <v>0.5519014278559502</v>
      </c>
      <c r="EO181">
        <f t="shared" ca="1" si="116"/>
        <v>0.51230833793279662</v>
      </c>
      <c r="EP181">
        <f t="shared" ca="1" si="117"/>
        <v>0.48036727842015647</v>
      </c>
      <c r="EQ181">
        <f t="shared" ca="1" si="118"/>
        <v>0.45307802463252589</v>
      </c>
      <c r="ER181">
        <f t="shared" ca="1" si="119"/>
        <v>0.44092027762243768</v>
      </c>
      <c r="ES181">
        <f t="shared" ca="1" si="120"/>
        <v>0.42304561538512653</v>
      </c>
      <c r="ET181">
        <f t="shared" ca="1" si="121"/>
        <v>0.4087710451084392</v>
      </c>
      <c r="EU181">
        <f t="shared" ca="1" si="122"/>
        <v>0.39671670369894385</v>
      </c>
      <c r="EV181">
        <f t="shared" ca="1" si="123"/>
        <v>0.38292999636377356</v>
      </c>
      <c r="EW181">
        <f t="shared" ca="1" si="124"/>
        <v>0.36575975421632823</v>
      </c>
      <c r="EX181">
        <f t="shared" ca="1" si="125"/>
        <v>0.35050896235857198</v>
      </c>
      <c r="EY181">
        <f t="shared" ca="1" si="126"/>
        <v>0.33762537766211786</v>
      </c>
      <c r="EZ181">
        <f t="shared" ca="1" si="127"/>
        <v>0.32532857818154759</v>
      </c>
      <c r="FA181">
        <f t="shared" ca="1" si="128"/>
        <v>0.31352460028974583</v>
      </c>
      <c r="FB181">
        <f t="shared" ca="1" si="129"/>
        <v>0.30227271946348</v>
      </c>
      <c r="FC181">
        <f t="shared" ca="1" si="130"/>
        <v>-2.1444192979749985</v>
      </c>
      <c r="FD181" t="e">
        <f t="shared" ca="1" si="131"/>
        <v>#NUM!</v>
      </c>
    </row>
    <row r="182" spans="1:160" x14ac:dyDescent="0.25">
      <c r="A182" s="3" t="s">
        <v>174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102"/>
        <v>59</v>
      </c>
      <c r="CQ182" t="str">
        <f t="shared" si="103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W182" s="3" t="s">
        <v>174</v>
      </c>
      <c r="DX182">
        <f t="shared" ca="1" si="104"/>
        <v>0.19028354969005901</v>
      </c>
      <c r="DZ182" t="s">
        <v>174</v>
      </c>
      <c r="EA182">
        <f t="shared" ca="1" si="105"/>
        <v>-1</v>
      </c>
      <c r="EB182">
        <f t="shared" ca="1" si="106"/>
        <v>1.6457513110645907</v>
      </c>
      <c r="EC182">
        <f t="shared" ca="1" si="132"/>
        <v>1.4101422641752297</v>
      </c>
      <c r="ED182">
        <f t="shared" ca="1" si="133"/>
        <v>1.1406951429280725</v>
      </c>
      <c r="EE182">
        <f t="shared" ca="1" si="134"/>
        <v>1.0589241364785176</v>
      </c>
      <c r="EF182">
        <f t="shared" ca="1" si="107"/>
        <v>0.82543744117566309</v>
      </c>
      <c r="EG182">
        <f t="shared" ca="1" si="108"/>
        <v>0.7436390342696233</v>
      </c>
      <c r="EH182">
        <f t="shared" ca="1" si="109"/>
        <v>0.62657656169778564</v>
      </c>
      <c r="EI182">
        <f t="shared" ca="1" si="110"/>
        <v>0.59013800452785192</v>
      </c>
      <c r="EJ182">
        <f t="shared" ca="1" si="111"/>
        <v>0.51806838442875836</v>
      </c>
      <c r="EK182">
        <f t="shared" ca="1" si="112"/>
        <v>0.47704248478479383</v>
      </c>
      <c r="EL182">
        <f t="shared" ca="1" si="113"/>
        <v>0.43461202244835806</v>
      </c>
      <c r="EM182">
        <f t="shared" ca="1" si="114"/>
        <v>0.40482229728285679</v>
      </c>
      <c r="EN182">
        <f t="shared" ca="1" si="115"/>
        <v>0.37345880393197151</v>
      </c>
      <c r="EO182">
        <f t="shared" ca="1" si="116"/>
        <v>0.3488365750737592</v>
      </c>
      <c r="EP182">
        <f t="shared" ca="1" si="117"/>
        <v>0.32925323316891153</v>
      </c>
      <c r="EQ182">
        <f t="shared" ca="1" si="118"/>
        <v>0.30718387728681051</v>
      </c>
      <c r="ER182">
        <f t="shared" ca="1" si="119"/>
        <v>0.28936598094815613</v>
      </c>
      <c r="ES182">
        <f t="shared" ca="1" si="120"/>
        <v>0.2749425003563768</v>
      </c>
      <c r="ET182">
        <f t="shared" ca="1" si="121"/>
        <v>0.25955190384466476</v>
      </c>
      <c r="EU182">
        <f t="shared" ca="1" si="122"/>
        <v>0.24809346570068525</v>
      </c>
      <c r="EV182">
        <f t="shared" ca="1" si="123"/>
        <v>0.23870880969928243</v>
      </c>
      <c r="EW182">
        <f t="shared" ca="1" si="124"/>
        <v>0.23095215289429238</v>
      </c>
      <c r="EX182">
        <f t="shared" ca="1" si="125"/>
        <v>0.22034077748251257</v>
      </c>
      <c r="EY182">
        <f t="shared" ca="1" si="126"/>
        <v>0.21381401830415436</v>
      </c>
      <c r="EZ182">
        <f t="shared" ca="1" si="127"/>
        <v>0.20729033256954232</v>
      </c>
      <c r="FA182">
        <f t="shared" ca="1" si="128"/>
        <v>0.1988964085095466</v>
      </c>
      <c r="FB182">
        <f t="shared" ca="1" si="129"/>
        <v>0.19791219897106305</v>
      </c>
      <c r="FC182">
        <f t="shared" ca="1" si="130"/>
        <v>0.19745462861390695</v>
      </c>
      <c r="FD182">
        <f t="shared" ca="1" si="131"/>
        <v>0.19028354969005901</v>
      </c>
    </row>
    <row r="183" spans="1:160" x14ac:dyDescent="0.25">
      <c r="A183" s="3" t="s">
        <v>175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102"/>
        <v>52</v>
      </c>
      <c r="CQ183" t="str">
        <f t="shared" si="103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W183" s="3" t="s">
        <v>175</v>
      </c>
      <c r="DX183">
        <f t="shared" ca="1" si="104"/>
        <v>0.19548609391269056</v>
      </c>
      <c r="DZ183" t="s">
        <v>175</v>
      </c>
      <c r="EA183">
        <f t="shared" ca="1" si="105"/>
        <v>2</v>
      </c>
      <c r="EB183">
        <f t="shared" ca="1" si="106"/>
        <v>1.8284271247461903</v>
      </c>
      <c r="EC183">
        <f t="shared" ca="1" si="132"/>
        <v>1.3513346877207573</v>
      </c>
      <c r="ED183">
        <f t="shared" ca="1" si="133"/>
        <v>1.1657367706679937</v>
      </c>
      <c r="EE183">
        <f t="shared" ca="1" si="134"/>
        <v>1</v>
      </c>
      <c r="EF183">
        <f t="shared" ca="1" si="107"/>
        <v>0.83356903518764813</v>
      </c>
      <c r="EG183">
        <f t="shared" ca="1" si="108"/>
        <v>0.6997994869342874</v>
      </c>
      <c r="EH183">
        <f t="shared" ca="1" si="109"/>
        <v>0.66827985773183163</v>
      </c>
      <c r="EI183">
        <f t="shared" ca="1" si="110"/>
        <v>0.60328560512692042</v>
      </c>
      <c r="EJ183">
        <f t="shared" ca="1" si="111"/>
        <v>0.55184557391535982</v>
      </c>
      <c r="EK183">
        <f t="shared" ca="1" si="112"/>
        <v>0.50235010616379006</v>
      </c>
      <c r="EL183">
        <f t="shared" ca="1" si="113"/>
        <v>0.46779926762206969</v>
      </c>
      <c r="EM183">
        <f t="shared" ca="1" si="114"/>
        <v>0.43558927964239946</v>
      </c>
      <c r="EN183">
        <f t="shared" ca="1" si="115"/>
        <v>0.40854388842869938</v>
      </c>
      <c r="EO183">
        <f t="shared" ca="1" si="116"/>
        <v>0.38682688162260859</v>
      </c>
      <c r="EP183">
        <f t="shared" ca="1" si="117"/>
        <v>0.36774678841628061</v>
      </c>
      <c r="EQ183">
        <f t="shared" ca="1" si="118"/>
        <v>0.34739195049515659</v>
      </c>
      <c r="ER183">
        <f t="shared" ca="1" si="119"/>
        <v>0.32798617079085979</v>
      </c>
      <c r="ES183">
        <f t="shared" ca="1" si="120"/>
        <v>0.31431224139737002</v>
      </c>
      <c r="ET183">
        <f t="shared" ca="1" si="121"/>
        <v>0.29789898007018101</v>
      </c>
      <c r="EU183">
        <f t="shared" ca="1" si="122"/>
        <v>0.28287084008271912</v>
      </c>
      <c r="EV183">
        <f t="shared" ca="1" si="123"/>
        <v>0.26873468045843429</v>
      </c>
      <c r="EW183">
        <f t="shared" ca="1" si="124"/>
        <v>0.25682255642721974</v>
      </c>
      <c r="EX183">
        <f t="shared" ca="1" si="125"/>
        <v>0.24597884779614487</v>
      </c>
      <c r="EY183">
        <f t="shared" ca="1" si="126"/>
        <v>0.23556787378653765</v>
      </c>
      <c r="EZ183">
        <f t="shared" ca="1" si="127"/>
        <v>0.22649945726323839</v>
      </c>
      <c r="FA183">
        <f t="shared" ca="1" si="128"/>
        <v>0.21770435163966462</v>
      </c>
      <c r="FB183">
        <f t="shared" ca="1" si="129"/>
        <v>0.20937959807538875</v>
      </c>
      <c r="FC183">
        <f t="shared" ca="1" si="130"/>
        <v>0.20227839905044065</v>
      </c>
      <c r="FD183">
        <f t="shared" ca="1" si="131"/>
        <v>0.19548609391269056</v>
      </c>
    </row>
    <row r="184" spans="1:160" x14ac:dyDescent="0.25">
      <c r="A184" s="3" t="s">
        <v>186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102"/>
        <v>60</v>
      </c>
      <c r="CQ184" t="str">
        <f t="shared" si="103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W184" s="3" t="s">
        <v>186</v>
      </c>
      <c r="DX184">
        <f t="shared" ca="1" si="104"/>
        <v>0.22245630467076949</v>
      </c>
      <c r="DZ184" t="s">
        <v>186</v>
      </c>
      <c r="EA184">
        <f t="shared" ca="1" si="105"/>
        <v>6</v>
      </c>
      <c r="EB184">
        <f t="shared" ca="1" si="106"/>
        <v>1.6457513110645907</v>
      </c>
      <c r="EC184">
        <f t="shared" ca="1" si="132"/>
        <v>0.91293118277238894</v>
      </c>
      <c r="ED184">
        <f t="shared" ca="1" si="133"/>
        <v>1.3784142300054421</v>
      </c>
      <c r="EE184">
        <f t="shared" ca="1" si="134"/>
        <v>1.0807165492618438</v>
      </c>
      <c r="EF184">
        <f t="shared" ca="1" si="107"/>
        <v>0.89289404643153381</v>
      </c>
      <c r="EG184">
        <f t="shared" ca="1" si="108"/>
        <v>0.78171922079821354</v>
      </c>
      <c r="EH184">
        <f t="shared" ca="1" si="109"/>
        <v>0.681792830507429</v>
      </c>
      <c r="EI184">
        <f t="shared" ca="1" si="110"/>
        <v>0.5955014392773581</v>
      </c>
      <c r="EJ184">
        <f t="shared" ca="1" si="111"/>
        <v>0.55375087147320246</v>
      </c>
      <c r="EK184">
        <f t="shared" ca="1" si="112"/>
        <v>0.53186534280168241</v>
      </c>
      <c r="EL184">
        <f t="shared" ca="1" si="113"/>
        <v>0.51132324478810531</v>
      </c>
      <c r="EM184">
        <f t="shared" ca="1" si="114"/>
        <v>0.48107035090100903</v>
      </c>
      <c r="EN184">
        <f t="shared" ca="1" si="115"/>
        <v>0.45191381551369925</v>
      </c>
      <c r="EO184">
        <f t="shared" ca="1" si="116"/>
        <v>0.42459065550650665</v>
      </c>
      <c r="EP184">
        <f t="shared" ca="1" si="117"/>
        <v>0.39639775808028266</v>
      </c>
      <c r="EQ184">
        <f t="shared" ca="1" si="118"/>
        <v>0.37000608895399179</v>
      </c>
      <c r="ER184">
        <f t="shared" ca="1" si="119"/>
        <v>0.34625336882160496</v>
      </c>
      <c r="ES184">
        <f t="shared" ca="1" si="120"/>
        <v>0.32666086748356693</v>
      </c>
      <c r="ET184">
        <f t="shared" ca="1" si="121"/>
        <v>0.30834623070871614</v>
      </c>
      <c r="EU184">
        <f t="shared" ca="1" si="122"/>
        <v>0.29768812743961703</v>
      </c>
      <c r="EV184">
        <f t="shared" ca="1" si="123"/>
        <v>0.28666489800943173</v>
      </c>
      <c r="EW184">
        <f t="shared" ca="1" si="124"/>
        <v>0.27264151248508006</v>
      </c>
      <c r="EX184">
        <f t="shared" ca="1" si="125"/>
        <v>0.27202016069801394</v>
      </c>
      <c r="EY184">
        <f t="shared" ca="1" si="126"/>
        <v>0.25983664007235396</v>
      </c>
      <c r="EZ184">
        <f t="shared" ca="1" si="127"/>
        <v>0.25270488486090859</v>
      </c>
      <c r="FA184">
        <f t="shared" ca="1" si="128"/>
        <v>0.24435341469714222</v>
      </c>
      <c r="FB184">
        <f t="shared" ca="1" si="129"/>
        <v>0.23690938064632494</v>
      </c>
      <c r="FC184">
        <f t="shared" ca="1" si="130"/>
        <v>0.2291742842917508</v>
      </c>
      <c r="FD184">
        <f t="shared" ca="1" si="131"/>
        <v>0.22245630467076949</v>
      </c>
    </row>
    <row r="185" spans="1:160" hidden="1" x14ac:dyDescent="0.25">
      <c r="A185" s="3" t="s">
        <v>204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102"/>
        <v>91</v>
      </c>
      <c r="CQ185" t="str">
        <f t="shared" si="103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W185" s="3" t="s">
        <v>204</v>
      </c>
      <c r="DX185" t="str">
        <f t="shared" ca="1" si="104"/>
        <v/>
      </c>
      <c r="DZ185" t="s">
        <v>204</v>
      </c>
      <c r="EA185">
        <f t="shared" ca="1" si="105"/>
        <v>-1</v>
      </c>
      <c r="EB185">
        <f t="shared" ca="1" si="106"/>
        <v>-1</v>
      </c>
      <c r="EC185">
        <f t="shared" ca="1" si="132"/>
        <v>-1</v>
      </c>
      <c r="ED185">
        <f t="shared" ca="1" si="133"/>
        <v>-1</v>
      </c>
      <c r="EE185">
        <f t="shared" ca="1" si="134"/>
        <v>-1</v>
      </c>
      <c r="EF185">
        <f t="shared" ca="1" si="107"/>
        <v>-1</v>
      </c>
      <c r="EG185">
        <f t="shared" ca="1" si="108"/>
        <v>-1</v>
      </c>
      <c r="EH185">
        <f t="shared" ca="1" si="109"/>
        <v>-1</v>
      </c>
      <c r="EI185">
        <f t="shared" ca="1" si="110"/>
        <v>-1</v>
      </c>
      <c r="EJ185">
        <f t="shared" ca="1" si="111"/>
        <v>-1</v>
      </c>
      <c r="EK185">
        <f t="shared" ca="1" si="112"/>
        <v>-1</v>
      </c>
      <c r="EL185">
        <f t="shared" ca="1" si="113"/>
        <v>-1</v>
      </c>
      <c r="EM185">
        <f t="shared" ca="1" si="114"/>
        <v>-1</v>
      </c>
      <c r="EN185">
        <f t="shared" ca="1" si="115"/>
        <v>-1</v>
      </c>
      <c r="EO185">
        <f t="shared" ca="1" si="116"/>
        <v>-1</v>
      </c>
      <c r="EP185">
        <f t="shared" ca="1" si="117"/>
        <v>-1</v>
      </c>
      <c r="EQ185">
        <f t="shared" ca="1" si="118"/>
        <v>-1</v>
      </c>
      <c r="ER185">
        <f t="shared" ca="1" si="119"/>
        <v>-1</v>
      </c>
      <c r="ES185">
        <f t="shared" ca="1" si="120"/>
        <v>-1</v>
      </c>
      <c r="ET185">
        <f t="shared" ca="1" si="121"/>
        <v>-1</v>
      </c>
      <c r="EU185">
        <f t="shared" ca="1" si="122"/>
        <v>-1</v>
      </c>
      <c r="EV185">
        <f t="shared" ca="1" si="123"/>
        <v>-1</v>
      </c>
      <c r="EW185">
        <f t="shared" ca="1" si="124"/>
        <v>-1</v>
      </c>
      <c r="EX185">
        <f t="shared" ca="1" si="125"/>
        <v>-1</v>
      </c>
      <c r="EY185">
        <f t="shared" ca="1" si="126"/>
        <v>-1</v>
      </c>
      <c r="EZ185">
        <f t="shared" ca="1" si="127"/>
        <v>-1</v>
      </c>
      <c r="FA185">
        <f t="shared" ca="1" si="128"/>
        <v>-1</v>
      </c>
      <c r="FB185">
        <f t="shared" ca="1" si="129"/>
        <v>-1</v>
      </c>
      <c r="FC185">
        <f t="shared" ca="1" si="130"/>
        <v>-1</v>
      </c>
      <c r="FD185">
        <f t="shared" ca="1" si="131"/>
        <v>-1</v>
      </c>
    </row>
    <row r="186" spans="1:160" hidden="1" x14ac:dyDescent="0.25">
      <c r="A186" s="3" t="s">
        <v>206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102"/>
        <v>91</v>
      </c>
      <c r="CQ186" t="str">
        <f t="shared" si="103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W186" s="3" t="s">
        <v>206</v>
      </c>
      <c r="DX186" t="str">
        <f t="shared" ca="1" si="104"/>
        <v/>
      </c>
      <c r="DZ186" t="s">
        <v>206</v>
      </c>
      <c r="EA186">
        <f t="shared" ca="1" si="105"/>
        <v>-1</v>
      </c>
      <c r="EB186">
        <f t="shared" ca="1" si="106"/>
        <v>-1</v>
      </c>
      <c r="EC186">
        <f t="shared" ca="1" si="132"/>
        <v>-1</v>
      </c>
      <c r="ED186">
        <f t="shared" ca="1" si="133"/>
        <v>-1</v>
      </c>
      <c r="EE186">
        <f t="shared" ca="1" si="134"/>
        <v>-1</v>
      </c>
      <c r="EF186">
        <f t="shared" ca="1" si="107"/>
        <v>-1</v>
      </c>
      <c r="EG186">
        <f t="shared" ca="1" si="108"/>
        <v>-1</v>
      </c>
      <c r="EH186">
        <f t="shared" ca="1" si="109"/>
        <v>-1</v>
      </c>
      <c r="EI186">
        <f t="shared" ca="1" si="110"/>
        <v>-1</v>
      </c>
      <c r="EJ186">
        <f t="shared" ca="1" si="111"/>
        <v>-1</v>
      </c>
      <c r="EK186">
        <f t="shared" ca="1" si="112"/>
        <v>-1</v>
      </c>
      <c r="EL186">
        <f t="shared" ca="1" si="113"/>
        <v>-1</v>
      </c>
      <c r="EM186">
        <f t="shared" ca="1" si="114"/>
        <v>-1</v>
      </c>
      <c r="EN186">
        <f t="shared" ca="1" si="115"/>
        <v>-1</v>
      </c>
      <c r="EO186">
        <f t="shared" ca="1" si="116"/>
        <v>-1</v>
      </c>
      <c r="EP186">
        <f t="shared" ca="1" si="117"/>
        <v>-1</v>
      </c>
      <c r="EQ186">
        <f t="shared" ca="1" si="118"/>
        <v>-1</v>
      </c>
      <c r="ER186">
        <f t="shared" ca="1" si="119"/>
        <v>-1</v>
      </c>
      <c r="ES186">
        <f t="shared" ca="1" si="120"/>
        <v>-1</v>
      </c>
      <c r="ET186">
        <f t="shared" ca="1" si="121"/>
        <v>-1</v>
      </c>
      <c r="EU186">
        <f t="shared" ca="1" si="122"/>
        <v>-1</v>
      </c>
      <c r="EV186">
        <f t="shared" ca="1" si="123"/>
        <v>-1</v>
      </c>
      <c r="EW186">
        <f t="shared" ca="1" si="124"/>
        <v>-1</v>
      </c>
      <c r="EX186">
        <f t="shared" ca="1" si="125"/>
        <v>-1</v>
      </c>
      <c r="EY186">
        <f t="shared" ca="1" si="126"/>
        <v>-1</v>
      </c>
      <c r="EZ186">
        <f t="shared" ca="1" si="127"/>
        <v>-1</v>
      </c>
      <c r="FA186">
        <f t="shared" ca="1" si="128"/>
        <v>-1</v>
      </c>
      <c r="FB186">
        <f t="shared" ca="1" si="129"/>
        <v>-1</v>
      </c>
      <c r="FC186">
        <f t="shared" ca="1" si="130"/>
        <v>-1</v>
      </c>
      <c r="FD186">
        <f t="shared" ca="1" si="131"/>
        <v>-1</v>
      </c>
    </row>
    <row r="187" spans="1:160" hidden="1" x14ac:dyDescent="0.25">
      <c r="A187" s="3" t="s">
        <v>176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102"/>
        <v>86</v>
      </c>
      <c r="CQ187" t="str">
        <f t="shared" si="103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W187" s="3" t="s">
        <v>176</v>
      </c>
      <c r="DX187" t="str">
        <f t="shared" ca="1" si="104"/>
        <v/>
      </c>
      <c r="DZ187" t="s">
        <v>176</v>
      </c>
      <c r="EA187">
        <f t="shared" ca="1" si="105"/>
        <v>4</v>
      </c>
      <c r="EB187">
        <f t="shared" ca="1" si="106"/>
        <v>2</v>
      </c>
      <c r="EC187">
        <f t="shared" ca="1" si="132"/>
        <v>1.3513346877207573</v>
      </c>
      <c r="ED187">
        <f t="shared" ca="1" si="133"/>
        <v>1.0597671439071177</v>
      </c>
      <c r="EE187">
        <f t="shared" ca="1" si="134"/>
        <v>-3.2039445754429603</v>
      </c>
      <c r="EF187" t="e">
        <f t="shared" ca="1" si="107"/>
        <v>#NUM!</v>
      </c>
      <c r="EG187">
        <f t="shared" ca="1" si="108"/>
        <v>-2.7585038958500605</v>
      </c>
      <c r="EH187" t="e">
        <f t="shared" ca="1" si="109"/>
        <v>#NUM!</v>
      </c>
      <c r="EI187">
        <f t="shared" ca="1" si="110"/>
        <v>-2.5511972929971547</v>
      </c>
      <c r="EJ187" t="e">
        <f t="shared" ca="1" si="111"/>
        <v>#NUM!</v>
      </c>
      <c r="EK187">
        <f t="shared" ca="1" si="112"/>
        <v>-2.4321889016756995</v>
      </c>
      <c r="EL187" t="e">
        <f t="shared" ca="1" si="113"/>
        <v>#NUM!</v>
      </c>
      <c r="EM187">
        <f t="shared" ca="1" si="114"/>
        <v>-2.3551902149365218</v>
      </c>
      <c r="EN187" t="e">
        <f t="shared" ca="1" si="115"/>
        <v>#NUM!</v>
      </c>
      <c r="EO187">
        <f t="shared" ca="1" si="116"/>
        <v>-2.3013682980565777</v>
      </c>
      <c r="EP187" t="e">
        <f t="shared" ca="1" si="117"/>
        <v>#NUM!</v>
      </c>
      <c r="EQ187">
        <f t="shared" ca="1" si="118"/>
        <v>-2.2616572078252806</v>
      </c>
      <c r="ER187" t="e">
        <f t="shared" ca="1" si="119"/>
        <v>#NUM!</v>
      </c>
      <c r="ES187">
        <f t="shared" ca="1" si="120"/>
        <v>-2.2311641629640819</v>
      </c>
      <c r="ET187" t="e">
        <f t="shared" ca="1" si="121"/>
        <v>#NUM!</v>
      </c>
      <c r="EU187">
        <f t="shared" ca="1" si="122"/>
        <v>-2.2070199406184718</v>
      </c>
      <c r="EV187" t="e">
        <f t="shared" ca="1" si="123"/>
        <v>#NUM!</v>
      </c>
      <c r="EW187">
        <f t="shared" ca="1" si="124"/>
        <v>-2.1874322529545656</v>
      </c>
      <c r="EX187" t="e">
        <f t="shared" ca="1" si="125"/>
        <v>#NUM!</v>
      </c>
      <c r="EY187">
        <f t="shared" ca="1" si="126"/>
        <v>-2.1712244602033071</v>
      </c>
      <c r="EZ187" t="e">
        <f t="shared" ca="1" si="127"/>
        <v>#NUM!</v>
      </c>
      <c r="FA187">
        <f t="shared" ca="1" si="128"/>
        <v>-2.1575924335023542</v>
      </c>
      <c r="FB187" t="e">
        <f t="shared" ca="1" si="129"/>
        <v>#NUM!</v>
      </c>
      <c r="FC187">
        <f t="shared" ca="1" si="130"/>
        <v>-2.1459681016563517</v>
      </c>
      <c r="FD187" t="e">
        <f t="shared" ca="1" si="131"/>
        <v>#NUM!</v>
      </c>
    </row>
    <row r="188" spans="1:160" hidden="1" x14ac:dyDescent="0.25">
      <c r="A188" s="3" t="s">
        <v>177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102"/>
        <v>91</v>
      </c>
      <c r="CQ188" t="str">
        <f t="shared" si="103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W188" s="3" t="s">
        <v>177</v>
      </c>
      <c r="DX188" t="str">
        <f t="shared" ca="1" si="104"/>
        <v/>
      </c>
      <c r="DZ188" t="s">
        <v>177</v>
      </c>
      <c r="EA188">
        <f t="shared" ca="1" si="105"/>
        <v>-1</v>
      </c>
      <c r="EB188">
        <f t="shared" ca="1" si="106"/>
        <v>-1</v>
      </c>
      <c r="EC188">
        <f t="shared" ca="1" si="132"/>
        <v>-1</v>
      </c>
      <c r="ED188">
        <f t="shared" ca="1" si="133"/>
        <v>-1</v>
      </c>
      <c r="EE188">
        <f t="shared" ca="1" si="134"/>
        <v>-1</v>
      </c>
      <c r="EF188">
        <f t="shared" ca="1" si="107"/>
        <v>-1</v>
      </c>
      <c r="EG188">
        <f t="shared" ca="1" si="108"/>
        <v>-1</v>
      </c>
      <c r="EH188">
        <f t="shared" ca="1" si="109"/>
        <v>-1</v>
      </c>
      <c r="EI188">
        <f t="shared" ca="1" si="110"/>
        <v>-1</v>
      </c>
      <c r="EJ188">
        <f t="shared" ca="1" si="111"/>
        <v>-1</v>
      </c>
      <c r="EK188">
        <f t="shared" ca="1" si="112"/>
        <v>-1</v>
      </c>
      <c r="EL188">
        <f t="shared" ca="1" si="113"/>
        <v>-1</v>
      </c>
      <c r="EM188">
        <f t="shared" ca="1" si="114"/>
        <v>-1</v>
      </c>
      <c r="EN188">
        <f t="shared" ca="1" si="115"/>
        <v>-1</v>
      </c>
      <c r="EO188">
        <f t="shared" ca="1" si="116"/>
        <v>-1</v>
      </c>
      <c r="EP188">
        <f t="shared" ca="1" si="117"/>
        <v>-1</v>
      </c>
      <c r="EQ188">
        <f t="shared" ca="1" si="118"/>
        <v>-1</v>
      </c>
      <c r="ER188">
        <f t="shared" ca="1" si="119"/>
        <v>-1</v>
      </c>
      <c r="ES188">
        <f t="shared" ca="1" si="120"/>
        <v>-1</v>
      </c>
      <c r="ET188">
        <f t="shared" ca="1" si="121"/>
        <v>-1</v>
      </c>
      <c r="EU188">
        <f t="shared" ca="1" si="122"/>
        <v>-1</v>
      </c>
      <c r="EV188">
        <f t="shared" ca="1" si="123"/>
        <v>-1</v>
      </c>
      <c r="EW188">
        <f t="shared" ca="1" si="124"/>
        <v>-1</v>
      </c>
      <c r="EX188">
        <f t="shared" ca="1" si="125"/>
        <v>-1</v>
      </c>
      <c r="EY188">
        <f t="shared" ca="1" si="126"/>
        <v>-1</v>
      </c>
      <c r="EZ188">
        <f t="shared" ca="1" si="127"/>
        <v>-1</v>
      </c>
      <c r="FA188">
        <f t="shared" ca="1" si="128"/>
        <v>-1</v>
      </c>
      <c r="FB188">
        <f t="shared" ca="1" si="129"/>
        <v>-1</v>
      </c>
      <c r="FC188">
        <f t="shared" ca="1" si="130"/>
        <v>-1</v>
      </c>
      <c r="FD188">
        <f t="shared" ca="1" si="131"/>
        <v>-1</v>
      </c>
    </row>
  </sheetData>
  <autoFilter ref="DX2:FD188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"/>
  <sheetViews>
    <sheetView workbookViewId="0">
      <selection activeCell="K1" sqref="K1"/>
    </sheetView>
  </sheetViews>
  <sheetFormatPr defaultRowHeight="15.75" x14ac:dyDescent="0.25"/>
  <sheetData>
    <row r="1" spans="1:27" x14ac:dyDescent="0.25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313</v>
      </c>
      <c r="X1" t="s">
        <v>314</v>
      </c>
      <c r="Y1" t="s">
        <v>315</v>
      </c>
      <c r="Z1" t="s">
        <v>316</v>
      </c>
      <c r="AA1" t="s">
        <v>317</v>
      </c>
    </row>
    <row r="2" spans="1:27" x14ac:dyDescent="0.25">
      <c r="A2" t="s">
        <v>4</v>
      </c>
      <c r="B2">
        <v>0.90365393871587862</v>
      </c>
      <c r="C2">
        <v>0.83356903518764813</v>
      </c>
      <c r="D2">
        <v>0.76329560171307653</v>
      </c>
      <c r="E2">
        <v>0.70673683684507749</v>
      </c>
      <c r="F2">
        <v>0.65862064680256371</v>
      </c>
      <c r="G2">
        <v>0.61804468476274832</v>
      </c>
      <c r="H2">
        <v>0.5619484850736336</v>
      </c>
      <c r="I2">
        <v>0.51482595596216219</v>
      </c>
      <c r="J2">
        <v>0.47827705684385258</v>
      </c>
      <c r="K2">
        <v>0.44437713026510517</v>
      </c>
      <c r="L2">
        <v>0.41977682173465158</v>
      </c>
      <c r="M2">
        <v>0.39597923554947712</v>
      </c>
      <c r="N2">
        <v>0.37555185536693192</v>
      </c>
      <c r="O2">
        <v>0.35989912900983079</v>
      </c>
      <c r="P2">
        <v>0.34573788690340912</v>
      </c>
      <c r="Q2">
        <v>0.33219587535134809</v>
      </c>
      <c r="R2">
        <v>0.3172767560727221</v>
      </c>
      <c r="S2">
        <v>0.30195863289863789</v>
      </c>
      <c r="T2">
        <v>0.28990470615021291</v>
      </c>
      <c r="U2">
        <v>0.2776496866359901</v>
      </c>
      <c r="V2">
        <v>0.26616911144727728</v>
      </c>
      <c r="W2">
        <v>0.25692721401379259</v>
      </c>
      <c r="X2">
        <v>0.24787264007145082</v>
      </c>
      <c r="Y2">
        <v>0.24033513893938752</v>
      </c>
      <c r="Z2">
        <v>0.23196628474231296</v>
      </c>
      <c r="AA2">
        <v>0.2252182511541938</v>
      </c>
    </row>
    <row r="3" spans="1:27" x14ac:dyDescent="0.25">
      <c r="A3" t="s">
        <v>5</v>
      </c>
      <c r="B3">
        <v>1.4315532514941225</v>
      </c>
      <c r="C3">
        <v>1.2973097500999025</v>
      </c>
      <c r="D3">
        <v>1.0930881742037983</v>
      </c>
      <c r="E3">
        <v>0.95109048889058956</v>
      </c>
      <c r="F3">
        <v>0.8452286401560305</v>
      </c>
      <c r="G3">
        <v>0.77645591239168565</v>
      </c>
      <c r="H3">
        <v>0.70544980288641446</v>
      </c>
      <c r="I3">
        <v>0.64754897244206555</v>
      </c>
      <c r="J3">
        <v>0.60180239421193171</v>
      </c>
      <c r="K3">
        <v>0.56527674672189843</v>
      </c>
      <c r="L3">
        <v>0.54190351790123215</v>
      </c>
      <c r="M3">
        <v>0.51776514164093324</v>
      </c>
      <c r="N3">
        <v>0.49510441606087063</v>
      </c>
      <c r="O3">
        <v>0.47684966014436614</v>
      </c>
      <c r="P3">
        <v>0.45212818622402806</v>
      </c>
      <c r="Q3">
        <v>0.42929437743396881</v>
      </c>
      <c r="R3">
        <v>0.41043327449264977</v>
      </c>
      <c r="S3">
        <v>0.39060006671311043</v>
      </c>
      <c r="T3">
        <v>0.37504263416379513</v>
      </c>
      <c r="U3">
        <v>0.36031726431691191</v>
      </c>
      <c r="V3">
        <v>0.34675730793416104</v>
      </c>
      <c r="W3">
        <v>0.33331106449553061</v>
      </c>
      <c r="X3">
        <v>0.32157882640111457</v>
      </c>
      <c r="Y3">
        <v>0.31018702384663244</v>
      </c>
      <c r="Z3">
        <v>0.30001376033228122</v>
      </c>
      <c r="AA3">
        <v>0.29057112947641306</v>
      </c>
    </row>
    <row r="4" spans="1:27" x14ac:dyDescent="0.25">
      <c r="A4" t="s">
        <v>6</v>
      </c>
      <c r="B4">
        <v>1.5648654991324511</v>
      </c>
      <c r="C4">
        <v>1.2649344008227019</v>
      </c>
      <c r="D4">
        <v>1.0844882160962279</v>
      </c>
      <c r="E4">
        <v>0.95569768496352636</v>
      </c>
      <c r="F4">
        <v>0.85094431511426127</v>
      </c>
      <c r="G4">
        <v>0.75740004016321394</v>
      </c>
      <c r="H4">
        <v>0.68798671333868922</v>
      </c>
      <c r="I4">
        <v>0.61845344055359108</v>
      </c>
      <c r="J4">
        <v>0.56470715793102588</v>
      </c>
      <c r="K4">
        <v>0.52707151530126062</v>
      </c>
      <c r="L4">
        <v>0.48743896346488391</v>
      </c>
      <c r="M4">
        <v>0.4571252306661191</v>
      </c>
      <c r="N4">
        <v>0.43204785211233365</v>
      </c>
      <c r="O4">
        <v>0.40783686498732852</v>
      </c>
      <c r="P4">
        <v>0.38574198013763517</v>
      </c>
      <c r="Q4">
        <v>0.36590673046626221</v>
      </c>
      <c r="R4">
        <v>0.34811649433124936</v>
      </c>
      <c r="S4">
        <v>0.33195645038753629</v>
      </c>
      <c r="T4">
        <v>0.31545929977395137</v>
      </c>
      <c r="U4">
        <v>0.30406176341909985</v>
      </c>
      <c r="V4">
        <v>0.29098794740342715</v>
      </c>
      <c r="W4">
        <v>0.27943485512901534</v>
      </c>
      <c r="X4">
        <v>0.26888398027055271</v>
      </c>
      <c r="Y4">
        <v>0.2581379852877117</v>
      </c>
      <c r="Z4">
        <v>0.24978371423662371</v>
      </c>
      <c r="AA4">
        <v>0.24104072431212664</v>
      </c>
    </row>
    <row r="5" spans="1:27" x14ac:dyDescent="0.25">
      <c r="A5" t="s">
        <v>9</v>
      </c>
      <c r="B5">
        <v>1.5218545481323269</v>
      </c>
      <c r="C5">
        <v>1.438015986978578</v>
      </c>
      <c r="D5">
        <v>1.1943678949264491</v>
      </c>
      <c r="E5">
        <v>1.0652779067999778</v>
      </c>
      <c r="F5">
        <v>0.90537686705210052</v>
      </c>
      <c r="G5">
        <v>0.84049010064902974</v>
      </c>
      <c r="H5">
        <v>0.76963741430205634</v>
      </c>
      <c r="I5">
        <v>0.71201449810522899</v>
      </c>
      <c r="J5">
        <v>0.65319679832606359</v>
      </c>
      <c r="K5">
        <v>0.606701650796315</v>
      </c>
      <c r="L5">
        <v>0.58468167588304998</v>
      </c>
      <c r="M5">
        <v>0.53973385455015754</v>
      </c>
      <c r="N5">
        <v>0.50787600263062882</v>
      </c>
      <c r="O5">
        <v>0.48335775212102128</v>
      </c>
      <c r="P5">
        <v>0.46387470229657479</v>
      </c>
      <c r="Q5">
        <v>0.43624559722825418</v>
      </c>
      <c r="R5">
        <v>0.41649435546245561</v>
      </c>
      <c r="S5">
        <v>0.39731170591043163</v>
      </c>
      <c r="T5">
        <v>0.38036303630161794</v>
      </c>
      <c r="U5">
        <v>0.36462235828842715</v>
      </c>
      <c r="V5">
        <v>0.35307851774988808</v>
      </c>
      <c r="W5">
        <v>0.33743324506138461</v>
      </c>
      <c r="X5">
        <v>0.32720364825268566</v>
      </c>
      <c r="Y5">
        <v>0.31531593305299799</v>
      </c>
      <c r="Z5">
        <v>0.30436226474126093</v>
      </c>
      <c r="AA5">
        <v>0.29597039487859678</v>
      </c>
    </row>
    <row r="6" spans="1:27" x14ac:dyDescent="0.25">
      <c r="A6" t="s">
        <v>10</v>
      </c>
      <c r="B6">
        <v>1.5508490012515819</v>
      </c>
      <c r="C6">
        <v>1.284097950236847</v>
      </c>
      <c r="D6">
        <v>1.1047828602725893</v>
      </c>
      <c r="E6">
        <v>0.93556730829252777</v>
      </c>
      <c r="F6">
        <v>0.81429893161218359</v>
      </c>
      <c r="G6">
        <v>0.72845348148405531</v>
      </c>
      <c r="H6">
        <v>0.66741465942827016</v>
      </c>
      <c r="I6">
        <v>0.63124438367151936</v>
      </c>
      <c r="J6">
        <v>0.57664556062723915</v>
      </c>
      <c r="K6">
        <v>0.54207284543840206</v>
      </c>
      <c r="L6">
        <v>0.50920910224221405</v>
      </c>
      <c r="M6">
        <v>0.47808006568257233</v>
      </c>
      <c r="N6">
        <v>0.45842727273582451</v>
      </c>
      <c r="O6">
        <v>0.43715336720896159</v>
      </c>
      <c r="P6">
        <v>0.41358633803900036</v>
      </c>
      <c r="Q6">
        <v>0.39419825958250265</v>
      </c>
      <c r="R6">
        <v>0.3732363389630371</v>
      </c>
      <c r="S6">
        <v>0.35513729012066642</v>
      </c>
      <c r="T6">
        <v>0.33934874550736271</v>
      </c>
      <c r="U6">
        <v>0.3257424342106594</v>
      </c>
      <c r="V6">
        <v>0.31183052059259753</v>
      </c>
      <c r="W6">
        <v>0.29987266569260873</v>
      </c>
      <c r="X6">
        <v>0.2896481413882892</v>
      </c>
      <c r="Y6">
        <v>0.27920426378083096</v>
      </c>
      <c r="Z6">
        <v>0.26961265555863667</v>
      </c>
      <c r="AA6">
        <v>0.26133331104791724</v>
      </c>
    </row>
    <row r="7" spans="1:27" x14ac:dyDescent="0.25">
      <c r="A7" t="s">
        <v>11</v>
      </c>
      <c r="B7">
        <v>1.0807165492618438</v>
      </c>
      <c r="C7">
        <v>0.95011601212886609</v>
      </c>
      <c r="D7">
        <v>0.85646880518529511</v>
      </c>
      <c r="E7">
        <v>0.71831071804176005</v>
      </c>
      <c r="F7">
        <v>0.74236922077490664</v>
      </c>
      <c r="G7">
        <v>0.69694012549535489</v>
      </c>
      <c r="H7">
        <v>0.64890986680309659</v>
      </c>
      <c r="I7">
        <v>0.61928619514341832</v>
      </c>
      <c r="J7">
        <v>0.58547157738123956</v>
      </c>
      <c r="K7">
        <v>0.56228654680041568</v>
      </c>
      <c r="L7">
        <v>0.53665618987231678</v>
      </c>
      <c r="M7">
        <v>0.51108981162647527</v>
      </c>
      <c r="N7">
        <v>0.50297384361748709</v>
      </c>
      <c r="O7">
        <v>0.50107091864644659</v>
      </c>
      <c r="P7">
        <v>0.47591893847371947</v>
      </c>
      <c r="Q7">
        <v>0.46205754629995477</v>
      </c>
      <c r="R7">
        <v>0.44607193211741936</v>
      </c>
      <c r="S7">
        <v>0.43347673310537704</v>
      </c>
      <c r="T7">
        <v>0.41821944295935043</v>
      </c>
      <c r="U7">
        <v>0.40643236353547607</v>
      </c>
      <c r="V7">
        <v>0.39246580957544719</v>
      </c>
      <c r="W7">
        <v>0.37969697249512069</v>
      </c>
      <c r="X7">
        <v>0.36561779971269304</v>
      </c>
      <c r="Y7">
        <v>0.35364624009184453</v>
      </c>
      <c r="Z7">
        <v>0.34196491622352698</v>
      </c>
      <c r="AA7">
        <v>0.33070660605638214</v>
      </c>
    </row>
    <row r="8" spans="1:27" x14ac:dyDescent="0.25">
      <c r="A8" t="s">
        <v>12</v>
      </c>
      <c r="B8">
        <v>1.8589507463417689</v>
      </c>
      <c r="C8">
        <v>1.5048563546461438</v>
      </c>
      <c r="D8">
        <v>1.3927225050968119</v>
      </c>
      <c r="E8">
        <v>1.2246869451317788</v>
      </c>
      <c r="F8">
        <v>1.1031304383985088</v>
      </c>
      <c r="G8">
        <v>0.98775396632126133</v>
      </c>
      <c r="H8">
        <v>0.9159359685236601</v>
      </c>
      <c r="I8">
        <v>0.84844208672493515</v>
      </c>
      <c r="J8">
        <v>0.79149813576236672</v>
      </c>
      <c r="K8">
        <v>0.74006446656001024</v>
      </c>
      <c r="L8">
        <v>0.69583442349541968</v>
      </c>
      <c r="M8">
        <v>0.66614518055762151</v>
      </c>
      <c r="N8">
        <v>0.63844106223595043</v>
      </c>
      <c r="O8">
        <v>0.60906726212533679</v>
      </c>
      <c r="P8">
        <v>0.57397536236992308</v>
      </c>
      <c r="Q8">
        <v>0.55523923880949089</v>
      </c>
      <c r="R8">
        <v>0.53040398833889113</v>
      </c>
      <c r="S8">
        <v>0.5063958497142218</v>
      </c>
      <c r="T8">
        <v>0.48373018837675863</v>
      </c>
      <c r="U8">
        <v>0.4650690363999519</v>
      </c>
      <c r="V8">
        <v>0.44615818940089969</v>
      </c>
      <c r="W8">
        <v>0.42858955233326768</v>
      </c>
      <c r="X8">
        <v>0.41185161927687552</v>
      </c>
      <c r="Y8">
        <v>0.39631388105214005</v>
      </c>
      <c r="Z8">
        <v>0.3813874733793996</v>
      </c>
      <c r="AA8">
        <v>0.36762767942728414</v>
      </c>
    </row>
    <row r="9" spans="1:27" x14ac:dyDescent="0.25">
      <c r="A9" t="s">
        <v>13</v>
      </c>
      <c r="B9">
        <v>1.332221626160242</v>
      </c>
      <c r="C9">
        <v>1.1955146386099225</v>
      </c>
      <c r="D9">
        <v>1.0022247051091369</v>
      </c>
      <c r="E9">
        <v>0.87992522272812623</v>
      </c>
      <c r="F9">
        <v>0.82082910507392692</v>
      </c>
      <c r="G9">
        <v>0.73347111130985709</v>
      </c>
      <c r="H9">
        <v>0.68257594273531574</v>
      </c>
      <c r="I9">
        <v>0.62814891033518627</v>
      </c>
      <c r="J9">
        <v>0.58238683869855357</v>
      </c>
      <c r="K9">
        <v>0.55142879080180385</v>
      </c>
      <c r="L9">
        <v>0.51940295978771922</v>
      </c>
      <c r="M9">
        <v>0.48965631792937758</v>
      </c>
      <c r="N9">
        <v>0.46558120557087057</v>
      </c>
      <c r="O9">
        <v>0.44653598227105618</v>
      </c>
      <c r="P9">
        <v>0.42820392855627243</v>
      </c>
      <c r="Q9">
        <v>0.40802427372719596</v>
      </c>
      <c r="R9">
        <v>0.38982554149155946</v>
      </c>
      <c r="S9">
        <v>0.37161605087215266</v>
      </c>
      <c r="T9">
        <v>0.35565268936389938</v>
      </c>
      <c r="U9">
        <v>0.3410174146045224</v>
      </c>
      <c r="V9">
        <v>0.32790574506142778</v>
      </c>
      <c r="W9">
        <v>0.31474795595451677</v>
      </c>
      <c r="X9">
        <v>0.30367571587107989</v>
      </c>
      <c r="Y9">
        <v>0.29255511006827883</v>
      </c>
      <c r="Z9">
        <v>0.28199690090490614</v>
      </c>
      <c r="AA9">
        <v>0.27260631114312073</v>
      </c>
    </row>
    <row r="10" spans="1:27" x14ac:dyDescent="0.25">
      <c r="A10" t="s">
        <v>15</v>
      </c>
      <c r="B10">
        <v>1.121747460841898</v>
      </c>
      <c r="C10">
        <v>0.96745435541152935</v>
      </c>
      <c r="D10">
        <v>1.0319131838552686</v>
      </c>
      <c r="E10">
        <v>0.85958915474808983</v>
      </c>
      <c r="F10">
        <v>0.73572844991011532</v>
      </c>
      <c r="G10">
        <v>0.65907381402665011</v>
      </c>
      <c r="H10">
        <v>0.58805303202394099</v>
      </c>
      <c r="I10">
        <v>0.52801019259625082</v>
      </c>
      <c r="J10">
        <v>0.48844140874145769</v>
      </c>
      <c r="K10">
        <v>0.46208823804461008</v>
      </c>
      <c r="L10">
        <v>0.4352929862174173</v>
      </c>
      <c r="M10">
        <v>0.40591720304087464</v>
      </c>
      <c r="N10">
        <v>0.38471383274905335</v>
      </c>
      <c r="O10">
        <v>0.36812239019979209</v>
      </c>
      <c r="P10">
        <v>0.35582734091388679</v>
      </c>
      <c r="Q10">
        <v>0.33836307430772927</v>
      </c>
      <c r="R10">
        <v>0.3247287308583926</v>
      </c>
      <c r="S10">
        <v>0.3139213366525373</v>
      </c>
      <c r="T10">
        <v>0.29951896981790704</v>
      </c>
      <c r="U10">
        <v>0.28668896800054444</v>
      </c>
      <c r="V10">
        <v>0.27647496308321973</v>
      </c>
      <c r="W10">
        <v>0.26625841878786161</v>
      </c>
      <c r="X10">
        <v>0.2601937018379632</v>
      </c>
      <c r="Y10">
        <v>0.25000104632680209</v>
      </c>
      <c r="Z10">
        <v>0.24615476396277125</v>
      </c>
      <c r="AA10">
        <v>0.23902401199605161</v>
      </c>
    </row>
    <row r="11" spans="1:27" x14ac:dyDescent="0.25">
      <c r="A11" t="s">
        <v>18</v>
      </c>
      <c r="B11">
        <v>0.97435048583481998</v>
      </c>
      <c r="C11">
        <v>0.762734383267615</v>
      </c>
      <c r="D11">
        <v>0.66180916265588396</v>
      </c>
      <c r="E11">
        <v>0.55958304655372149</v>
      </c>
      <c r="F11">
        <v>0.51878568475542575</v>
      </c>
      <c r="G11">
        <v>0.45662193476615531</v>
      </c>
      <c r="H11">
        <v>0.40765793347510093</v>
      </c>
      <c r="I11">
        <v>0.46901686305877144</v>
      </c>
      <c r="J11">
        <v>0.42619387578795909</v>
      </c>
      <c r="K11">
        <v>0.40078897809290392</v>
      </c>
      <c r="L11">
        <v>0.44613232784474022</v>
      </c>
      <c r="M11">
        <v>0.42830211214241709</v>
      </c>
      <c r="N11">
        <v>0.42020153119353987</v>
      </c>
      <c r="O11">
        <v>0.41405996867106909</v>
      </c>
      <c r="P11">
        <v>0.4060892203626123</v>
      </c>
      <c r="Q11">
        <v>0.3977331033435354</v>
      </c>
      <c r="R11">
        <v>0.39048097033959261</v>
      </c>
      <c r="S11">
        <v>0.39153222527092479</v>
      </c>
      <c r="T11">
        <v>0.38947365818658097</v>
      </c>
      <c r="U11">
        <v>0.37740229592338337</v>
      </c>
      <c r="V11">
        <v>0.36805705375989928</v>
      </c>
      <c r="W11">
        <v>0.35826282162877887</v>
      </c>
      <c r="X11">
        <v>0.34887114323562751</v>
      </c>
      <c r="Y11">
        <v>0.34072299529899341</v>
      </c>
      <c r="Z11">
        <v>0.33281877253508751</v>
      </c>
      <c r="AA11">
        <v>0.32583429598746094</v>
      </c>
    </row>
    <row r="12" spans="1:27" x14ac:dyDescent="0.25">
      <c r="A12" t="s">
        <v>19</v>
      </c>
      <c r="B12">
        <v>1.9328641486768707</v>
      </c>
      <c r="C12">
        <v>1.5327985825942916</v>
      </c>
      <c r="D12">
        <v>1.2179074418283986</v>
      </c>
      <c r="E12">
        <v>1.179413931876828</v>
      </c>
      <c r="F12">
        <v>1.0498511107238282</v>
      </c>
      <c r="G12">
        <v>0.9598400471365669</v>
      </c>
      <c r="H12">
        <v>0.87517526870009488</v>
      </c>
      <c r="I12">
        <v>0.8046238953418261</v>
      </c>
      <c r="J12">
        <v>0.7492747761807963</v>
      </c>
      <c r="K12">
        <v>0.70434227509536163</v>
      </c>
      <c r="L12">
        <v>0.67078341479071324</v>
      </c>
      <c r="M12">
        <v>0.64099004328621079</v>
      </c>
      <c r="N12">
        <v>0.61199318583455775</v>
      </c>
      <c r="O12">
        <v>0.57829339598953733</v>
      </c>
      <c r="P12">
        <v>0.55167406510993033</v>
      </c>
      <c r="Q12">
        <v>0.52915714021880267</v>
      </c>
      <c r="R12">
        <v>0.51544432566591225</v>
      </c>
      <c r="S12">
        <v>0.49770505516507146</v>
      </c>
      <c r="T12">
        <v>0.48627442741090343</v>
      </c>
      <c r="U12">
        <v>0.47243404567743097</v>
      </c>
      <c r="V12">
        <v>0.45528236951916168</v>
      </c>
      <c r="W12">
        <v>0.43837277235828109</v>
      </c>
      <c r="X12">
        <v>0.42383998597625072</v>
      </c>
      <c r="Y12">
        <v>0.4107538291637487</v>
      </c>
      <c r="Z12">
        <v>0.3983916981088278</v>
      </c>
      <c r="AA12">
        <v>0.38722094641895777</v>
      </c>
    </row>
    <row r="13" spans="1:27" x14ac:dyDescent="0.25">
      <c r="A13" t="s">
        <v>23</v>
      </c>
      <c r="B13">
        <v>1.5267800828390694</v>
      </c>
      <c r="C13">
        <v>1.1987696848718921</v>
      </c>
      <c r="D13">
        <v>1</v>
      </c>
      <c r="E13">
        <v>0.90576196913013374</v>
      </c>
      <c r="F13">
        <v>0.79658715440523431</v>
      </c>
      <c r="G13">
        <v>0.74380265596632134</v>
      </c>
      <c r="H13">
        <v>0.68207532463580689</v>
      </c>
      <c r="I13">
        <v>0.63200825566650631</v>
      </c>
      <c r="J13">
        <v>0.58424631861858756</v>
      </c>
      <c r="K13">
        <v>0.5519014278559502</v>
      </c>
      <c r="L13">
        <v>0.51650313847926821</v>
      </c>
      <c r="M13">
        <v>0.48528631234303221</v>
      </c>
      <c r="N13">
        <v>0.45557489904142923</v>
      </c>
      <c r="O13">
        <v>0.42817052993499938</v>
      </c>
      <c r="P13">
        <v>0.4118047297927252</v>
      </c>
      <c r="Q13">
        <v>0.3915246705132005</v>
      </c>
      <c r="R13">
        <v>0.37439865161277841</v>
      </c>
      <c r="S13">
        <v>0.35792169871077828</v>
      </c>
      <c r="T13">
        <v>0.34302855932470355</v>
      </c>
      <c r="U13">
        <v>0.33044052213620945</v>
      </c>
      <c r="V13">
        <v>0.31686834528037355</v>
      </c>
      <c r="W13">
        <v>0.30531518783373968</v>
      </c>
      <c r="X13">
        <v>0.29374855311004788</v>
      </c>
      <c r="Y13">
        <v>0.28433248344949491</v>
      </c>
      <c r="Z13">
        <v>0.27512958303287771</v>
      </c>
      <c r="AA13">
        <v>0.26677524593337609</v>
      </c>
    </row>
    <row r="14" spans="1:27" x14ac:dyDescent="0.25">
      <c r="A14" t="s">
        <v>24</v>
      </c>
      <c r="B14">
        <v>2.0616141470464484</v>
      </c>
      <c r="C14">
        <v>1.6153209720236612</v>
      </c>
      <c r="D14">
        <v>1.4750698886159963</v>
      </c>
      <c r="E14">
        <v>1.2841639659502659</v>
      </c>
      <c r="F14">
        <v>1.146909575469758</v>
      </c>
      <c r="G14">
        <v>1.0769931286209666</v>
      </c>
      <c r="H14">
        <v>0.98372903288217595</v>
      </c>
      <c r="I14">
        <v>0.89868481487559349</v>
      </c>
      <c r="J14">
        <v>0.82560457655927721</v>
      </c>
      <c r="K14">
        <v>0.76874468305019383</v>
      </c>
      <c r="L14">
        <v>0.71843194673829669</v>
      </c>
      <c r="M14">
        <v>0.6753493920735083</v>
      </c>
      <c r="N14">
        <v>0.63364102008765255</v>
      </c>
      <c r="O14">
        <v>0.5962487972148105</v>
      </c>
      <c r="P14">
        <v>0.57592969008557171</v>
      </c>
      <c r="Q14">
        <v>0.55444117627882528</v>
      </c>
      <c r="R14">
        <v>0.53405431613833021</v>
      </c>
      <c r="S14">
        <v>0.51268000932950963</v>
      </c>
      <c r="T14">
        <v>0.49446532856811687</v>
      </c>
      <c r="U14">
        <v>0.47407378710428105</v>
      </c>
      <c r="V14">
        <v>0.45654642354995745</v>
      </c>
      <c r="W14">
        <v>0.44359368307690539</v>
      </c>
      <c r="X14">
        <v>0.43161532569522021</v>
      </c>
      <c r="Y14">
        <v>0.41908512454379321</v>
      </c>
      <c r="Z14">
        <v>0.40604146772174543</v>
      </c>
      <c r="AA14">
        <v>0.39266988307601136</v>
      </c>
    </row>
    <row r="15" spans="1:27" x14ac:dyDescent="0.25">
      <c r="A15" t="s">
        <v>25</v>
      </c>
      <c r="B15">
        <v>0.94729436123033639</v>
      </c>
      <c r="C15">
        <v>0.79095905313209958</v>
      </c>
      <c r="D15">
        <v>0.68144772882406213</v>
      </c>
      <c r="E15">
        <v>0.5907355325242607</v>
      </c>
      <c r="F15">
        <v>0.55771569432376022</v>
      </c>
      <c r="G15">
        <v>0.50343688581423862</v>
      </c>
      <c r="H15">
        <v>0.45948010568144615</v>
      </c>
      <c r="I15">
        <v>0.4160419291639712</v>
      </c>
      <c r="J15">
        <v>0.38653430276402823</v>
      </c>
      <c r="K15">
        <v>0.36252295583791727</v>
      </c>
      <c r="L15">
        <v>0.33587569500338366</v>
      </c>
      <c r="M15">
        <v>0.31401914606132153</v>
      </c>
      <c r="N15">
        <v>0.29498227668248811</v>
      </c>
      <c r="O15">
        <v>0.27824896448960512</v>
      </c>
      <c r="P15">
        <v>0.26263509723032308</v>
      </c>
      <c r="Q15">
        <v>0.24873690298373896</v>
      </c>
      <c r="R15">
        <v>0.2355977013849937</v>
      </c>
      <c r="S15">
        <v>0.22377298054495842</v>
      </c>
      <c r="T15">
        <v>0.21307535428898516</v>
      </c>
      <c r="U15">
        <v>0.20335136583209046</v>
      </c>
      <c r="V15">
        <v>0.19447415425706516</v>
      </c>
      <c r="W15">
        <v>0.18687173285984748</v>
      </c>
      <c r="X15">
        <v>0.17936460815573652</v>
      </c>
      <c r="Y15">
        <v>0.17243623024567478</v>
      </c>
      <c r="Z15">
        <v>0.16602226463408587</v>
      </c>
      <c r="AA15">
        <v>0.16006755815181495</v>
      </c>
    </row>
    <row r="16" spans="1:27" x14ac:dyDescent="0.25">
      <c r="A16" t="s">
        <v>26</v>
      </c>
      <c r="B16">
        <v>1.3777309915742491</v>
      </c>
      <c r="C16">
        <v>1.1955146386099225</v>
      </c>
      <c r="D16">
        <v>1.0173965445615818</v>
      </c>
      <c r="E16">
        <v>0.87073127722304977</v>
      </c>
      <c r="F16">
        <v>0.76590971904673344</v>
      </c>
      <c r="G16">
        <v>0.69084320572363223</v>
      </c>
      <c r="H16">
        <v>0.62806175007524878</v>
      </c>
      <c r="I16">
        <v>0.57997887576375495</v>
      </c>
      <c r="J16">
        <v>0.54256305451247755</v>
      </c>
      <c r="K16">
        <v>0.50112154509593765</v>
      </c>
      <c r="L16">
        <v>0.46522183204663037</v>
      </c>
      <c r="M16">
        <v>0.44161304237849452</v>
      </c>
      <c r="N16">
        <v>0.41624908322718945</v>
      </c>
      <c r="O16">
        <v>0.39610509805284866</v>
      </c>
      <c r="P16">
        <v>0.37662372159010404</v>
      </c>
      <c r="Q16">
        <v>0.35755339989514767</v>
      </c>
      <c r="R16">
        <v>0.34177023695840902</v>
      </c>
      <c r="S16">
        <v>0.32617651791190072</v>
      </c>
      <c r="T16">
        <v>0.31311791956594948</v>
      </c>
      <c r="U16">
        <v>0.29992003372980647</v>
      </c>
      <c r="V16">
        <v>0.28867475955879773</v>
      </c>
      <c r="W16">
        <v>0.27761644758149662</v>
      </c>
      <c r="X16">
        <v>0.26812003572412646</v>
      </c>
      <c r="Y16">
        <v>0.25842698088119986</v>
      </c>
      <c r="Z16">
        <v>0.24917639069031483</v>
      </c>
      <c r="AA16">
        <v>0.24173407696705818</v>
      </c>
    </row>
    <row r="17" spans="1:27" x14ac:dyDescent="0.25">
      <c r="A17" t="s">
        <v>27</v>
      </c>
      <c r="B17">
        <v>1.4484798507285497</v>
      </c>
      <c r="C17">
        <v>1.208392845730422</v>
      </c>
      <c r="D17">
        <v>1.0319131838552686</v>
      </c>
      <c r="E17">
        <v>0.88292115941122917</v>
      </c>
      <c r="F17">
        <v>0.78286739671276351</v>
      </c>
      <c r="G17">
        <v>0.69608113095538693</v>
      </c>
      <c r="H17">
        <v>0.63149953357282573</v>
      </c>
      <c r="I17">
        <v>0.56983497806212324</v>
      </c>
      <c r="J17">
        <v>0.52339881025275714</v>
      </c>
      <c r="K17">
        <v>0.48516202822080556</v>
      </c>
      <c r="L17">
        <v>0.45628738672360525</v>
      </c>
      <c r="M17">
        <v>0.42830211214241709</v>
      </c>
      <c r="N17">
        <v>0.40398272269143964</v>
      </c>
      <c r="O17">
        <v>0.38464076536032277</v>
      </c>
      <c r="P17">
        <v>0.36684054572787383</v>
      </c>
      <c r="Q17">
        <v>0.34564951901479324</v>
      </c>
      <c r="R17">
        <v>0.33326547409450713</v>
      </c>
      <c r="S17">
        <v>0.31777225335754555</v>
      </c>
      <c r="T17">
        <v>0.30205673565491331</v>
      </c>
      <c r="U17">
        <v>0.29153124105984718</v>
      </c>
      <c r="V17">
        <v>0.27990317341365523</v>
      </c>
      <c r="W17">
        <v>0.26821859559060002</v>
      </c>
      <c r="X17">
        <v>0.25815767457921024</v>
      </c>
      <c r="Y17">
        <v>0.24859840531633015</v>
      </c>
      <c r="Z17">
        <v>0.24000404566258693</v>
      </c>
      <c r="AA17">
        <v>0.23154329690029818</v>
      </c>
    </row>
    <row r="18" spans="1:27" x14ac:dyDescent="0.25">
      <c r="A18" t="s">
        <v>29</v>
      </c>
      <c r="B18">
        <v>1.1411273683383238</v>
      </c>
      <c r="C18">
        <v>0.88597277405853947</v>
      </c>
      <c r="D18">
        <v>0.73851050644475724</v>
      </c>
      <c r="E18">
        <v>0.6223896036109775</v>
      </c>
      <c r="F18">
        <v>0.55119729299715492</v>
      </c>
      <c r="G18">
        <v>0.49561152357164251</v>
      </c>
      <c r="H18">
        <v>0.44647734414392271</v>
      </c>
      <c r="I18">
        <v>0.40265974327758092</v>
      </c>
      <c r="J18">
        <v>0.36841991355733517</v>
      </c>
      <c r="K18">
        <v>0.34438706407528663</v>
      </c>
      <c r="L18">
        <v>0.31812329897203329</v>
      </c>
      <c r="M18">
        <v>0.29556373936402425</v>
      </c>
      <c r="N18">
        <v>0.27597910249668933</v>
      </c>
      <c r="O18">
        <v>0.25992104989487319</v>
      </c>
      <c r="P18">
        <v>0.24671007829919156</v>
      </c>
      <c r="Q18">
        <v>0.23488195838748105</v>
      </c>
      <c r="R18">
        <v>0.22253789316649364</v>
      </c>
      <c r="S18">
        <v>0.21222727000345665</v>
      </c>
      <c r="T18">
        <v>0.20362027111006142</v>
      </c>
      <c r="U18">
        <v>0.19436141469583634</v>
      </c>
      <c r="V18">
        <v>0.185906184594963</v>
      </c>
      <c r="W18">
        <v>0.17815449400496552</v>
      </c>
      <c r="X18">
        <v>0.17102218816297077</v>
      </c>
      <c r="Y18">
        <v>0.16443799982180929</v>
      </c>
      <c r="Z18">
        <v>0.158341176352228</v>
      </c>
      <c r="AA18">
        <v>0.15267961192571589</v>
      </c>
    </row>
    <row r="19" spans="1:27" x14ac:dyDescent="0.25">
      <c r="A19" t="s">
        <v>31</v>
      </c>
      <c r="B19">
        <v>1.2901720489235826</v>
      </c>
      <c r="C19">
        <v>1.2759836263427493</v>
      </c>
      <c r="D19">
        <v>1.0339370097944314</v>
      </c>
      <c r="E19">
        <v>0.93679274126508205</v>
      </c>
      <c r="F19">
        <v>0.92383342903130372</v>
      </c>
      <c r="G19">
        <v>0.83120339846675995</v>
      </c>
      <c r="H19">
        <v>0.78960061067598075</v>
      </c>
      <c r="I19">
        <v>0.73538125599907755</v>
      </c>
      <c r="J19">
        <v>0.68592634428657728</v>
      </c>
      <c r="K19">
        <v>0.66161521861311234</v>
      </c>
      <c r="L19">
        <v>0.62199842932938521</v>
      </c>
      <c r="M19">
        <v>0.60980004163029</v>
      </c>
      <c r="N19">
        <v>0.59288088112903758</v>
      </c>
      <c r="O19">
        <v>0.56569773835004655</v>
      </c>
      <c r="P19">
        <v>0.547082340928704</v>
      </c>
      <c r="Q19">
        <v>0.52499938139348812</v>
      </c>
      <c r="R19">
        <v>0.50728392257572108</v>
      </c>
      <c r="S19">
        <v>0.48752423734485917</v>
      </c>
      <c r="T19">
        <v>0.47259739896769593</v>
      </c>
      <c r="U19">
        <v>0.45770021196481303</v>
      </c>
      <c r="V19">
        <v>0.44251358680825392</v>
      </c>
      <c r="W19">
        <v>0.43147522773661806</v>
      </c>
      <c r="X19">
        <v>0.41770588921133145</v>
      </c>
      <c r="Y19">
        <v>0.40228279418160739</v>
      </c>
      <c r="Z19">
        <v>0.39536589051786919</v>
      </c>
      <c r="AA19">
        <v>0.38226302908773713</v>
      </c>
    </row>
    <row r="20" spans="1:27" x14ac:dyDescent="0.25">
      <c r="A20" t="s">
        <v>34</v>
      </c>
      <c r="B20">
        <v>1.81575363392228</v>
      </c>
      <c r="C20">
        <v>1.6829843451801887</v>
      </c>
      <c r="D20">
        <v>1.4127664148887571</v>
      </c>
      <c r="E20">
        <v>1.2109530152716013</v>
      </c>
      <c r="F20">
        <v>1.065745094737804</v>
      </c>
      <c r="G20">
        <v>0.96562340693255155</v>
      </c>
      <c r="H20">
        <v>0.88713224686141179</v>
      </c>
      <c r="I20">
        <v>0.81105141231585609</v>
      </c>
      <c r="J20">
        <v>0.75949716169644499</v>
      </c>
      <c r="K20">
        <v>0.71133823988826173</v>
      </c>
      <c r="L20">
        <v>0.66408830923398288</v>
      </c>
      <c r="M20">
        <v>0.62602472519506147</v>
      </c>
      <c r="N20">
        <v>0.5908395327645386</v>
      </c>
      <c r="O20">
        <v>0.55930443403525776</v>
      </c>
      <c r="P20">
        <v>0.53278365962956853</v>
      </c>
      <c r="Q20">
        <v>0.50753976016534841</v>
      </c>
      <c r="R20">
        <v>0.48606336017937912</v>
      </c>
      <c r="S20">
        <v>0.46438846580759741</v>
      </c>
      <c r="T20">
        <v>0.44501427742061739</v>
      </c>
      <c r="U20">
        <v>0.42666404096281019</v>
      </c>
      <c r="V20">
        <v>0.41113013129558396</v>
      </c>
      <c r="W20">
        <v>0.39657377659146809</v>
      </c>
      <c r="X20">
        <v>0.38378891380086744</v>
      </c>
      <c r="Y20">
        <v>0.37096111104821539</v>
      </c>
      <c r="Z20">
        <v>0.35803603298952269</v>
      </c>
      <c r="AA20">
        <v>0.34616735435895807</v>
      </c>
    </row>
    <row r="21" spans="1:27" x14ac:dyDescent="0.25">
      <c r="A21" t="s">
        <v>35</v>
      </c>
      <c r="B21">
        <v>3.7144810857150992</v>
      </c>
      <c r="C21">
        <v>3.129792245894544</v>
      </c>
      <c r="D21">
        <v>2.4259096814153094</v>
      </c>
      <c r="E21">
        <v>2.0552846278365928</v>
      </c>
      <c r="F21">
        <v>1.7586923924353757</v>
      </c>
      <c r="G21">
        <v>1.5437404330941433</v>
      </c>
      <c r="H21">
        <v>1.4120957902267994</v>
      </c>
      <c r="I21">
        <v>1.2744762173041289</v>
      </c>
      <c r="J21">
        <v>1.1664450456396334</v>
      </c>
      <c r="K21">
        <v>1.0720567709178086</v>
      </c>
      <c r="L21">
        <v>0.98843942211758229</v>
      </c>
      <c r="M21">
        <v>0.91807457930539615</v>
      </c>
      <c r="N21">
        <v>0.85441043386080562</v>
      </c>
      <c r="O21">
        <v>0.79983363290427767</v>
      </c>
      <c r="P21">
        <v>0.75074576737030063</v>
      </c>
      <c r="Q21">
        <v>0.70644594856502163</v>
      </c>
      <c r="R21">
        <v>0.66423913520989197</v>
      </c>
      <c r="S21">
        <v>0.64805868171341774</v>
      </c>
      <c r="T21">
        <v>0.61991024383903848</v>
      </c>
      <c r="U21">
        <v>0.58971245642794234</v>
      </c>
      <c r="V21">
        <v>0.56241080443842617</v>
      </c>
      <c r="W21">
        <v>0.53742525990313283</v>
      </c>
      <c r="X21">
        <v>0.51449727540226498</v>
      </c>
      <c r="Y21">
        <v>0.49250573098123152</v>
      </c>
      <c r="Z21">
        <v>0.47235053008034855</v>
      </c>
      <c r="AA21">
        <v>0.45379251376231866</v>
      </c>
    </row>
    <row r="22" spans="1:27" x14ac:dyDescent="0.25">
      <c r="A22" t="s">
        <v>36</v>
      </c>
      <c r="B22">
        <v>1.6943726963130277</v>
      </c>
      <c r="C22">
        <v>1.3695299972782555</v>
      </c>
      <c r="D22">
        <v>1.1650709022136758</v>
      </c>
      <c r="E22">
        <v>1.0597671439071177</v>
      </c>
      <c r="F22">
        <v>0.95438612198706041</v>
      </c>
      <c r="G22">
        <v>0.83674194401620405</v>
      </c>
      <c r="H22">
        <v>0.75452006752512402</v>
      </c>
      <c r="I22">
        <v>0.69287859494047677</v>
      </c>
      <c r="J22">
        <v>0.64541328875556814</v>
      </c>
      <c r="K22">
        <v>0.60366020598138825</v>
      </c>
      <c r="L22">
        <v>0.56805986716396761</v>
      </c>
      <c r="M22">
        <v>0.54097980509741284</v>
      </c>
      <c r="N22">
        <v>0.51031490057567241</v>
      </c>
      <c r="O22">
        <v>0.48362997805178387</v>
      </c>
      <c r="P22">
        <v>0.46146442066086646</v>
      </c>
      <c r="Q22">
        <v>0.43807647441177977</v>
      </c>
      <c r="R22">
        <v>0.41769980058167988</v>
      </c>
      <c r="S22">
        <v>0.40326023261027211</v>
      </c>
      <c r="T22">
        <v>0.39162763144478729</v>
      </c>
      <c r="U22">
        <v>0.37724376416643235</v>
      </c>
      <c r="V22">
        <v>0.36566894805267269</v>
      </c>
      <c r="W22">
        <v>0.35423735601136319</v>
      </c>
      <c r="X22">
        <v>0.34034956752622847</v>
      </c>
      <c r="Y22">
        <v>0.32770534596983691</v>
      </c>
      <c r="Z22">
        <v>0.31680534814350358</v>
      </c>
      <c r="AA22">
        <v>0.30661630568496712</v>
      </c>
    </row>
    <row r="23" spans="1:27" x14ac:dyDescent="0.25">
      <c r="A23" t="s">
        <v>39</v>
      </c>
      <c r="B23">
        <v>1.5508490012515819</v>
      </c>
      <c r="C23">
        <v>1.2419914574577393</v>
      </c>
      <c r="D23">
        <v>1.0477758693657222</v>
      </c>
      <c r="E23">
        <v>0.91518098806992976</v>
      </c>
      <c r="F23">
        <v>0.81429893161218359</v>
      </c>
      <c r="G23">
        <v>0.73347111130985709</v>
      </c>
      <c r="H23">
        <v>0.66014419644201405</v>
      </c>
      <c r="I23">
        <v>0.5992996269623847</v>
      </c>
      <c r="J23">
        <v>0.549572978592618</v>
      </c>
      <c r="K23">
        <v>0.51154207308078292</v>
      </c>
      <c r="L23">
        <v>0.47663017811551422</v>
      </c>
      <c r="M23">
        <v>0.44616407189065366</v>
      </c>
      <c r="N23">
        <v>0.41933831032905045</v>
      </c>
      <c r="O23">
        <v>0.39572213057895</v>
      </c>
      <c r="P23">
        <v>0.37373162902342005</v>
      </c>
      <c r="Q23">
        <v>0.35464155787100071</v>
      </c>
      <c r="R23">
        <v>0.33793545796622038</v>
      </c>
      <c r="S23">
        <v>0.32507759799629699</v>
      </c>
      <c r="T23">
        <v>0.31113149063702572</v>
      </c>
      <c r="U23">
        <v>0.29840080367216792</v>
      </c>
      <c r="V23">
        <v>0.28663647793239222</v>
      </c>
      <c r="W23">
        <v>0.27573094165830647</v>
      </c>
      <c r="X23">
        <v>0.26477391878439516</v>
      </c>
      <c r="Y23">
        <v>0.25483469280158411</v>
      </c>
      <c r="Z23">
        <v>0.24622741335707143</v>
      </c>
      <c r="AA23">
        <v>0.23760169096760997</v>
      </c>
    </row>
    <row r="24" spans="1:27" x14ac:dyDescent="0.25">
      <c r="A24" t="s">
        <v>41</v>
      </c>
      <c r="B24">
        <v>1.7204281096840814</v>
      </c>
      <c r="C24">
        <v>1.4121873616070872</v>
      </c>
      <c r="D24">
        <v>1.2106353009296393</v>
      </c>
      <c r="E24">
        <v>1.0605607361817557</v>
      </c>
      <c r="F24">
        <v>0.93764144138794903</v>
      </c>
      <c r="G24">
        <v>0.83716181891294217</v>
      </c>
      <c r="H24">
        <v>0.76842595052618101</v>
      </c>
      <c r="I24">
        <v>0.7041687773929135</v>
      </c>
      <c r="J24">
        <v>0.64696705062528381</v>
      </c>
      <c r="K24">
        <v>0.60195489527684876</v>
      </c>
      <c r="L24">
        <v>0.56278416211128124</v>
      </c>
      <c r="M24">
        <v>0.53045481605885803</v>
      </c>
      <c r="N24">
        <v>0.49715771100573858</v>
      </c>
      <c r="O24">
        <v>0.46957486860370801</v>
      </c>
      <c r="P24">
        <v>0.44351027386130237</v>
      </c>
      <c r="Q24">
        <v>0.42088073566790318</v>
      </c>
      <c r="R24">
        <v>0.39963734011061458</v>
      </c>
      <c r="S24">
        <v>0.38156022746553497</v>
      </c>
      <c r="T24">
        <v>0.36516262546907385</v>
      </c>
      <c r="U24">
        <v>0.35030095150024887</v>
      </c>
      <c r="V24">
        <v>0.33755101555445521</v>
      </c>
      <c r="W24">
        <v>0.32403434231390249</v>
      </c>
      <c r="X24">
        <v>0.31246468617045542</v>
      </c>
      <c r="Y24">
        <v>0.30126230446406699</v>
      </c>
      <c r="Z24">
        <v>0.29098283809904135</v>
      </c>
      <c r="AA24">
        <v>0.2809870409300077</v>
      </c>
    </row>
    <row r="25" spans="1:27" x14ac:dyDescent="0.25">
      <c r="A25" t="s">
        <v>44</v>
      </c>
      <c r="B25">
        <v>1.2447861343640922</v>
      </c>
      <c r="C25">
        <v>1.0051747451504212</v>
      </c>
      <c r="D25">
        <v>0.86676471963014157</v>
      </c>
      <c r="E25">
        <v>0.76691415789000472</v>
      </c>
      <c r="F25">
        <v>0.68923819035259126</v>
      </c>
      <c r="G25">
        <v>0.64714462527296157</v>
      </c>
      <c r="H25">
        <v>0.58894170466167561</v>
      </c>
      <c r="I25">
        <v>0.55180167967326432</v>
      </c>
      <c r="J25">
        <v>0.53057785221454123</v>
      </c>
      <c r="K25">
        <v>0.49891987207156197</v>
      </c>
      <c r="L25">
        <v>0.47167888841344108</v>
      </c>
      <c r="M25">
        <v>0.44441970010279097</v>
      </c>
      <c r="N25">
        <v>0.41802752007815092</v>
      </c>
      <c r="O25">
        <v>0.39456238975657754</v>
      </c>
      <c r="P25">
        <v>0.3754460877521022</v>
      </c>
      <c r="Q25">
        <v>0.35859694685964083</v>
      </c>
      <c r="R25">
        <v>0.3439958362929465</v>
      </c>
      <c r="S25">
        <v>0.32970740526103492</v>
      </c>
      <c r="T25">
        <v>0.31556357719475758</v>
      </c>
      <c r="U25">
        <v>0.30226894650618608</v>
      </c>
      <c r="V25">
        <v>0.2911618297073082</v>
      </c>
      <c r="W25">
        <v>0.28119086206545618</v>
      </c>
      <c r="X25">
        <v>0.27096153667405121</v>
      </c>
      <c r="Y25">
        <v>0.26149308333904986</v>
      </c>
      <c r="Z25">
        <v>0.25238727118662041</v>
      </c>
      <c r="AA25">
        <v>0.24368954177813618</v>
      </c>
    </row>
    <row r="26" spans="1:27" x14ac:dyDescent="0.25">
      <c r="A26" t="s">
        <v>45</v>
      </c>
      <c r="B26">
        <v>1.9053206377482277</v>
      </c>
      <c r="C26">
        <v>1.5944778852912371</v>
      </c>
      <c r="D26">
        <v>1.3301666164683486</v>
      </c>
      <c r="E26">
        <v>1.2260743423791651</v>
      </c>
      <c r="F26">
        <v>1.0841730088542181</v>
      </c>
      <c r="G26">
        <v>0.97522622488550192</v>
      </c>
      <c r="H26">
        <v>0.87869354490579044</v>
      </c>
      <c r="I26">
        <v>0.79845865088394175</v>
      </c>
      <c r="J26">
        <v>0.73624540308406505</v>
      </c>
      <c r="K26">
        <v>0.69098566902792968</v>
      </c>
      <c r="L26">
        <v>0.6502888120277297</v>
      </c>
      <c r="M26">
        <v>0.61715987604649669</v>
      </c>
      <c r="N26">
        <v>0.58593117519457194</v>
      </c>
      <c r="O26">
        <v>0.55189576260650774</v>
      </c>
      <c r="P26">
        <v>0.52163383730017254</v>
      </c>
      <c r="Q26">
        <v>0.49751973022331586</v>
      </c>
      <c r="R26">
        <v>0.47322407893179075</v>
      </c>
      <c r="S26">
        <v>0.45393588445780009</v>
      </c>
      <c r="T26">
        <v>0.43420523692078894</v>
      </c>
      <c r="U26">
        <v>0.41818281639561938</v>
      </c>
      <c r="V26">
        <v>0.39995169949163123</v>
      </c>
      <c r="W26">
        <v>0.38466381847417375</v>
      </c>
      <c r="X26">
        <v>0.37012140782769043</v>
      </c>
      <c r="Y26">
        <v>0.357615906081449</v>
      </c>
      <c r="Z26">
        <v>0.3456062664720827</v>
      </c>
      <c r="AA26">
        <v>0.33366023829903546</v>
      </c>
    </row>
    <row r="27" spans="1:27" x14ac:dyDescent="0.25">
      <c r="A27" t="s">
        <v>47</v>
      </c>
      <c r="B27">
        <v>2.7524471743322008</v>
      </c>
      <c r="C27">
        <v>2.0359430951612945</v>
      </c>
      <c r="D27">
        <v>1.61670150219084</v>
      </c>
      <c r="E27">
        <v>1.3505905673410408</v>
      </c>
      <c r="F27">
        <v>1.1598849880269597</v>
      </c>
      <c r="G27">
        <v>1.0199762372607379</v>
      </c>
      <c r="H27">
        <v>0.91124145684248559</v>
      </c>
      <c r="I27">
        <v>0.82058919259806862</v>
      </c>
      <c r="J27">
        <v>0.74757825889632556</v>
      </c>
      <c r="K27">
        <v>0.68408229953345767</v>
      </c>
      <c r="L27">
        <v>0.63676200251176995</v>
      </c>
      <c r="M27">
        <v>0.59553436033882723</v>
      </c>
      <c r="N27">
        <v>0.56027736377390625</v>
      </c>
      <c r="O27">
        <v>0.52948333414874948</v>
      </c>
      <c r="P27">
        <v>0.50166287250287778</v>
      </c>
      <c r="Q27">
        <v>0.47762558550727285</v>
      </c>
      <c r="R27">
        <v>0.45557674054794295</v>
      </c>
      <c r="S27">
        <v>0.43757991872929036</v>
      </c>
      <c r="T27">
        <v>0.4201260147122563</v>
      </c>
      <c r="U27">
        <v>0.40449094067474012</v>
      </c>
      <c r="V27">
        <v>0.3912056576680818</v>
      </c>
      <c r="W27">
        <v>0.37790720724987992</v>
      </c>
      <c r="X27">
        <v>0.36506501299716043</v>
      </c>
      <c r="Y27">
        <v>0.35326284606494118</v>
      </c>
      <c r="Z27">
        <v>0.34286114450705041</v>
      </c>
      <c r="AA27">
        <v>0.33248692179518113</v>
      </c>
    </row>
    <row r="28" spans="1:27" x14ac:dyDescent="0.25">
      <c r="A28" t="s">
        <v>42</v>
      </c>
      <c r="B28">
        <v>1.5785821398641859</v>
      </c>
      <c r="C28">
        <v>1.202000814223255</v>
      </c>
      <c r="D28">
        <v>1.0592067366338784</v>
      </c>
      <c r="E28">
        <v>0.96689421183126623</v>
      </c>
      <c r="F28">
        <v>0.88044577488950226</v>
      </c>
      <c r="G28">
        <v>0.8173528443664444</v>
      </c>
      <c r="H28">
        <v>0.75319963101807219</v>
      </c>
      <c r="I28">
        <v>0.69439893158923449</v>
      </c>
      <c r="J28">
        <v>0.62991794085311392</v>
      </c>
      <c r="K28">
        <v>0.57402289251036875</v>
      </c>
      <c r="L28">
        <v>0.52713339672477444</v>
      </c>
      <c r="M28">
        <v>0.49609366623448392</v>
      </c>
      <c r="N28">
        <v>0.4610567706058637</v>
      </c>
      <c r="O28">
        <v>0.43060230159301183</v>
      </c>
      <c r="P28">
        <v>0.40551698521356383</v>
      </c>
      <c r="Q28">
        <v>0.38179715243462398</v>
      </c>
      <c r="R28">
        <v>0.36068146794919032</v>
      </c>
      <c r="S28">
        <v>0.34176552904443191</v>
      </c>
      <c r="T28">
        <v>0.32472420743295416</v>
      </c>
      <c r="U28">
        <v>0.30929319646207998</v>
      </c>
      <c r="V28">
        <v>0.29533585973410181</v>
      </c>
      <c r="W28">
        <v>0.28250772299967353</v>
      </c>
      <c r="X28">
        <v>0.27074312048329752</v>
      </c>
      <c r="Y28">
        <v>0.25991549867559072</v>
      </c>
      <c r="Z28">
        <v>0.24991755998951026</v>
      </c>
      <c r="AA28">
        <v>0.2406577434203474</v>
      </c>
    </row>
    <row r="29" spans="1:27" x14ac:dyDescent="0.25">
      <c r="A29" t="s">
        <v>50</v>
      </c>
      <c r="B29">
        <v>2.1697863849222268</v>
      </c>
      <c r="C29">
        <v>1.7322193018926013</v>
      </c>
      <c r="D29">
        <v>1.4359814056016722</v>
      </c>
      <c r="E29">
        <v>1.2457584118888168</v>
      </c>
      <c r="F29">
        <v>1.097852599383661</v>
      </c>
      <c r="G29">
        <v>0.95819281650470334</v>
      </c>
      <c r="H29">
        <v>0.88001669156336049</v>
      </c>
      <c r="I29">
        <v>0.80700166052958378</v>
      </c>
      <c r="J29">
        <v>0.73675699702395159</v>
      </c>
      <c r="K29">
        <v>0.6790976224065961</v>
      </c>
      <c r="L29">
        <v>0.62207482338065168</v>
      </c>
      <c r="M29">
        <v>0.59026132219873007</v>
      </c>
      <c r="N29">
        <v>0.55186658889955309</v>
      </c>
      <c r="O29">
        <v>0.52036876528600962</v>
      </c>
      <c r="P29">
        <v>0.49341274722984729</v>
      </c>
      <c r="Q29">
        <v>0.47186558750801799</v>
      </c>
      <c r="R29">
        <v>0.45278040189680846</v>
      </c>
      <c r="S29">
        <v>0.43177838916331579</v>
      </c>
      <c r="T29">
        <v>0.41418575881226771</v>
      </c>
      <c r="U29">
        <v>0.39779728918253565</v>
      </c>
      <c r="V29">
        <v>0.38128035408678485</v>
      </c>
      <c r="W29">
        <v>0.36933453044663822</v>
      </c>
      <c r="X29">
        <v>0.35544389288031475</v>
      </c>
      <c r="Y29">
        <v>0.34540485603544324</v>
      </c>
      <c r="Z29">
        <v>0.33402078937695312</v>
      </c>
      <c r="AA29">
        <v>0.3246986152977025</v>
      </c>
    </row>
    <row r="30" spans="1:27" x14ac:dyDescent="0.25">
      <c r="A30" t="s">
        <v>51</v>
      </c>
      <c r="B30">
        <v>2.7392411581524456</v>
      </c>
      <c r="C30">
        <v>2.1203282535252201</v>
      </c>
      <c r="D30">
        <v>1.6918003852647119</v>
      </c>
      <c r="E30">
        <v>1.4038610379448864</v>
      </c>
      <c r="F30">
        <v>1.226567211632565</v>
      </c>
      <c r="G30">
        <v>1.0828950445965413</v>
      </c>
      <c r="H30">
        <v>0.97314322202555137</v>
      </c>
      <c r="I30">
        <v>0.8731647219632741</v>
      </c>
      <c r="J30">
        <v>0.78764826864970106</v>
      </c>
      <c r="K30">
        <v>0.73176765843614877</v>
      </c>
      <c r="L30">
        <v>0.69297346811358174</v>
      </c>
      <c r="M30">
        <v>0.65292767177235356</v>
      </c>
      <c r="N30">
        <v>0.61082627695342318</v>
      </c>
      <c r="O30">
        <v>0.57124133729133941</v>
      </c>
      <c r="P30">
        <v>0.53849998569676449</v>
      </c>
      <c r="Q30">
        <v>0.50780588055867937</v>
      </c>
      <c r="R30">
        <v>0.4786071198731503</v>
      </c>
      <c r="S30">
        <v>0.46411624896537118</v>
      </c>
      <c r="T30">
        <v>0.44700577166386624</v>
      </c>
      <c r="U30">
        <v>0.4470273585316864</v>
      </c>
      <c r="V30">
        <v>0.42656277392502151</v>
      </c>
      <c r="W30">
        <v>0.4087523477736632</v>
      </c>
      <c r="X30">
        <v>0.39142073749128592</v>
      </c>
      <c r="Y30">
        <v>0.37558626288850316</v>
      </c>
      <c r="Z30">
        <v>0.3621036563046891</v>
      </c>
      <c r="AA30">
        <v>0.3502123784468234</v>
      </c>
    </row>
    <row r="31" spans="1:27" x14ac:dyDescent="0.25">
      <c r="A31" t="s">
        <v>52</v>
      </c>
      <c r="B31">
        <v>1.22064303492292</v>
      </c>
      <c r="C31">
        <v>0.95011601212886609</v>
      </c>
      <c r="D31">
        <v>0.91660202916240818</v>
      </c>
      <c r="E31">
        <v>0.85631805643714909</v>
      </c>
      <c r="F31">
        <v>0.73301420945997053</v>
      </c>
      <c r="G31">
        <v>0.69949388291886838</v>
      </c>
      <c r="H31">
        <v>0.639466438078657</v>
      </c>
      <c r="I31">
        <v>0.57833731814236833</v>
      </c>
      <c r="J31">
        <v>0.53912726317774884</v>
      </c>
      <c r="K31">
        <v>0.50679549644831434</v>
      </c>
      <c r="L31">
        <v>0.47691430957569625</v>
      </c>
      <c r="M31">
        <v>0.45444238876476661</v>
      </c>
      <c r="N31">
        <v>0.43053081138964511</v>
      </c>
      <c r="O31">
        <v>0.40931495277032059</v>
      </c>
      <c r="P31">
        <v>0.38992529653385866</v>
      </c>
      <c r="Q31">
        <v>0.37143581933648306</v>
      </c>
      <c r="R31">
        <v>0.35621129124609907</v>
      </c>
      <c r="S31">
        <v>0.34279887332492054</v>
      </c>
      <c r="T31">
        <v>0.3314855555109284</v>
      </c>
      <c r="U31">
        <v>0.32186430660360221</v>
      </c>
      <c r="V31">
        <v>0.31443561507711926</v>
      </c>
      <c r="W31">
        <v>0.30506850583234524</v>
      </c>
      <c r="X31">
        <v>0.29689630225550578</v>
      </c>
      <c r="Y31">
        <v>0.29066475461119201</v>
      </c>
      <c r="Z31">
        <v>0.28361148238016831</v>
      </c>
      <c r="AA31">
        <v>0.27619748178846626</v>
      </c>
    </row>
    <row r="32" spans="1:27" x14ac:dyDescent="0.25">
      <c r="A32" t="s">
        <v>56</v>
      </c>
      <c r="B32">
        <v>1.8220883518183468</v>
      </c>
      <c r="C32">
        <v>1.3934607404305668</v>
      </c>
      <c r="D32">
        <v>1.1377020158283924</v>
      </c>
      <c r="E32">
        <v>0.97016786973943936</v>
      </c>
      <c r="F32">
        <v>0.84440043947430987</v>
      </c>
      <c r="G32">
        <v>0.75233148698705343</v>
      </c>
      <c r="H32">
        <v>0.67438129391080159</v>
      </c>
      <c r="I32">
        <v>0.61928619514341832</v>
      </c>
      <c r="J32">
        <v>0.60234054469907661</v>
      </c>
      <c r="K32">
        <v>0.55788144765996095</v>
      </c>
      <c r="L32">
        <v>0.52588251119776341</v>
      </c>
      <c r="M32">
        <v>0.49153844909602595</v>
      </c>
      <c r="N32">
        <v>0.46187164382115897</v>
      </c>
      <c r="O32">
        <v>0.43502570145739439</v>
      </c>
      <c r="P32">
        <v>0.41169865879581469</v>
      </c>
      <c r="Q32">
        <v>0.39500856116946093</v>
      </c>
      <c r="R32">
        <v>0.38121220978298109</v>
      </c>
      <c r="S32">
        <v>0.36633685609746625</v>
      </c>
      <c r="T32">
        <v>0.35136181338246431</v>
      </c>
      <c r="U32">
        <v>0.33511079465535931</v>
      </c>
      <c r="V32">
        <v>0.32182922934476288</v>
      </c>
      <c r="W32">
        <v>0.30938543247401973</v>
      </c>
      <c r="X32">
        <v>0.29732409776338642</v>
      </c>
      <c r="Y32">
        <v>0.28735084261410027</v>
      </c>
      <c r="Z32">
        <v>0.27787228571806377</v>
      </c>
      <c r="AA32">
        <v>0.26764263362580865</v>
      </c>
    </row>
    <row r="33" spans="1:27" x14ac:dyDescent="0.25">
      <c r="A33" t="s">
        <v>60</v>
      </c>
      <c r="B33">
        <v>1.9355622803335075</v>
      </c>
      <c r="C33">
        <v>1.5295904629717771</v>
      </c>
      <c r="D33">
        <v>1.2331900351676301</v>
      </c>
      <c r="E33">
        <v>1.0729761113143348</v>
      </c>
      <c r="F33">
        <v>0.94097365052230764</v>
      </c>
      <c r="G33">
        <v>0.84778653507154789</v>
      </c>
      <c r="H33">
        <v>0.77961366807299592</v>
      </c>
      <c r="I33">
        <v>0.71358178001417016</v>
      </c>
      <c r="J33">
        <v>0.66108789524973877</v>
      </c>
      <c r="K33">
        <v>0.61498081806766725</v>
      </c>
      <c r="L33">
        <v>0.57368321554051316</v>
      </c>
      <c r="M33">
        <v>0.53817931924204898</v>
      </c>
      <c r="N33">
        <v>0.5103951212695077</v>
      </c>
      <c r="O33">
        <v>0.48142800345284686</v>
      </c>
      <c r="P33">
        <v>0.45803632311756015</v>
      </c>
      <c r="Q33">
        <v>0.43436927174993789</v>
      </c>
      <c r="R33">
        <v>0.4113108768719087</v>
      </c>
      <c r="S33">
        <v>0.3925817362305184</v>
      </c>
      <c r="T33">
        <v>0.37652158464238283</v>
      </c>
      <c r="U33">
        <v>0.36730723296144729</v>
      </c>
      <c r="V33">
        <v>0.35162144856670929</v>
      </c>
      <c r="W33">
        <v>0.34249396076245864</v>
      </c>
      <c r="X33">
        <v>0.33090714813419453</v>
      </c>
      <c r="Y33">
        <v>0.3209967181236657</v>
      </c>
      <c r="Z33">
        <v>0.3105192152096965</v>
      </c>
      <c r="AA33">
        <v>0.30146445002600863</v>
      </c>
    </row>
    <row r="34" spans="1:27" x14ac:dyDescent="0.25">
      <c r="A34" t="s">
        <v>62</v>
      </c>
      <c r="B34">
        <v>1.9697671293204557</v>
      </c>
      <c r="C34">
        <v>1.6193915392397562</v>
      </c>
      <c r="D34">
        <v>1.4933041525592659</v>
      </c>
      <c r="E34">
        <v>1.3409967846364941</v>
      </c>
      <c r="F34">
        <v>1.1727130993507764</v>
      </c>
      <c r="G34">
        <v>1.0254457377450534</v>
      </c>
      <c r="H34">
        <v>0.97027685746202486</v>
      </c>
      <c r="I34">
        <v>0.90161524289192352</v>
      </c>
      <c r="J34">
        <v>0.80988790121396304</v>
      </c>
      <c r="K34">
        <v>0.79567496481279743</v>
      </c>
      <c r="L34">
        <v>0.75046061228453986</v>
      </c>
      <c r="M34">
        <v>0.69112054216303953</v>
      </c>
      <c r="N34">
        <v>0.67795185651105139</v>
      </c>
      <c r="O34">
        <v>0.64355479135374827</v>
      </c>
      <c r="P34">
        <v>0.61542782347693903</v>
      </c>
      <c r="Q34">
        <v>0.591831915139577</v>
      </c>
      <c r="R34">
        <v>0.56827006638114819</v>
      </c>
      <c r="S34">
        <v>0.54534232829828633</v>
      </c>
      <c r="T34">
        <v>0.52407404387914558</v>
      </c>
      <c r="U34">
        <v>0.51101647757702184</v>
      </c>
      <c r="V34">
        <v>0.49326681388085336</v>
      </c>
      <c r="W34">
        <v>0.47744205800393025</v>
      </c>
      <c r="X34">
        <v>0.4640155571026876</v>
      </c>
      <c r="Y34">
        <v>0.45056372118315524</v>
      </c>
      <c r="Z34">
        <v>0.43860801969192043</v>
      </c>
      <c r="AA34">
        <v>0.42441227564010409</v>
      </c>
    </row>
    <row r="35" spans="1:27" x14ac:dyDescent="0.25">
      <c r="A35" t="s">
        <v>70</v>
      </c>
      <c r="B35">
        <v>0.96100905745454801</v>
      </c>
      <c r="C35">
        <v>0.81712059283213967</v>
      </c>
      <c r="D35">
        <v>0.67505402098623457</v>
      </c>
      <c r="E35">
        <v>0.62657656169778564</v>
      </c>
      <c r="F35">
        <v>0.56402292347740879</v>
      </c>
      <c r="G35">
        <v>0.51333144053891333</v>
      </c>
      <c r="H35">
        <v>0.4893891324884001</v>
      </c>
      <c r="I35">
        <v>0.46901686305877144</v>
      </c>
      <c r="J35">
        <v>0.43356441463254614</v>
      </c>
      <c r="K35">
        <v>0.40770919098948455</v>
      </c>
      <c r="L35">
        <v>0.38613965008634987</v>
      </c>
      <c r="M35">
        <v>0.36306956709496729</v>
      </c>
      <c r="N35">
        <v>0.34638904028069262</v>
      </c>
      <c r="O35">
        <v>0.32753775267601948</v>
      </c>
      <c r="P35">
        <v>0.31431224139737002</v>
      </c>
      <c r="Q35">
        <v>0.29929537480549495</v>
      </c>
      <c r="R35">
        <v>0.28789590913292984</v>
      </c>
      <c r="S35">
        <v>0.27730166114854238</v>
      </c>
      <c r="T35">
        <v>0.27043865782094367</v>
      </c>
      <c r="U35">
        <v>0.25909458414508646</v>
      </c>
      <c r="V35">
        <v>0.2552605877782339</v>
      </c>
      <c r="W35">
        <v>0.24779089087865835</v>
      </c>
      <c r="X35">
        <v>0.24014392841588017</v>
      </c>
      <c r="Y35">
        <v>0.23143065695323117</v>
      </c>
      <c r="Z35">
        <v>0.22360336761472865</v>
      </c>
      <c r="AA35">
        <v>0.21609296297620184</v>
      </c>
    </row>
    <row r="36" spans="1:27" x14ac:dyDescent="0.25">
      <c r="A36" t="s">
        <v>71</v>
      </c>
      <c r="B36">
        <v>2.3194108500902413</v>
      </c>
      <c r="C36">
        <v>1.896884945362451</v>
      </c>
      <c r="D36">
        <v>1.5597075924978667</v>
      </c>
      <c r="E36">
        <v>1.359611061770567</v>
      </c>
      <c r="F36">
        <v>1.1767108216910471</v>
      </c>
      <c r="G36">
        <v>1.0602737146358767</v>
      </c>
      <c r="H36">
        <v>0.9795427370000942</v>
      </c>
      <c r="I36">
        <v>0.88394288750778927</v>
      </c>
      <c r="J36">
        <v>0.87726071127528771</v>
      </c>
      <c r="K36">
        <v>0.82383306445819926</v>
      </c>
      <c r="L36">
        <v>0.78021647000110894</v>
      </c>
      <c r="M36">
        <v>0.74203500965050306</v>
      </c>
      <c r="N36">
        <v>0.71042023848285463</v>
      </c>
      <c r="O36">
        <v>0.68699863851549914</v>
      </c>
      <c r="P36">
        <v>0.66019309534292892</v>
      </c>
      <c r="Q36">
        <v>0.63983153936357384</v>
      </c>
      <c r="R36">
        <v>0.61030304645634792</v>
      </c>
      <c r="S36">
        <v>0.5839556855392527</v>
      </c>
      <c r="T36">
        <v>0.56315600250657316</v>
      </c>
      <c r="U36">
        <v>0.54248285501122528</v>
      </c>
      <c r="V36">
        <v>0.52349927791709905</v>
      </c>
      <c r="W36">
        <v>0.50848404200248964</v>
      </c>
      <c r="X36">
        <v>0.4937871367470601</v>
      </c>
      <c r="Y36">
        <v>0.47917444996456005</v>
      </c>
      <c r="Z36">
        <v>0.46304859037398738</v>
      </c>
      <c r="AA36">
        <v>0.44819546215316652</v>
      </c>
    </row>
    <row r="37" spans="1:27" x14ac:dyDescent="0.25">
      <c r="A37" t="s">
        <v>73</v>
      </c>
      <c r="B37">
        <v>1.5920129819855138</v>
      </c>
      <c r="C37">
        <v>1.3176896588941394</v>
      </c>
      <c r="D37">
        <v>1.2106353009296393</v>
      </c>
      <c r="E37">
        <v>1.0019464816941408</v>
      </c>
      <c r="F37">
        <v>0.89424708484497262</v>
      </c>
      <c r="G37">
        <v>0.79383258826307279</v>
      </c>
      <c r="H37">
        <v>0.70102551047185102</v>
      </c>
      <c r="I37">
        <v>0.65491631539791029</v>
      </c>
      <c r="J37">
        <v>0.60180239421193171</v>
      </c>
      <c r="K37">
        <v>0.56962729687599123</v>
      </c>
      <c r="L37">
        <v>0.53551015268361657</v>
      </c>
      <c r="M37">
        <v>0.50186077658339334</v>
      </c>
      <c r="N37">
        <v>0.47588675459309648</v>
      </c>
      <c r="O37">
        <v>0.45160717329517563</v>
      </c>
      <c r="P37">
        <v>0.42990759034325476</v>
      </c>
      <c r="Q37">
        <v>0.41168515320005805</v>
      </c>
      <c r="R37">
        <v>0.39478130281766588</v>
      </c>
      <c r="S37">
        <v>0.37699669076151099</v>
      </c>
      <c r="T37">
        <v>0.36305009252004727</v>
      </c>
      <c r="U37">
        <v>0.34996659346653658</v>
      </c>
      <c r="V37">
        <v>0.33876548413126595</v>
      </c>
      <c r="W37">
        <v>0.32616313402129915</v>
      </c>
      <c r="X37">
        <v>0.31422919455805398</v>
      </c>
      <c r="Y37">
        <v>0.30323440413618385</v>
      </c>
      <c r="Z37">
        <v>0.2919192785881235</v>
      </c>
      <c r="AA37">
        <v>0.28284896453951602</v>
      </c>
    </row>
    <row r="38" spans="1:27" x14ac:dyDescent="0.25">
      <c r="A38" t="s">
        <v>80</v>
      </c>
      <c r="B38">
        <v>1.4082246852806923</v>
      </c>
      <c r="C38">
        <v>1.2115544864435845</v>
      </c>
      <c r="D38">
        <v>1.0195090109364404</v>
      </c>
      <c r="E38">
        <v>0.90848646148610213</v>
      </c>
      <c r="F38">
        <v>0.81239813306352016</v>
      </c>
      <c r="G38">
        <v>0.73697673221968674</v>
      </c>
      <c r="H38">
        <v>0.67594859121904594</v>
      </c>
      <c r="I38">
        <v>0.63238872176104355</v>
      </c>
      <c r="J38">
        <v>0.58455370068174073</v>
      </c>
      <c r="K38">
        <v>0.54510761710113931</v>
      </c>
      <c r="L38">
        <v>0.50815591115617176</v>
      </c>
      <c r="M38">
        <v>0.48088765026317848</v>
      </c>
      <c r="N38">
        <v>0.45292899095134587</v>
      </c>
      <c r="O38">
        <v>0.43034961175761954</v>
      </c>
      <c r="P38">
        <v>0.40987314104318351</v>
      </c>
      <c r="Q38">
        <v>0.38697289369757382</v>
      </c>
      <c r="R38">
        <v>0.37205401121442239</v>
      </c>
      <c r="S38">
        <v>0.35843524616484812</v>
      </c>
      <c r="T38">
        <v>0.3460601773785219</v>
      </c>
      <c r="U38">
        <v>0.34082171686163476</v>
      </c>
      <c r="V38">
        <v>0.33049982512203746</v>
      </c>
      <c r="W38">
        <v>0.31983830113059453</v>
      </c>
      <c r="X38">
        <v>0.3080215920983207</v>
      </c>
      <c r="Y38">
        <v>0.29728033473299953</v>
      </c>
      <c r="Z38">
        <v>0.28767764076219593</v>
      </c>
      <c r="AA38">
        <v>0.27885729073562215</v>
      </c>
    </row>
    <row r="39" spans="1:27" x14ac:dyDescent="0.25">
      <c r="A39" t="s">
        <v>81</v>
      </c>
      <c r="B39">
        <v>1.2123568222761167</v>
      </c>
      <c r="C39">
        <v>1.0927300685678238</v>
      </c>
      <c r="D39">
        <v>0.94683618335856279</v>
      </c>
      <c r="E39">
        <v>0.82116028683787201</v>
      </c>
      <c r="F39">
        <v>0.71744403797308465</v>
      </c>
      <c r="G39">
        <v>0.67126336047882962</v>
      </c>
      <c r="H39">
        <v>0.61876775564006592</v>
      </c>
      <c r="I39">
        <v>0.5992996269623847</v>
      </c>
      <c r="J39">
        <v>0.57233733495652239</v>
      </c>
      <c r="K39">
        <v>0.54026604137699086</v>
      </c>
      <c r="L39">
        <v>0.51689429272779441</v>
      </c>
      <c r="M39">
        <v>0.48140529366356488</v>
      </c>
      <c r="N39">
        <v>0.45658342538481866</v>
      </c>
      <c r="O39">
        <v>0.43750282755040404</v>
      </c>
      <c r="P39">
        <v>0.41703274579313887</v>
      </c>
      <c r="Q39">
        <v>0.40027702856416814</v>
      </c>
      <c r="R39">
        <v>0.38348609625413022</v>
      </c>
      <c r="S39">
        <v>0.36698060123808451</v>
      </c>
      <c r="T39">
        <v>0.35239201558525646</v>
      </c>
      <c r="U39">
        <v>0.3380620057520991</v>
      </c>
      <c r="V39">
        <v>0.32656163926556347</v>
      </c>
      <c r="W39">
        <v>0.31632736089790936</v>
      </c>
      <c r="X39">
        <v>0.30467857933224662</v>
      </c>
      <c r="Y39">
        <v>0.29417120505326566</v>
      </c>
      <c r="Z39">
        <v>0.28489427621287189</v>
      </c>
      <c r="AA39">
        <v>0.27639489841302534</v>
      </c>
    </row>
    <row r="40" spans="1:27" x14ac:dyDescent="0.25">
      <c r="A40" t="s">
        <v>82</v>
      </c>
      <c r="B40">
        <v>1.2447861343640922</v>
      </c>
      <c r="C40">
        <v>0.9947574308412519</v>
      </c>
      <c r="D40">
        <v>0.88954361815377769</v>
      </c>
      <c r="E40">
        <v>0.77827941003892298</v>
      </c>
      <c r="F40">
        <v>0.72887798010140203</v>
      </c>
      <c r="G40">
        <v>0.68816847099095146</v>
      </c>
      <c r="H40">
        <v>0.66576482665270298</v>
      </c>
      <c r="I40">
        <v>0.62538623096531598</v>
      </c>
      <c r="J40">
        <v>0.59797329574668034</v>
      </c>
      <c r="K40">
        <v>0.55423695607373569</v>
      </c>
      <c r="L40">
        <v>0.53199835205496071</v>
      </c>
      <c r="M40">
        <v>0.50200077761381956</v>
      </c>
      <c r="N40">
        <v>0.48505054908334255</v>
      </c>
      <c r="O40">
        <v>0.46198073205376322</v>
      </c>
      <c r="P40">
        <v>0.43598973228768179</v>
      </c>
      <c r="Q40">
        <v>0.42517565560956383</v>
      </c>
      <c r="R40">
        <v>0.40904602755064134</v>
      </c>
      <c r="S40">
        <v>0.41080137376694781</v>
      </c>
      <c r="T40">
        <v>0.40487627257963621</v>
      </c>
      <c r="U40">
        <v>0.3856714842165796</v>
      </c>
      <c r="V40">
        <v>0.37795411774930776</v>
      </c>
      <c r="W40">
        <v>0.36918563623010603</v>
      </c>
      <c r="X40">
        <v>0.36797682522424568</v>
      </c>
      <c r="Y40">
        <v>0.35793066944305463</v>
      </c>
      <c r="Z40">
        <v>0.34873772142912274</v>
      </c>
      <c r="AA40">
        <v>0.34112324685523654</v>
      </c>
    </row>
    <row r="41" spans="1:27" x14ac:dyDescent="0.25">
      <c r="A41" t="s">
        <v>83</v>
      </c>
      <c r="B41">
        <v>1.7525259203889352</v>
      </c>
      <c r="C41">
        <v>1.4963332478596989</v>
      </c>
      <c r="D41">
        <v>1.2587827631437318</v>
      </c>
      <c r="E41">
        <v>1.1019172867420539</v>
      </c>
      <c r="F41">
        <v>0.96907484207388195</v>
      </c>
      <c r="G41">
        <v>0.86533576654420052</v>
      </c>
      <c r="H41">
        <v>0.79333856389825108</v>
      </c>
      <c r="I41">
        <v>0.73045883307224591</v>
      </c>
      <c r="J41">
        <v>0.67610836375283934</v>
      </c>
      <c r="K41">
        <v>0.63517371526609745</v>
      </c>
      <c r="L41">
        <v>0.59363425031363914</v>
      </c>
      <c r="M41">
        <v>0.55886443343406511</v>
      </c>
      <c r="N41">
        <v>0.5277155083377858</v>
      </c>
      <c r="O41">
        <v>0.49892826660128065</v>
      </c>
      <c r="P41">
        <v>0.47486373521308622</v>
      </c>
      <c r="Q41">
        <v>0.45140643254456481</v>
      </c>
      <c r="R41">
        <v>0.43322818023925036</v>
      </c>
      <c r="S41">
        <v>0.41342425628034274</v>
      </c>
      <c r="T41">
        <v>0.3975167622738649</v>
      </c>
      <c r="U41">
        <v>0.38358949449029955</v>
      </c>
      <c r="V41">
        <v>0.37105205154599341</v>
      </c>
      <c r="W41">
        <v>0.3586078107973294</v>
      </c>
      <c r="X41">
        <v>0.34877825854128219</v>
      </c>
      <c r="Y41">
        <v>0.33757819202314976</v>
      </c>
      <c r="Z41">
        <v>0.32841578583154551</v>
      </c>
      <c r="AA41">
        <v>0.32031678160508514</v>
      </c>
    </row>
    <row r="42" spans="1:27" x14ac:dyDescent="0.25">
      <c r="A42" t="s">
        <v>84</v>
      </c>
      <c r="B42">
        <v>2.5089915828568783</v>
      </c>
      <c r="C42">
        <v>2.1169384229980057</v>
      </c>
      <c r="D42">
        <v>1.8261463109481344</v>
      </c>
      <c r="E42">
        <v>1.6279837479746693</v>
      </c>
      <c r="F42">
        <v>1.4213498305717343</v>
      </c>
      <c r="G42">
        <v>1.2584323117543326</v>
      </c>
      <c r="H42">
        <v>1.1563005743185117</v>
      </c>
      <c r="I42">
        <v>1.0576954842707593</v>
      </c>
      <c r="J42">
        <v>0.9648378491121683</v>
      </c>
      <c r="K42">
        <v>0.88403897186771618</v>
      </c>
      <c r="L42">
        <v>0.82027562705369483</v>
      </c>
      <c r="M42">
        <v>0.76585711101453247</v>
      </c>
      <c r="N42">
        <v>0.7192136793248205</v>
      </c>
      <c r="O42">
        <v>0.67949002705848782</v>
      </c>
      <c r="P42">
        <v>0.64411428547384197</v>
      </c>
      <c r="Q42">
        <v>0.61107136795236983</v>
      </c>
      <c r="R42">
        <v>0.58039174580880726</v>
      </c>
      <c r="S42">
        <v>0.55320637566702979</v>
      </c>
      <c r="T42">
        <v>0.52849095838200744</v>
      </c>
      <c r="U42">
        <v>0.50538490839238204</v>
      </c>
      <c r="V42">
        <v>0.48482465059716495</v>
      </c>
      <c r="W42">
        <v>0.46513136301497848</v>
      </c>
      <c r="X42">
        <v>0.44716545649158257</v>
      </c>
      <c r="Y42">
        <v>0.43142269822724577</v>
      </c>
      <c r="Z42">
        <v>0.41743317505411515</v>
      </c>
      <c r="AA42">
        <v>0.4050394390203671</v>
      </c>
    </row>
    <row r="43" spans="1:27" x14ac:dyDescent="0.25">
      <c r="A43" t="s">
        <v>85</v>
      </c>
      <c r="B43">
        <v>0.76234034783231719</v>
      </c>
      <c r="C43">
        <v>0.89969104860203353</v>
      </c>
      <c r="D43">
        <v>0.77721981492006931</v>
      </c>
      <c r="E43">
        <v>0.67513171520829474</v>
      </c>
      <c r="F43">
        <v>0.60328560512692042</v>
      </c>
      <c r="G43">
        <v>0.5848931924611136</v>
      </c>
      <c r="H43">
        <v>0.53313766498269066</v>
      </c>
      <c r="I43">
        <v>0.50772889227217166</v>
      </c>
      <c r="J43">
        <v>0.47323091823226959</v>
      </c>
      <c r="K43">
        <v>0.4369350609613516</v>
      </c>
      <c r="L43">
        <v>0.41315631002381048</v>
      </c>
      <c r="M43">
        <v>0.39764215550716808</v>
      </c>
      <c r="N43">
        <v>0.38756397917409036</v>
      </c>
      <c r="O43">
        <v>0.37077354411524199</v>
      </c>
      <c r="P43">
        <v>0.35648317944460239</v>
      </c>
      <c r="Q43">
        <v>0.34995430522777649</v>
      </c>
      <c r="R43">
        <v>0.33793545796622038</v>
      </c>
      <c r="S43">
        <v>0.32556837018622842</v>
      </c>
      <c r="T43">
        <v>0.31831249649516757</v>
      </c>
      <c r="U43">
        <v>0.30895333989515117</v>
      </c>
      <c r="V43">
        <v>0.29761660946088808</v>
      </c>
      <c r="W43">
        <v>0.28780747074153123</v>
      </c>
      <c r="X43">
        <v>0.27886083624804781</v>
      </c>
      <c r="Y43">
        <v>0.27098450969585697</v>
      </c>
      <c r="Z43">
        <v>0.26469691208194579</v>
      </c>
      <c r="AA43">
        <v>0.2579493415149694</v>
      </c>
    </row>
    <row r="44" spans="1:27" x14ac:dyDescent="0.25">
      <c r="A44" t="s">
        <v>86</v>
      </c>
      <c r="B44">
        <v>1.8911476657765682</v>
      </c>
      <c r="C44">
        <v>1.7853908638323133</v>
      </c>
      <c r="D44">
        <v>1.4897209313391451</v>
      </c>
      <c r="E44">
        <v>1.2659384066285679</v>
      </c>
      <c r="F44">
        <v>1.1063043697769954</v>
      </c>
      <c r="G44">
        <v>1.0021381220976346</v>
      </c>
      <c r="H44">
        <v>0.91068150867062658</v>
      </c>
      <c r="I44">
        <v>0.83671366432145344</v>
      </c>
      <c r="J44">
        <v>0.77443932341938604</v>
      </c>
      <c r="K44">
        <v>0.72291953235644613</v>
      </c>
      <c r="L44">
        <v>0.676595117714059</v>
      </c>
      <c r="M44">
        <v>0.63170384305282123</v>
      </c>
      <c r="N44">
        <v>0.59571684594544716</v>
      </c>
      <c r="O44">
        <v>0.56427195205644987</v>
      </c>
      <c r="P44">
        <v>0.5331208373613443</v>
      </c>
      <c r="Q44">
        <v>0.50922369925960664</v>
      </c>
      <c r="R44">
        <v>0.48748228782327474</v>
      </c>
      <c r="S44">
        <v>0.46594080685777284</v>
      </c>
      <c r="T44">
        <v>0.4469672970170584</v>
      </c>
      <c r="U44">
        <v>0.42918737753417857</v>
      </c>
      <c r="V44">
        <v>0.41249318555995385</v>
      </c>
      <c r="W44">
        <v>0.39723323424498291</v>
      </c>
      <c r="X44">
        <v>0.38413793213918779</v>
      </c>
      <c r="Y44">
        <v>0.37845988482373083</v>
      </c>
      <c r="Z44">
        <v>0.36798448644342097</v>
      </c>
      <c r="AA44">
        <v>0.3573426611623387</v>
      </c>
    </row>
    <row r="45" spans="1:27" x14ac:dyDescent="0.25">
      <c r="A45" t="s">
        <v>87</v>
      </c>
      <c r="B45">
        <v>1.3045316198021406</v>
      </c>
      <c r="C45">
        <v>1.1323311055688192</v>
      </c>
      <c r="D45">
        <v>1.0497077402676358</v>
      </c>
      <c r="E45">
        <v>0.88142736537428368</v>
      </c>
      <c r="F45">
        <v>0.79035931618448974</v>
      </c>
      <c r="G45">
        <v>0.73205080756887742</v>
      </c>
      <c r="H45">
        <v>0.71018752853082789</v>
      </c>
      <c r="I45">
        <v>0.66924655172916814</v>
      </c>
      <c r="J45">
        <v>0.64599801377238486</v>
      </c>
      <c r="K45">
        <v>0.61512124509401223</v>
      </c>
      <c r="L45">
        <v>0.58594488868885652</v>
      </c>
      <c r="M45">
        <v>0.55569167950521403</v>
      </c>
      <c r="N45">
        <v>0.57702072302494289</v>
      </c>
      <c r="O45">
        <v>0.54887326141149217</v>
      </c>
      <c r="P45">
        <v>0.52337708718160969</v>
      </c>
      <c r="Q45">
        <v>0.50508246905116105</v>
      </c>
      <c r="R45">
        <v>0.48753307073786933</v>
      </c>
      <c r="S45">
        <v>0.4676901005984917</v>
      </c>
      <c r="T45">
        <v>0.45182525437954002</v>
      </c>
      <c r="U45">
        <v>0.43719673536064496</v>
      </c>
      <c r="V45">
        <v>0.42327930567762984</v>
      </c>
      <c r="W45">
        <v>0.40845166923470977</v>
      </c>
      <c r="X45">
        <v>0.39357715065617227</v>
      </c>
      <c r="Y45">
        <v>0.3806877911014912</v>
      </c>
      <c r="Z45">
        <v>0.36801116612222518</v>
      </c>
      <c r="AA45">
        <v>0.35551956549932173</v>
      </c>
    </row>
    <row r="46" spans="1:27" x14ac:dyDescent="0.25">
      <c r="A46" t="s">
        <v>88</v>
      </c>
      <c r="B46">
        <v>2.5860053955592019</v>
      </c>
      <c r="C46">
        <v>2.0631152763451186</v>
      </c>
      <c r="D46">
        <v>1.7073022458041089</v>
      </c>
      <c r="E46">
        <v>1.5210996917263171</v>
      </c>
      <c r="F46">
        <v>1.3235374845810801</v>
      </c>
      <c r="G46">
        <v>1.1814184532304517</v>
      </c>
      <c r="H46">
        <v>1.0723145422933245</v>
      </c>
      <c r="I46">
        <v>0.98736292505902612</v>
      </c>
      <c r="J46">
        <v>0.91232297648937899</v>
      </c>
      <c r="K46">
        <v>0.85749819301623553</v>
      </c>
      <c r="L46">
        <v>0.8096991048032427</v>
      </c>
      <c r="M46">
        <v>0.76794967490639965</v>
      </c>
      <c r="N46">
        <v>0.71994838064287525</v>
      </c>
      <c r="O46">
        <v>0.68815498618945714</v>
      </c>
      <c r="P46">
        <v>0.64226503517654843</v>
      </c>
      <c r="Q46">
        <v>0.63032116134461047</v>
      </c>
      <c r="R46">
        <v>0.60662052518433129</v>
      </c>
      <c r="S46">
        <v>0.58363850017354224</v>
      </c>
      <c r="T46">
        <v>0.56062772321693655</v>
      </c>
      <c r="U46">
        <v>0.53956279644241079</v>
      </c>
      <c r="V46">
        <v>0.52083769630184262</v>
      </c>
      <c r="W46">
        <v>0.50454007508337484</v>
      </c>
      <c r="X46">
        <v>0.48945238331814878</v>
      </c>
      <c r="Y46">
        <v>0.47527986773173136</v>
      </c>
      <c r="Z46">
        <v>0.46060040461818286</v>
      </c>
      <c r="AA46">
        <v>0.44602376507898889</v>
      </c>
    </row>
    <row r="47" spans="1:27" x14ac:dyDescent="0.25">
      <c r="A47" t="s">
        <v>90</v>
      </c>
      <c r="B47">
        <v>1.1505600128111397</v>
      </c>
      <c r="C47">
        <v>0.9947574308412519</v>
      </c>
      <c r="D47">
        <v>0.89575949076731454</v>
      </c>
      <c r="E47">
        <v>0.77827941003892298</v>
      </c>
      <c r="F47">
        <v>0.68755567106166926</v>
      </c>
      <c r="G47">
        <v>0.62702540874608692</v>
      </c>
      <c r="H47">
        <v>0.58168888774225591</v>
      </c>
      <c r="I47">
        <v>0.53340623701638745</v>
      </c>
      <c r="J47">
        <v>0.49228455886816103</v>
      </c>
      <c r="K47">
        <v>0.45844630570447586</v>
      </c>
      <c r="L47">
        <v>0.43052646692738161</v>
      </c>
      <c r="M47">
        <v>0.4062935701520467</v>
      </c>
      <c r="N47">
        <v>0.39062468898790215</v>
      </c>
      <c r="O47">
        <v>0.37308726322379893</v>
      </c>
      <c r="P47">
        <v>0.36334459967863442</v>
      </c>
      <c r="Q47">
        <v>0.34961936984292175</v>
      </c>
      <c r="R47">
        <v>0.3366546853742296</v>
      </c>
      <c r="S47">
        <v>0.32034708410378898</v>
      </c>
      <c r="T47">
        <v>0.31268217233416729</v>
      </c>
      <c r="U47">
        <v>0.30359544131822758</v>
      </c>
      <c r="V47">
        <v>0.28984379789854642</v>
      </c>
      <c r="W47">
        <v>0.28227777946901833</v>
      </c>
      <c r="X47">
        <v>0.2755354301097499</v>
      </c>
      <c r="Y47">
        <v>0.26849597333807251</v>
      </c>
      <c r="Z47">
        <v>0.25813545179702513</v>
      </c>
      <c r="AA47">
        <v>0.25057419619124932</v>
      </c>
    </row>
    <row r="48" spans="1:27" x14ac:dyDescent="0.25">
      <c r="A48" t="s">
        <v>91</v>
      </c>
      <c r="B48">
        <v>1.3714406097793117</v>
      </c>
      <c r="C48">
        <v>1.1615570148287224</v>
      </c>
      <c r="D48">
        <v>0.98164516639626886</v>
      </c>
      <c r="E48">
        <v>0.88588409508056598</v>
      </c>
      <c r="F48">
        <v>0.78395318952871706</v>
      </c>
      <c r="G48">
        <v>0.69348039383848903</v>
      </c>
      <c r="H48">
        <v>0.62383821840688292</v>
      </c>
      <c r="I48">
        <v>0.56508458007328732</v>
      </c>
      <c r="J48">
        <v>0.51526534347959441</v>
      </c>
      <c r="K48">
        <v>0.47282315324581603</v>
      </c>
      <c r="L48">
        <v>0.44382025528775548</v>
      </c>
      <c r="M48">
        <v>0.41490158021473023</v>
      </c>
      <c r="N48">
        <v>0.39032342680083243</v>
      </c>
      <c r="O48">
        <v>0.3710339249444341</v>
      </c>
      <c r="P48">
        <v>0.34941357956276997</v>
      </c>
      <c r="Q48">
        <v>0.33023486016916692</v>
      </c>
      <c r="R48">
        <v>0.31331131795333977</v>
      </c>
      <c r="S48">
        <v>0.29978180607493843</v>
      </c>
      <c r="T48">
        <v>0.28504863391352786</v>
      </c>
      <c r="U48">
        <v>0.27316051849694012</v>
      </c>
      <c r="V48">
        <v>0.26213321503648812</v>
      </c>
      <c r="W48">
        <v>0.25116726452945692</v>
      </c>
      <c r="X48">
        <v>0.24163315185085832</v>
      </c>
      <c r="Y48">
        <v>0.23258021934612527</v>
      </c>
      <c r="Z48">
        <v>0.22384518712315171</v>
      </c>
      <c r="AA48">
        <v>0.21620731661469206</v>
      </c>
    </row>
    <row r="49" spans="1:27" x14ac:dyDescent="0.25">
      <c r="A49" t="s">
        <v>92</v>
      </c>
      <c r="B49">
        <v>1.2526078784323254</v>
      </c>
      <c r="C49">
        <v>1.1435253420958289</v>
      </c>
      <c r="D49">
        <v>1.0913850873694031</v>
      </c>
      <c r="E49">
        <v>0.97447435550004724</v>
      </c>
      <c r="F49">
        <v>0.84605387767842166</v>
      </c>
      <c r="G49">
        <v>0.76294920673123712</v>
      </c>
      <c r="H49">
        <v>0.69275946275708722</v>
      </c>
      <c r="I49">
        <v>0.64123944802573729</v>
      </c>
      <c r="J49">
        <v>0.58878362670379358</v>
      </c>
      <c r="K49">
        <v>0.55377348829313955</v>
      </c>
      <c r="L49">
        <v>0.51940295978771922</v>
      </c>
      <c r="M49">
        <v>0.49292702868331673</v>
      </c>
      <c r="N49">
        <v>0.46294695873117298</v>
      </c>
      <c r="O49">
        <v>0.43597795275416029</v>
      </c>
      <c r="P49">
        <v>0.41461576479388018</v>
      </c>
      <c r="Q49">
        <v>0.39319558267145593</v>
      </c>
      <c r="R49">
        <v>0.3757841035651126</v>
      </c>
      <c r="S49">
        <v>0.36219673023789256</v>
      </c>
      <c r="T49">
        <v>0.35250542375582361</v>
      </c>
      <c r="U49">
        <v>0.34270232792049371</v>
      </c>
      <c r="V49">
        <v>0.3297342769420557</v>
      </c>
      <c r="W49">
        <v>0.31942611287096567</v>
      </c>
      <c r="X49">
        <v>0.31086440438019447</v>
      </c>
      <c r="Y49">
        <v>0.30034932560068595</v>
      </c>
      <c r="Z49">
        <v>0.2903295363159526</v>
      </c>
      <c r="AA49">
        <v>0.28381084118406918</v>
      </c>
    </row>
    <row r="50" spans="1:27" x14ac:dyDescent="0.25">
      <c r="A50" t="s">
        <v>94</v>
      </c>
      <c r="B50">
        <v>2.8743856611086196</v>
      </c>
      <c r="C50">
        <v>2.2400787050747781</v>
      </c>
      <c r="D50">
        <v>1.884630197899956</v>
      </c>
      <c r="E50">
        <v>1.6218696141671738</v>
      </c>
      <c r="F50">
        <v>1.4382660961944289</v>
      </c>
      <c r="G50">
        <v>1.2699410771916404</v>
      </c>
      <c r="H50">
        <v>1.1363708259872722</v>
      </c>
      <c r="I50">
        <v>1.0362740266480581</v>
      </c>
      <c r="J50">
        <v>0.94009638507050597</v>
      </c>
      <c r="K50">
        <v>0.86116601291283468</v>
      </c>
      <c r="L50">
        <v>0.79533370781617219</v>
      </c>
      <c r="M50">
        <v>0.73809388211478533</v>
      </c>
      <c r="N50">
        <v>0.68630981781408273</v>
      </c>
      <c r="O50">
        <v>0.64010780855559224</v>
      </c>
      <c r="P50">
        <v>0.59834879372791705</v>
      </c>
      <c r="Q50">
        <v>0.56381692846638209</v>
      </c>
      <c r="R50">
        <v>0.53195084823884109</v>
      </c>
      <c r="S50">
        <v>0.50349607367447047</v>
      </c>
      <c r="T50">
        <v>0.47794077628138587</v>
      </c>
      <c r="U50">
        <v>0.45465320878849647</v>
      </c>
      <c r="V50">
        <v>0.43353365990500503</v>
      </c>
      <c r="W50">
        <v>0.41437269234359642</v>
      </c>
      <c r="X50">
        <v>0.39691014869013541</v>
      </c>
      <c r="Y50">
        <v>0.38122700400557608</v>
      </c>
      <c r="Z50">
        <v>0.366411583301121</v>
      </c>
      <c r="AA50">
        <v>0.35303486054500111</v>
      </c>
    </row>
    <row r="51" spans="1:27" x14ac:dyDescent="0.25">
      <c r="A51" t="s">
        <v>95</v>
      </c>
      <c r="B51">
        <v>0.3797296614612149</v>
      </c>
      <c r="C51">
        <v>0.41421356237309492</v>
      </c>
      <c r="D51">
        <v>0.34590019263235616</v>
      </c>
      <c r="E51">
        <v>0.37798001513662816</v>
      </c>
      <c r="F51">
        <v>0.3607900001743769</v>
      </c>
      <c r="G51">
        <v>0.37410881031663723</v>
      </c>
      <c r="H51">
        <v>0.3349768949876486</v>
      </c>
      <c r="I51">
        <v>0.38071307156623724</v>
      </c>
      <c r="J51">
        <v>0.36293769192618841</v>
      </c>
      <c r="K51">
        <v>0.35031133867130859</v>
      </c>
      <c r="L51">
        <v>0.33234116990016238</v>
      </c>
      <c r="M51">
        <v>0.32101014594730426</v>
      </c>
      <c r="N51">
        <v>0.30471883226216279</v>
      </c>
      <c r="O51">
        <v>0.29367233303205942</v>
      </c>
      <c r="P51">
        <v>0.28656162081240422</v>
      </c>
      <c r="Q51">
        <v>0.27652315391577642</v>
      </c>
      <c r="R51">
        <v>0.26222213645898851</v>
      </c>
      <c r="S51">
        <v>0.24977937455921939</v>
      </c>
      <c r="T51">
        <v>0.23929459769243611</v>
      </c>
      <c r="U51">
        <v>0.23284974449775686</v>
      </c>
      <c r="V51">
        <v>0.22776562034481995</v>
      </c>
      <c r="W51">
        <v>0.22081032451788385</v>
      </c>
      <c r="X51">
        <v>0.21658569765804292</v>
      </c>
      <c r="Y51">
        <v>0.210420870629076</v>
      </c>
      <c r="Z51">
        <v>0.20679350130734009</v>
      </c>
      <c r="AA51">
        <v>0.20380095515054109</v>
      </c>
    </row>
    <row r="52" spans="1:27" x14ac:dyDescent="0.25">
      <c r="A52" t="s">
        <v>97</v>
      </c>
      <c r="B52">
        <v>1.5555553967351901</v>
      </c>
      <c r="C52">
        <v>1.2390395117024138</v>
      </c>
      <c r="D52">
        <v>1.0458330010106924</v>
      </c>
      <c r="E52">
        <v>0.90438943246419723</v>
      </c>
      <c r="F52">
        <v>0.81048125135424431</v>
      </c>
      <c r="G52">
        <v>0.72552631058982087</v>
      </c>
      <c r="H52">
        <v>0.66686652778408684</v>
      </c>
      <c r="I52">
        <v>0.61073830440926602</v>
      </c>
      <c r="J52">
        <v>0.56108571697914567</v>
      </c>
      <c r="K52">
        <v>0.52707151530126062</v>
      </c>
      <c r="L52">
        <v>0.48769555131888098</v>
      </c>
      <c r="M52">
        <v>0.45908982257867925</v>
      </c>
      <c r="N52">
        <v>0.43014749593498958</v>
      </c>
      <c r="O52">
        <v>0.40616299687986812</v>
      </c>
      <c r="P52">
        <v>0.3825642120779349</v>
      </c>
      <c r="Q52">
        <v>0.36121246987393008</v>
      </c>
      <c r="R52">
        <v>0.34514490882878879</v>
      </c>
      <c r="S52">
        <v>0.32855220778290684</v>
      </c>
      <c r="T52">
        <v>0.3147242202139271</v>
      </c>
      <c r="U52">
        <v>0.30159386226600837</v>
      </c>
      <c r="V52">
        <v>0.28984379789854642</v>
      </c>
      <c r="W52">
        <v>0.27761644758149662</v>
      </c>
      <c r="X52">
        <v>0.26623620366688372</v>
      </c>
      <c r="Y52">
        <v>0.25628996762107792</v>
      </c>
      <c r="Z52">
        <v>0.24709008239250374</v>
      </c>
      <c r="AA52">
        <v>0.23842023741999907</v>
      </c>
    </row>
    <row r="53" spans="1:27" x14ac:dyDescent="0.25">
      <c r="A53" t="s">
        <v>98</v>
      </c>
      <c r="B53">
        <v>1.1779064244827797</v>
      </c>
      <c r="C53">
        <v>0.97306776768393344</v>
      </c>
      <c r="D53">
        <v>0.84218488139298553</v>
      </c>
      <c r="E53">
        <v>0.76922840813349325</v>
      </c>
      <c r="F53">
        <v>0.67177488617460912</v>
      </c>
      <c r="G53">
        <v>0.62194847799142772</v>
      </c>
      <c r="H53">
        <v>0.60890742208215398</v>
      </c>
      <c r="I53">
        <v>0.5589143986841687</v>
      </c>
      <c r="J53">
        <v>0.53242585592222369</v>
      </c>
      <c r="K53">
        <v>0.49244308761581479</v>
      </c>
      <c r="L53">
        <v>0.46490420292946499</v>
      </c>
      <c r="M53">
        <v>0.43683573701964629</v>
      </c>
      <c r="N53">
        <v>0.4116399742168646</v>
      </c>
      <c r="O53">
        <v>0.39036899658280766</v>
      </c>
      <c r="P53">
        <v>0.36797096771070192</v>
      </c>
      <c r="Q53">
        <v>0.35078480125249167</v>
      </c>
      <c r="R53">
        <v>0.33296245864007212</v>
      </c>
      <c r="S53">
        <v>0.31777225335754555</v>
      </c>
      <c r="T53">
        <v>0.30385939862190314</v>
      </c>
      <c r="U53">
        <v>0.29094833549957144</v>
      </c>
      <c r="V53">
        <v>0.27860216852602515</v>
      </c>
      <c r="W53">
        <v>0.26801579389236196</v>
      </c>
      <c r="X53">
        <v>0.25758720376976618</v>
      </c>
      <c r="Y53">
        <v>0.24982802361116252</v>
      </c>
      <c r="Z53">
        <v>0.24074935877527692</v>
      </c>
      <c r="AA53">
        <v>0.23393614307581934</v>
      </c>
    </row>
    <row r="54" spans="1:27" x14ac:dyDescent="0.25">
      <c r="A54" t="s">
        <v>101</v>
      </c>
      <c r="B54">
        <v>1.9301560515835217</v>
      </c>
      <c r="C54">
        <v>1.5500896521998859</v>
      </c>
      <c r="D54">
        <v>1.2704326681169222</v>
      </c>
      <c r="E54">
        <v>1.0991461114218422</v>
      </c>
      <c r="F54">
        <v>0.95017395235673829</v>
      </c>
      <c r="G54">
        <v>0.8437650795363647</v>
      </c>
      <c r="H54">
        <v>0.75874415666093431</v>
      </c>
      <c r="I54">
        <v>0.69590440903433159</v>
      </c>
      <c r="J54">
        <v>0.63840036671385492</v>
      </c>
      <c r="K54">
        <v>0.59472164331597654</v>
      </c>
      <c r="L54">
        <v>0.55170356752658822</v>
      </c>
      <c r="M54">
        <v>0.51373847464634315</v>
      </c>
      <c r="N54">
        <v>0.48140572576500595</v>
      </c>
      <c r="O54">
        <v>0.45258621486853556</v>
      </c>
      <c r="P54">
        <v>0.42811777799019324</v>
      </c>
      <c r="Q54">
        <v>0.40635439158826481</v>
      </c>
      <c r="R54">
        <v>0.38561767293177818</v>
      </c>
      <c r="S54">
        <v>0.36698060123808451</v>
      </c>
      <c r="T54">
        <v>0.34906858762156823</v>
      </c>
      <c r="U54">
        <v>0.33279457002297508</v>
      </c>
      <c r="V54">
        <v>0.3186769692555993</v>
      </c>
      <c r="W54">
        <v>0.30653141712783016</v>
      </c>
      <c r="X54">
        <v>0.29461059141695412</v>
      </c>
      <c r="Y54">
        <v>0.28644537878275411</v>
      </c>
      <c r="Z54">
        <v>0.27751114980428881</v>
      </c>
      <c r="AA54">
        <v>0.26808696288939537</v>
      </c>
    </row>
    <row r="55" spans="1:27" x14ac:dyDescent="0.25">
      <c r="A55" t="s">
        <v>102</v>
      </c>
      <c r="B55">
        <v>2.0950214840037007</v>
      </c>
      <c r="C55">
        <v>1.7505190005206526</v>
      </c>
      <c r="D55">
        <v>1.5050301070340137</v>
      </c>
      <c r="E55">
        <v>1.2864677240524052</v>
      </c>
      <c r="F55">
        <v>1.1085888826614423</v>
      </c>
      <c r="G55">
        <v>1.0046387831297507</v>
      </c>
      <c r="H55">
        <v>0.91661673116825648</v>
      </c>
      <c r="I55">
        <v>0.8290644177050106</v>
      </c>
      <c r="J55">
        <v>0.75993339382707381</v>
      </c>
      <c r="K55">
        <v>0.70676157678536256</v>
      </c>
      <c r="L55">
        <v>0.65412502085809066</v>
      </c>
      <c r="M55">
        <v>0.60489122060788336</v>
      </c>
      <c r="N55">
        <v>0.56946280893184076</v>
      </c>
      <c r="O55">
        <v>0.53611812633735756</v>
      </c>
      <c r="P55">
        <v>0.50746130424627056</v>
      </c>
      <c r="Q55">
        <v>0.48054113737508075</v>
      </c>
      <c r="R55">
        <v>0.45622698597312006</v>
      </c>
      <c r="S55">
        <v>0.4333585052625768</v>
      </c>
      <c r="T55">
        <v>0.41196005110993261</v>
      </c>
      <c r="U55">
        <v>0.39439158746410974</v>
      </c>
      <c r="V55">
        <v>0.37716548628329671</v>
      </c>
      <c r="W55">
        <v>0.36172066830143801</v>
      </c>
      <c r="X55">
        <v>0.34796621282948181</v>
      </c>
      <c r="Y55">
        <v>0.33436840168076665</v>
      </c>
      <c r="Z55">
        <v>0.32131688101447931</v>
      </c>
      <c r="AA55">
        <v>0.30925015614193874</v>
      </c>
    </row>
    <row r="56" spans="1:27" x14ac:dyDescent="0.25">
      <c r="A56" t="s">
        <v>104</v>
      </c>
      <c r="B56">
        <v>1.3185419629780504</v>
      </c>
      <c r="C56">
        <v>1.0714343887814084</v>
      </c>
      <c r="D56">
        <v>0.92792769497034233</v>
      </c>
      <c r="E56">
        <v>0.77604677458953875</v>
      </c>
      <c r="F56">
        <v>0.74105719079766885</v>
      </c>
      <c r="G56">
        <v>0.68816847099095146</v>
      </c>
      <c r="H56">
        <v>0.71521053834307557</v>
      </c>
      <c r="I56">
        <v>0.68288384657098899</v>
      </c>
      <c r="J56">
        <v>0.64044101427586164</v>
      </c>
      <c r="K56">
        <v>0.60304281846680952</v>
      </c>
      <c r="L56">
        <v>0.56781420515775705</v>
      </c>
      <c r="M56">
        <v>0.53798333531519593</v>
      </c>
      <c r="N56">
        <v>0.51237880692635507</v>
      </c>
      <c r="O56">
        <v>0.48650403047017154</v>
      </c>
      <c r="P56">
        <v>0.46780983179973679</v>
      </c>
      <c r="Q56">
        <v>0.44494140627106127</v>
      </c>
      <c r="R56">
        <v>0.42686557124517277</v>
      </c>
      <c r="S56">
        <v>0.41207701945663655</v>
      </c>
      <c r="T56">
        <v>0.3948996543789447</v>
      </c>
      <c r="U56">
        <v>0.37985804730039341</v>
      </c>
      <c r="V56">
        <v>0.36569152594490517</v>
      </c>
      <c r="W56">
        <v>0.35266491424135871</v>
      </c>
      <c r="X56">
        <v>0.34024002600034908</v>
      </c>
      <c r="Y56">
        <v>0.3287118056120375</v>
      </c>
      <c r="Z56">
        <v>0.31894481788352058</v>
      </c>
      <c r="AA56">
        <v>0.30981219444526653</v>
      </c>
    </row>
    <row r="57" spans="1:27" x14ac:dyDescent="0.25">
      <c r="A57" t="s">
        <v>106</v>
      </c>
      <c r="B57">
        <v>1.2447861343640922</v>
      </c>
      <c r="C57">
        <v>1.0581116549533682</v>
      </c>
      <c r="D57">
        <v>0.87344400457447913</v>
      </c>
      <c r="E57">
        <v>0.74506780569571829</v>
      </c>
      <c r="F57">
        <v>0.66055153809915135</v>
      </c>
      <c r="G57">
        <v>0.58169451132032557</v>
      </c>
      <c r="H57">
        <v>0.5240008254984645</v>
      </c>
      <c r="I57">
        <v>0.48606623194608067</v>
      </c>
      <c r="J57">
        <v>0.4583837895778915</v>
      </c>
      <c r="K57">
        <v>0.42545192267409293</v>
      </c>
      <c r="L57">
        <v>0.39597964096288973</v>
      </c>
      <c r="M57">
        <v>0.37327495246966702</v>
      </c>
      <c r="N57">
        <v>0.35455615682051822</v>
      </c>
      <c r="O57">
        <v>0.33764879524205105</v>
      </c>
      <c r="P57">
        <v>0.33436387501645393</v>
      </c>
      <c r="Q57">
        <v>0.31688167818016799</v>
      </c>
      <c r="R57">
        <v>0.30865353564922371</v>
      </c>
      <c r="S57">
        <v>0.29538248442241688</v>
      </c>
      <c r="T57">
        <v>0.28452247391012531</v>
      </c>
      <c r="U57">
        <v>0.27251176621020612</v>
      </c>
      <c r="V57">
        <v>0.26122659435513462</v>
      </c>
      <c r="W57">
        <v>0.2513090158655289</v>
      </c>
      <c r="X57">
        <v>0.24176626012889235</v>
      </c>
      <c r="Y57">
        <v>0.2338244528484168</v>
      </c>
      <c r="Z57">
        <v>0.22607814333923537</v>
      </c>
      <c r="AA57">
        <v>0.218214116463048</v>
      </c>
    </row>
    <row r="58" spans="1:27" x14ac:dyDescent="0.25">
      <c r="A58" t="s">
        <v>109</v>
      </c>
      <c r="B58">
        <v>1.7240699274266613</v>
      </c>
      <c r="C58">
        <v>1.414223826253783</v>
      </c>
      <c r="D58">
        <v>1.2167053225607791</v>
      </c>
      <c r="E58">
        <v>1.0517110903886793</v>
      </c>
      <c r="F58">
        <v>0.91844425756752091</v>
      </c>
      <c r="G58">
        <v>0.8303377842975419</v>
      </c>
      <c r="H58">
        <v>0.7693353252050894</v>
      </c>
      <c r="I58">
        <v>0.71862321252971739</v>
      </c>
      <c r="J58">
        <v>0.67149531533724671</v>
      </c>
      <c r="K58">
        <v>0.63067072785505007</v>
      </c>
      <c r="L58">
        <v>0.58914447371184675</v>
      </c>
      <c r="M58">
        <v>0.55444508137363235</v>
      </c>
      <c r="N58">
        <v>0.52636977482439984</v>
      </c>
      <c r="O58">
        <v>0.49881404076771929</v>
      </c>
      <c r="P58">
        <v>0.47615687497043568</v>
      </c>
      <c r="Q58">
        <v>0.45614779803295247</v>
      </c>
      <c r="R58">
        <v>0.43913721580490916</v>
      </c>
      <c r="S58">
        <v>0.42406717016783535</v>
      </c>
      <c r="T58">
        <v>0.41062703885312746</v>
      </c>
      <c r="U58">
        <v>0.39841513074689927</v>
      </c>
      <c r="V58">
        <v>0.38419646587234135</v>
      </c>
      <c r="W58">
        <v>0.37291729609109669</v>
      </c>
      <c r="X58">
        <v>0.36164431289483634</v>
      </c>
      <c r="Y58">
        <v>0.35157369610953859</v>
      </c>
      <c r="Z58">
        <v>0.34101433895565525</v>
      </c>
      <c r="AA58">
        <v>0.33127455657185756</v>
      </c>
    </row>
    <row r="59" spans="1:27" x14ac:dyDescent="0.25">
      <c r="A59" t="s">
        <v>110</v>
      </c>
      <c r="B59">
        <v>1.4200014069659628</v>
      </c>
      <c r="C59">
        <v>1.1922352824697744</v>
      </c>
      <c r="D59">
        <v>1.0109782677254091</v>
      </c>
      <c r="E59">
        <v>0.8931520367407686</v>
      </c>
      <c r="F59">
        <v>0.79862527415543383</v>
      </c>
      <c r="G59">
        <v>0.72404579853923834</v>
      </c>
      <c r="H59">
        <v>0.67279918721777143</v>
      </c>
      <c r="I59">
        <v>0.63200825566650631</v>
      </c>
      <c r="J59">
        <v>0.59685874705776754</v>
      </c>
      <c r="K59">
        <v>0.56421732986739492</v>
      </c>
      <c r="L59">
        <v>0.54556855875438925</v>
      </c>
      <c r="M59">
        <v>0.51836149153674338</v>
      </c>
      <c r="N59">
        <v>0.49193729380269136</v>
      </c>
      <c r="O59">
        <v>0.46697994773307205</v>
      </c>
      <c r="P59">
        <v>0.44623522368732194</v>
      </c>
      <c r="Q59">
        <v>0.42682701283532065</v>
      </c>
      <c r="R59">
        <v>0.41058030189142336</v>
      </c>
      <c r="S59">
        <v>0.39408310352173159</v>
      </c>
      <c r="T59">
        <v>0.37804150888531618</v>
      </c>
      <c r="U59">
        <v>0.36150082745623102</v>
      </c>
      <c r="V59">
        <v>0.35162144856670929</v>
      </c>
      <c r="W59">
        <v>0.3391218748415159</v>
      </c>
      <c r="X59">
        <v>0.3272507556477906</v>
      </c>
      <c r="Y59">
        <v>0.31630985171428572</v>
      </c>
      <c r="Z59">
        <v>0.30616962596422193</v>
      </c>
      <c r="AA59">
        <v>0.29631293358747191</v>
      </c>
    </row>
    <row r="60" spans="1:27" x14ac:dyDescent="0.25">
      <c r="A60" t="s">
        <v>114</v>
      </c>
      <c r="B60">
        <v>1.5461076134379654</v>
      </c>
      <c r="C60">
        <v>1.3348151486780311</v>
      </c>
      <c r="D60">
        <v>1.1494814148869366</v>
      </c>
      <c r="E60">
        <v>1.0243291948308535</v>
      </c>
      <c r="F60">
        <v>0.91043954769210278</v>
      </c>
      <c r="G60">
        <v>0.82771860653373586</v>
      </c>
      <c r="H60">
        <v>0.75713150403817409</v>
      </c>
      <c r="I60">
        <v>0.69287859494047677</v>
      </c>
      <c r="J60">
        <v>0.63380054649021589</v>
      </c>
      <c r="K60">
        <v>0.58738706380296213</v>
      </c>
      <c r="L60">
        <v>0.55170356752658822</v>
      </c>
      <c r="M60">
        <v>0.52503429527108536</v>
      </c>
      <c r="N60">
        <v>0.4975262426704552</v>
      </c>
      <c r="O60">
        <v>0.47232662563001893</v>
      </c>
      <c r="P60">
        <v>0.44712337478363162</v>
      </c>
      <c r="Q60">
        <v>0.42618259150885041</v>
      </c>
      <c r="R60">
        <v>0.40752873890304886</v>
      </c>
      <c r="S60">
        <v>0.38929083752235472</v>
      </c>
      <c r="T60">
        <v>0.3736084866065863</v>
      </c>
      <c r="U60">
        <v>0.35982294702716966</v>
      </c>
      <c r="V60">
        <v>0.34653596271102494</v>
      </c>
      <c r="W60">
        <v>0.33485221740879689</v>
      </c>
      <c r="X60">
        <v>0.32416960414532392</v>
      </c>
      <c r="Y60">
        <v>0.31677813417801604</v>
      </c>
      <c r="Z60">
        <v>0.30971359085605954</v>
      </c>
      <c r="AA60">
        <v>0.300033138735321</v>
      </c>
    </row>
    <row r="61" spans="1:27" x14ac:dyDescent="0.25">
      <c r="A61" t="s">
        <v>118</v>
      </c>
      <c r="B61">
        <v>2.1291346445318982</v>
      </c>
      <c r="C61">
        <v>1.7376652874044058</v>
      </c>
      <c r="D61">
        <v>1.370813776813546</v>
      </c>
      <c r="E61">
        <v>1.2775468575307016</v>
      </c>
      <c r="F61">
        <v>1.1240500271741274</v>
      </c>
      <c r="G61">
        <v>1.0061638104031077</v>
      </c>
      <c r="H61">
        <v>0.92355706779768143</v>
      </c>
      <c r="I61">
        <v>0.85208148576667564</v>
      </c>
      <c r="J61">
        <v>0.79275966421184418</v>
      </c>
      <c r="K61">
        <v>0.74280649688000233</v>
      </c>
      <c r="L61">
        <v>0.70229740510800021</v>
      </c>
      <c r="M61">
        <v>0.66705670062769595</v>
      </c>
      <c r="N61">
        <v>0.63205148045148518</v>
      </c>
      <c r="O61">
        <v>0.59923709941625281</v>
      </c>
      <c r="P61">
        <v>0.57344976108376677</v>
      </c>
      <c r="Q61">
        <v>0.54938445520678503</v>
      </c>
      <c r="R61">
        <v>0.52830476377876723</v>
      </c>
      <c r="S61">
        <v>0.50924704732549664</v>
      </c>
      <c r="T61">
        <v>0.49076706681904669</v>
      </c>
      <c r="U61">
        <v>0.47278573770082977</v>
      </c>
      <c r="V61">
        <v>0.45471971209554707</v>
      </c>
      <c r="W61">
        <v>0.43776087859208546</v>
      </c>
      <c r="X61">
        <v>0.42269099685531408</v>
      </c>
      <c r="Y61">
        <v>0.40876674582748063</v>
      </c>
      <c r="Z61">
        <v>0.39547914184444677</v>
      </c>
      <c r="AA61">
        <v>0.3826410921342227</v>
      </c>
    </row>
    <row r="62" spans="1:27" x14ac:dyDescent="0.25">
      <c r="A62" t="s">
        <v>119</v>
      </c>
      <c r="B62">
        <v>1.9697671293204557</v>
      </c>
      <c r="C62">
        <v>1.609843789901817</v>
      </c>
      <c r="D62">
        <v>1.3527054392000437</v>
      </c>
      <c r="E62">
        <v>1.1531795526220523</v>
      </c>
      <c r="F62">
        <v>1.0106222126967297</v>
      </c>
      <c r="G62">
        <v>0.89431281195661949</v>
      </c>
      <c r="H62">
        <v>0.80335889869103072</v>
      </c>
      <c r="I62">
        <v>0.73518728276771528</v>
      </c>
      <c r="J62">
        <v>0.67485095822031749</v>
      </c>
      <c r="K62">
        <v>0.62535529254644051</v>
      </c>
      <c r="L62">
        <v>0.58351121486019264</v>
      </c>
      <c r="M62">
        <v>0.54499663610470694</v>
      </c>
      <c r="N62">
        <v>0.5103951212695077</v>
      </c>
      <c r="O62">
        <v>0.4798102497029213</v>
      </c>
      <c r="P62">
        <v>0.451487151183396</v>
      </c>
      <c r="Q62">
        <v>0.42729223359032042</v>
      </c>
      <c r="R62">
        <v>0.40487179233709081</v>
      </c>
      <c r="S62">
        <v>0.38422263912682153</v>
      </c>
      <c r="T62">
        <v>0.36566826133246244</v>
      </c>
      <c r="U62">
        <v>0.34878110573019838</v>
      </c>
      <c r="V62">
        <v>0.33354057158003791</v>
      </c>
      <c r="W62">
        <v>0.31942611287096567</v>
      </c>
      <c r="X62">
        <v>0.30623547981045895</v>
      </c>
      <c r="Y62">
        <v>0.29427253255363972</v>
      </c>
      <c r="Z62">
        <v>0.28310098025103669</v>
      </c>
      <c r="AA62">
        <v>0.27275940680517685</v>
      </c>
    </row>
    <row r="63" spans="1:27" x14ac:dyDescent="0.25">
      <c r="A63" t="s">
        <v>123</v>
      </c>
      <c r="B63">
        <v>1.5602273756445477</v>
      </c>
      <c r="C63">
        <v>1.2621295159455501</v>
      </c>
      <c r="D63">
        <v>1.0497077402676358</v>
      </c>
      <c r="E63">
        <v>0.90576196913013374</v>
      </c>
      <c r="F63">
        <v>0.79349486065658659</v>
      </c>
      <c r="G63">
        <v>0.7133482659207111</v>
      </c>
      <c r="H63">
        <v>0.65899689020284713</v>
      </c>
      <c r="I63">
        <v>0.60259392234034803</v>
      </c>
      <c r="J63">
        <v>0.55736056710577109</v>
      </c>
      <c r="K63">
        <v>0.52352811558724111</v>
      </c>
      <c r="L63">
        <v>0.49487962322288204</v>
      </c>
      <c r="M63">
        <v>0.47240145818189183</v>
      </c>
      <c r="N63">
        <v>0.44183566457672829</v>
      </c>
      <c r="O63">
        <v>0.41722738349557442</v>
      </c>
      <c r="P63">
        <v>0.39389357170795325</v>
      </c>
      <c r="Q63">
        <v>0.37645593584695014</v>
      </c>
      <c r="R63">
        <v>0.36068146794919032</v>
      </c>
      <c r="S63">
        <v>0.34624541727756841</v>
      </c>
      <c r="T63">
        <v>0.33437406923663637</v>
      </c>
      <c r="U63">
        <v>0.32027869076899118</v>
      </c>
      <c r="V63">
        <v>0.30915732438113297</v>
      </c>
      <c r="W63">
        <v>0.29943370207744135</v>
      </c>
      <c r="X63">
        <v>0.29221488413918362</v>
      </c>
      <c r="Y63">
        <v>0.28203422093740471</v>
      </c>
      <c r="Z63">
        <v>0.2732579513638953</v>
      </c>
      <c r="AA63">
        <v>0.26443593056950254</v>
      </c>
    </row>
    <row r="64" spans="1:27" x14ac:dyDescent="0.25">
      <c r="A64" t="s">
        <v>124</v>
      </c>
      <c r="B64">
        <v>1.7204281096840814</v>
      </c>
      <c r="C64">
        <v>1.6470353455844609</v>
      </c>
      <c r="D64">
        <v>1.4579402795537475</v>
      </c>
      <c r="E64">
        <v>1.2453242390801922</v>
      </c>
      <c r="F64">
        <v>1.1396736544276918</v>
      </c>
      <c r="G64">
        <v>1.0019445946435308</v>
      </c>
      <c r="H64">
        <v>0.90001444318185708</v>
      </c>
      <c r="I64">
        <v>0.81488554417790837</v>
      </c>
      <c r="J64">
        <v>0.74653168564948236</v>
      </c>
      <c r="K64">
        <v>0.68554102870017952</v>
      </c>
      <c r="L64">
        <v>0.64131692151610231</v>
      </c>
      <c r="M64">
        <v>0.60071994707181187</v>
      </c>
      <c r="N64">
        <v>0.56660012379917712</v>
      </c>
      <c r="O64">
        <v>0.53838476945562985</v>
      </c>
      <c r="P64">
        <v>0.51156090577470503</v>
      </c>
      <c r="Q64">
        <v>0.48734637949898407</v>
      </c>
      <c r="R64">
        <v>0.46476963100813928</v>
      </c>
      <c r="S64">
        <v>0.44547327084078781</v>
      </c>
      <c r="T64">
        <v>0.42933524022209202</v>
      </c>
      <c r="U64">
        <v>0.41221036892259488</v>
      </c>
      <c r="V64">
        <v>0.39651433860455776</v>
      </c>
      <c r="W64">
        <v>0.380673482809186</v>
      </c>
      <c r="X64">
        <v>0.36648591865794211</v>
      </c>
      <c r="Y64">
        <v>0.35361607852074672</v>
      </c>
      <c r="Z64">
        <v>0.34221100841706753</v>
      </c>
      <c r="AA64">
        <v>0.33100816100407027</v>
      </c>
    </row>
    <row r="65" spans="1:27" x14ac:dyDescent="0.25">
      <c r="A65" t="s">
        <v>125</v>
      </c>
      <c r="B65">
        <v>1.2447861343640922</v>
      </c>
      <c r="C65">
        <v>1.0714343887814084</v>
      </c>
      <c r="D65">
        <v>0.93069772888325009</v>
      </c>
      <c r="E65">
        <v>0.80961934412241865</v>
      </c>
      <c r="F65">
        <v>0.712994501731959</v>
      </c>
      <c r="G65">
        <v>0.63912775273486977</v>
      </c>
      <c r="H65">
        <v>0.58444773128822192</v>
      </c>
      <c r="I65">
        <v>0.54076978278155319</v>
      </c>
      <c r="J65">
        <v>0.50314995213901104</v>
      </c>
      <c r="K65">
        <v>0.47235670018034681</v>
      </c>
      <c r="L65">
        <v>0.44342982201940084</v>
      </c>
      <c r="M65">
        <v>0.42183847705979627</v>
      </c>
      <c r="N65">
        <v>0.40372425732605577</v>
      </c>
      <c r="O65">
        <v>0.38829400417658588</v>
      </c>
      <c r="P65">
        <v>0.37162210290429676</v>
      </c>
      <c r="Q65">
        <v>0.35448496089281245</v>
      </c>
      <c r="R65">
        <v>0.34360840477609145</v>
      </c>
      <c r="S65">
        <v>0.33184587325749626</v>
      </c>
      <c r="T65">
        <v>0.32743482630156873</v>
      </c>
      <c r="U65">
        <v>0.3184318745569974</v>
      </c>
      <c r="V65">
        <v>0.31020572121550627</v>
      </c>
      <c r="W65">
        <v>0.30263905604395802</v>
      </c>
      <c r="X65">
        <v>0.29235627989612678</v>
      </c>
      <c r="Y65">
        <v>0.28531933088786432</v>
      </c>
      <c r="Z65">
        <v>0.27747487851097263</v>
      </c>
      <c r="AA65">
        <v>0.27183271588957703</v>
      </c>
    </row>
    <row r="66" spans="1:27" x14ac:dyDescent="0.25">
      <c r="A66" t="s">
        <v>126</v>
      </c>
      <c r="B66">
        <v>2.3904364061448713</v>
      </c>
      <c r="C66">
        <v>1.9632260170566065</v>
      </c>
      <c r="D66">
        <v>1.5612285141890223</v>
      </c>
      <c r="E66">
        <v>1.313976676410328</v>
      </c>
      <c r="F66">
        <v>1.1343089180131378</v>
      </c>
      <c r="G66">
        <v>0.99724865505932558</v>
      </c>
      <c r="H66">
        <v>0.89747706517950987</v>
      </c>
      <c r="I66">
        <v>0.81990126805970642</v>
      </c>
      <c r="J66">
        <v>0.74983592159222501</v>
      </c>
      <c r="K66">
        <v>0.68950904490411569</v>
      </c>
      <c r="L66">
        <v>0.63962131238734776</v>
      </c>
      <c r="M66">
        <v>0.60216396523491178</v>
      </c>
      <c r="N66">
        <v>0.56673410524613477</v>
      </c>
      <c r="O66">
        <v>0.53980473185469657</v>
      </c>
      <c r="P66">
        <v>0.51364395020499187</v>
      </c>
      <c r="Q66">
        <v>0.4862256653448902</v>
      </c>
      <c r="R66">
        <v>0.4664997264740578</v>
      </c>
      <c r="S66">
        <v>0.45298196925617673</v>
      </c>
      <c r="T66">
        <v>0.43392402585852041</v>
      </c>
      <c r="U66">
        <v>0.41583209832465196</v>
      </c>
      <c r="V66">
        <v>0.39919956515187138</v>
      </c>
      <c r="W66">
        <v>0.38365278197989294</v>
      </c>
      <c r="X66">
        <v>0.37045002943831862</v>
      </c>
      <c r="Y66">
        <v>0.35720561818560448</v>
      </c>
      <c r="Z66">
        <v>0.34530888827164818</v>
      </c>
      <c r="AA66">
        <v>0.33477360356704255</v>
      </c>
    </row>
    <row r="67" spans="1:27" x14ac:dyDescent="0.25">
      <c r="A67" t="s">
        <v>127</v>
      </c>
      <c r="B67">
        <v>1.7056623629641394</v>
      </c>
      <c r="C67">
        <v>1.5231125144188264</v>
      </c>
      <c r="D67">
        <v>1.2478697478326954</v>
      </c>
      <c r="E67">
        <v>1.0314201208105169</v>
      </c>
      <c r="F67">
        <v>0.93931327146024279</v>
      </c>
      <c r="G67">
        <v>0.86275954952090328</v>
      </c>
      <c r="H67">
        <v>0.79386624967620389</v>
      </c>
      <c r="I67">
        <v>0.73244629835174768</v>
      </c>
      <c r="J67">
        <v>0.67950900068340347</v>
      </c>
      <c r="K67">
        <v>0.62992504859120224</v>
      </c>
      <c r="L67">
        <v>0.59748170336817963</v>
      </c>
      <c r="M67">
        <v>0.55139057755276477</v>
      </c>
      <c r="N67">
        <v>0.52200211581691147</v>
      </c>
      <c r="O67">
        <v>0.49667371058246657</v>
      </c>
      <c r="P67">
        <v>0.47534505772690272</v>
      </c>
      <c r="Q67">
        <v>0.45245341482502521</v>
      </c>
      <c r="R67">
        <v>0.43379555987231866</v>
      </c>
      <c r="S67">
        <v>0.41411933275488089</v>
      </c>
      <c r="T67">
        <v>0.39724047443117905</v>
      </c>
      <c r="U67">
        <v>0.38479133754944583</v>
      </c>
      <c r="V67">
        <v>0.37162451252012185</v>
      </c>
      <c r="W67">
        <v>0.35918394036737067</v>
      </c>
      <c r="X67">
        <v>0.34807627018418685</v>
      </c>
      <c r="Y67">
        <v>0.33619945436778598</v>
      </c>
      <c r="Z67">
        <v>0.32388367500906479</v>
      </c>
      <c r="AA67">
        <v>0.31284657518533709</v>
      </c>
    </row>
    <row r="68" spans="1:27" x14ac:dyDescent="0.25">
      <c r="A68" t="s">
        <v>130</v>
      </c>
      <c r="B68">
        <v>1.9723339154607995</v>
      </c>
      <c r="C68">
        <v>1.5531713446562434</v>
      </c>
      <c r="D68">
        <v>1.2683410602135274</v>
      </c>
      <c r="E68">
        <v>1.0644969351767899</v>
      </c>
      <c r="F68">
        <v>0.94262274396942058</v>
      </c>
      <c r="G68">
        <v>0.85939943600533764</v>
      </c>
      <c r="H68">
        <v>0.77440205310392307</v>
      </c>
      <c r="I68">
        <v>0.70057708281173259</v>
      </c>
      <c r="J68">
        <v>0.66672423955625471</v>
      </c>
      <c r="K68">
        <v>0.62088044063668524</v>
      </c>
      <c r="L68">
        <v>0.58265229837025001</v>
      </c>
      <c r="M68">
        <v>0.5605335363571291</v>
      </c>
      <c r="N68">
        <v>0.52657284863120335</v>
      </c>
      <c r="O68">
        <v>0.50173688087788393</v>
      </c>
      <c r="P68">
        <v>0.47733631339681071</v>
      </c>
      <c r="Q68">
        <v>0.46916889929290195</v>
      </c>
      <c r="R68">
        <v>0.45077084460468231</v>
      </c>
      <c r="S68">
        <v>0.43602727433408384</v>
      </c>
      <c r="T68">
        <v>0.43807878374758746</v>
      </c>
      <c r="U68">
        <v>0.42800185839356986</v>
      </c>
      <c r="V68">
        <v>0.41439279390744144</v>
      </c>
      <c r="W68">
        <v>0.40381727792009792</v>
      </c>
      <c r="X68">
        <v>0.39115797377923434</v>
      </c>
      <c r="Y68">
        <v>0.38797456113251538</v>
      </c>
      <c r="Z68">
        <v>0.37484117657723948</v>
      </c>
      <c r="AA68">
        <v>0.36526257832329367</v>
      </c>
    </row>
    <row r="69" spans="1:27" x14ac:dyDescent="0.25">
      <c r="A69" t="s">
        <v>131</v>
      </c>
      <c r="B69">
        <v>1.6672686083966002</v>
      </c>
      <c r="C69">
        <v>1.3050581003334938</v>
      </c>
      <c r="D69">
        <v>1.0738790316260745</v>
      </c>
      <c r="E69">
        <v>0.91118399712506792</v>
      </c>
      <c r="F69">
        <v>0.85094431511426127</v>
      </c>
      <c r="G69">
        <v>0.78479107013647731</v>
      </c>
      <c r="H69">
        <v>0.72792864850407657</v>
      </c>
      <c r="I69">
        <v>0.67847225590649551</v>
      </c>
      <c r="J69">
        <v>0.63230378713076307</v>
      </c>
      <c r="K69">
        <v>0.58913243843924423</v>
      </c>
      <c r="L69">
        <v>0.55492458093871244</v>
      </c>
      <c r="M69">
        <v>0.54211665321317337</v>
      </c>
      <c r="N69">
        <v>0.5291084083269999</v>
      </c>
      <c r="O69">
        <v>0.50090364039153612</v>
      </c>
      <c r="P69">
        <v>0.49314246697999331</v>
      </c>
      <c r="Q69">
        <v>0.4712816266698594</v>
      </c>
      <c r="R69">
        <v>0.45367089585125875</v>
      </c>
      <c r="S69">
        <v>0.43822211089988539</v>
      </c>
      <c r="T69">
        <v>0.41723446367963968</v>
      </c>
      <c r="U69">
        <v>0.39963229453895499</v>
      </c>
      <c r="V69">
        <v>0.38768425642808335</v>
      </c>
      <c r="W69">
        <v>0.37180573496676628</v>
      </c>
      <c r="X69">
        <v>0.35725231092585452</v>
      </c>
      <c r="Y69">
        <v>0.34504800516871703</v>
      </c>
      <c r="Z69">
        <v>0.33270797846563727</v>
      </c>
      <c r="AA69">
        <v>0.32241949753710974</v>
      </c>
    </row>
    <row r="70" spans="1:27" x14ac:dyDescent="0.25">
      <c r="A70" t="s">
        <v>132</v>
      </c>
      <c r="B70">
        <v>1.8345897864376162</v>
      </c>
      <c r="C70">
        <v>1.5683072799222213</v>
      </c>
      <c r="D70">
        <v>1.3156178464709631</v>
      </c>
      <c r="E70">
        <v>1.1566552733394917</v>
      </c>
      <c r="F70">
        <v>1.0224066859462586</v>
      </c>
      <c r="G70">
        <v>0.92005960650972596</v>
      </c>
      <c r="H70">
        <v>0.84294842631053291</v>
      </c>
      <c r="I70">
        <v>0.77574033600972214</v>
      </c>
      <c r="J70">
        <v>0.71998766096792832</v>
      </c>
      <c r="K70">
        <v>0.67078908655501923</v>
      </c>
      <c r="L70">
        <v>0.63327749079718387</v>
      </c>
      <c r="M70">
        <v>0.59721692075733723</v>
      </c>
      <c r="N70">
        <v>0.56318953609774591</v>
      </c>
      <c r="O70">
        <v>0.53517249899044539</v>
      </c>
      <c r="P70">
        <v>0.50907416966053098</v>
      </c>
      <c r="Q70">
        <v>0.48920518444429151</v>
      </c>
      <c r="R70">
        <v>0.47109958507037364</v>
      </c>
      <c r="S70">
        <v>0.45018697268069729</v>
      </c>
      <c r="T70">
        <v>0.43473312646411966</v>
      </c>
      <c r="U70">
        <v>0.4176953259869467</v>
      </c>
      <c r="V70">
        <v>0.40338592282254271</v>
      </c>
      <c r="W70">
        <v>0.38905550086840512</v>
      </c>
      <c r="X70">
        <v>0.37579082937061958</v>
      </c>
      <c r="Y70">
        <v>0.36344954931655304</v>
      </c>
      <c r="Z70">
        <v>0.352020232743121</v>
      </c>
      <c r="AA70">
        <v>0.34069900060636593</v>
      </c>
    </row>
    <row r="71" spans="1:27" x14ac:dyDescent="0.25">
      <c r="A71" t="s">
        <v>133</v>
      </c>
      <c r="B71">
        <v>2.0684127650498225</v>
      </c>
      <c r="C71">
        <v>1.7018315384295657</v>
      </c>
      <c r="D71">
        <v>1.3441899526027909</v>
      </c>
      <c r="E71">
        <v>1.2783323544369103</v>
      </c>
      <c r="F71">
        <v>1.1449328953325426</v>
      </c>
      <c r="G71">
        <v>1.0355021544764695</v>
      </c>
      <c r="H71">
        <v>0.94894794636734625</v>
      </c>
      <c r="I71">
        <v>0.88409988930314909</v>
      </c>
      <c r="J71">
        <v>0.81400297605257177</v>
      </c>
      <c r="K71">
        <v>0.76887384665203284</v>
      </c>
      <c r="L71">
        <v>0.72245090538564738</v>
      </c>
      <c r="M71">
        <v>0.6846558052349645</v>
      </c>
      <c r="N71">
        <v>0.65252258906392435</v>
      </c>
      <c r="O71">
        <v>0.6199590765128089</v>
      </c>
      <c r="P71">
        <v>0.58541289287342768</v>
      </c>
      <c r="Q71">
        <v>0.56104198721225362</v>
      </c>
      <c r="R71">
        <v>0.53586096304148856</v>
      </c>
      <c r="S71">
        <v>0.51245821247469903</v>
      </c>
      <c r="T71">
        <v>0.4913635342522058</v>
      </c>
      <c r="U71">
        <v>0.47058162350704902</v>
      </c>
      <c r="V71">
        <v>0.45210548515437665</v>
      </c>
      <c r="W71">
        <v>0.43359749490807786</v>
      </c>
      <c r="X71">
        <v>0.41770588921133145</v>
      </c>
      <c r="Y71">
        <v>0.402891476492933</v>
      </c>
      <c r="Z71">
        <v>0.38950254579029853</v>
      </c>
      <c r="AA71">
        <v>0.37910152681174436</v>
      </c>
    </row>
    <row r="72" spans="1:27" x14ac:dyDescent="0.25">
      <c r="A72" t="s">
        <v>134</v>
      </c>
      <c r="B72">
        <v>1.81575363392228</v>
      </c>
      <c r="C72">
        <v>1.3695299972782555</v>
      </c>
      <c r="D72">
        <v>1.1161002022841648</v>
      </c>
      <c r="E72">
        <v>0.93679274126508205</v>
      </c>
      <c r="F72">
        <v>0.80951668839304269</v>
      </c>
      <c r="G72">
        <v>0.71413258783754485</v>
      </c>
      <c r="H72">
        <v>0.64075736453448728</v>
      </c>
      <c r="I72">
        <v>0.57833731814236833</v>
      </c>
      <c r="J72">
        <v>0.53559689446095171</v>
      </c>
      <c r="K72">
        <v>0.49361287832614065</v>
      </c>
      <c r="L72">
        <v>0.45834001724397266</v>
      </c>
      <c r="M72">
        <v>0.42830211214241709</v>
      </c>
      <c r="N72">
        <v>0.40602349865617882</v>
      </c>
      <c r="O72">
        <v>0.38933808564720129</v>
      </c>
      <c r="P72">
        <v>0.37612124103593914</v>
      </c>
      <c r="Q72">
        <v>0.36696806235442114</v>
      </c>
      <c r="R72">
        <v>0.35313365618298698</v>
      </c>
      <c r="S72">
        <v>0.34571340625953573</v>
      </c>
      <c r="T72">
        <v>0.33821432929636441</v>
      </c>
      <c r="U72">
        <v>0.33692040760980335</v>
      </c>
      <c r="V72">
        <v>0.33385954414201424</v>
      </c>
      <c r="W72">
        <v>0.32714757362865488</v>
      </c>
      <c r="X72">
        <v>0.31983884335161994</v>
      </c>
      <c r="Y72">
        <v>0.310645738432896</v>
      </c>
      <c r="Z72">
        <v>0.30214333548943872</v>
      </c>
      <c r="AA72">
        <v>0.2934195388639762</v>
      </c>
    </row>
    <row r="73" spans="1:27" x14ac:dyDescent="0.25">
      <c r="A73" t="s">
        <v>135</v>
      </c>
      <c r="B73">
        <v>1.7963995403972657</v>
      </c>
      <c r="C73">
        <v>1.3934607404305668</v>
      </c>
      <c r="D73">
        <v>1.1594798661147419</v>
      </c>
      <c r="E73">
        <v>1.0207174855443872</v>
      </c>
      <c r="F73">
        <v>0.9135500545023596</v>
      </c>
      <c r="G73">
        <v>0.85674770643425013</v>
      </c>
      <c r="H73">
        <v>0.81520752542123498</v>
      </c>
      <c r="I73">
        <v>0.74857864996975088</v>
      </c>
      <c r="J73">
        <v>0.69317615074573946</v>
      </c>
      <c r="K73">
        <v>0.65965941276409112</v>
      </c>
      <c r="L73">
        <v>0.61795482090957443</v>
      </c>
      <c r="M73">
        <v>0.59336417919888684</v>
      </c>
      <c r="N73">
        <v>0.56470486722371227</v>
      </c>
      <c r="O73">
        <v>0.53180226971641686</v>
      </c>
      <c r="P73">
        <v>0.50531703551812912</v>
      </c>
      <c r="Q73">
        <v>0.48304421082846805</v>
      </c>
      <c r="R73">
        <v>0.46627440212460303</v>
      </c>
      <c r="S73">
        <v>0.44953566213835394</v>
      </c>
      <c r="T73">
        <v>0.43059969632493789</v>
      </c>
      <c r="U73">
        <v>0.41234398925041704</v>
      </c>
      <c r="V73">
        <v>0.39782077252490056</v>
      </c>
      <c r="W73">
        <v>0.38399564772211581</v>
      </c>
      <c r="X73">
        <v>0.37201343061846726</v>
      </c>
      <c r="Y73">
        <v>0.35905319871262154</v>
      </c>
      <c r="Z73">
        <v>0.34906202600441727</v>
      </c>
      <c r="AA73">
        <v>0.33794640709881452</v>
      </c>
    </row>
    <row r="74" spans="1:27" x14ac:dyDescent="0.25">
      <c r="A74" t="s">
        <v>136</v>
      </c>
      <c r="B74">
        <v>1.6867397897856642</v>
      </c>
      <c r="C74">
        <v>1.4060258460919335</v>
      </c>
      <c r="D74">
        <v>1.1969180166489757</v>
      </c>
      <c r="E74">
        <v>1.0467690422263058</v>
      </c>
      <c r="F74">
        <v>0.93426274783603702</v>
      </c>
      <c r="G74">
        <v>0.83632120349639427</v>
      </c>
      <c r="H74">
        <v>0.78851813242994795</v>
      </c>
      <c r="I74">
        <v>0.74202447653141523</v>
      </c>
      <c r="J74">
        <v>0.69821193792580716</v>
      </c>
      <c r="K74">
        <v>0.65985634658698911</v>
      </c>
      <c r="L74">
        <v>0.62649525765392311</v>
      </c>
      <c r="M74">
        <v>0.5962667381977369</v>
      </c>
      <c r="N74">
        <v>0.57580748848880559</v>
      </c>
      <c r="O74">
        <v>0.55164239168795248</v>
      </c>
      <c r="P74">
        <v>0.53623602707116635</v>
      </c>
      <c r="Q74">
        <v>0.51560547479590557</v>
      </c>
      <c r="R74">
        <v>0.49533407590750755</v>
      </c>
      <c r="S74">
        <v>0.47705508232326221</v>
      </c>
      <c r="T74">
        <v>0.4626509693641172</v>
      </c>
      <c r="U74">
        <v>0.44980860780551724</v>
      </c>
      <c r="V74">
        <v>0.43683261599710588</v>
      </c>
      <c r="W74">
        <v>0.42549595444161215</v>
      </c>
      <c r="X74">
        <v>0.41543298730150702</v>
      </c>
      <c r="Y74">
        <v>0.40456103748403627</v>
      </c>
      <c r="Z74">
        <v>0.39539346183400292</v>
      </c>
      <c r="AA74">
        <v>0.38693835723465586</v>
      </c>
    </row>
    <row r="75" spans="1:27" x14ac:dyDescent="0.25">
      <c r="A75" t="s">
        <v>140</v>
      </c>
      <c r="B75">
        <v>1.1867241478865562</v>
      </c>
      <c r="C75">
        <v>0.96745435541152935</v>
      </c>
      <c r="D75">
        <v>0.78615146773566691</v>
      </c>
      <c r="E75">
        <v>0.6945859998907995</v>
      </c>
      <c r="F75">
        <v>0.5981299899944057</v>
      </c>
      <c r="G75">
        <v>0.57343314622654584</v>
      </c>
      <c r="H75">
        <v>0.50991672360803908</v>
      </c>
      <c r="I75">
        <v>0.49434820794442036</v>
      </c>
      <c r="J75">
        <v>0.45921194992521186</v>
      </c>
      <c r="K75">
        <v>0.42035085262817451</v>
      </c>
      <c r="L75">
        <v>0.40085540511757145</v>
      </c>
      <c r="M75">
        <v>0.37165132791620326</v>
      </c>
      <c r="N75">
        <v>0.35363530625210404</v>
      </c>
      <c r="O75">
        <v>0.33148382397139131</v>
      </c>
      <c r="P75">
        <v>0.31157128598836881</v>
      </c>
      <c r="Q75">
        <v>0.29611235817132076</v>
      </c>
      <c r="R75">
        <v>0.28221412998821993</v>
      </c>
      <c r="S75">
        <v>0.26780733585685867</v>
      </c>
      <c r="T75">
        <v>0.25738895290532371</v>
      </c>
      <c r="U75">
        <v>0.24544648729662377</v>
      </c>
      <c r="V75">
        <v>0.23800538398165982</v>
      </c>
      <c r="W75">
        <v>0.2294451881541042</v>
      </c>
      <c r="X75">
        <v>0.22007522851374661</v>
      </c>
      <c r="Y75">
        <v>0.21398119333936472</v>
      </c>
      <c r="Z75">
        <v>0.20589112299773893</v>
      </c>
      <c r="AA75">
        <v>0.20691023502555272</v>
      </c>
    </row>
    <row r="76" spans="1:27" x14ac:dyDescent="0.25">
      <c r="A76" t="s">
        <v>141</v>
      </c>
      <c r="B76">
        <v>1.4315532514941225</v>
      </c>
      <c r="C76">
        <v>1.3934607404305668</v>
      </c>
      <c r="D76">
        <v>1.2106353009296393</v>
      </c>
      <c r="E76">
        <v>1.0451029647618086</v>
      </c>
      <c r="F76">
        <v>0.95903959794206384</v>
      </c>
      <c r="G76">
        <v>0.85251057268307684</v>
      </c>
      <c r="H76">
        <v>0.80950100376467926</v>
      </c>
      <c r="I76">
        <v>0.74804268656501782</v>
      </c>
      <c r="J76">
        <v>0.69122287882625666</v>
      </c>
      <c r="K76">
        <v>0.63998217229005272</v>
      </c>
      <c r="L76">
        <v>0.59662727821063188</v>
      </c>
      <c r="M76">
        <v>0.55862378735030527</v>
      </c>
      <c r="N76">
        <v>0.52917423305693245</v>
      </c>
      <c r="O76">
        <v>0.49994969555889957</v>
      </c>
      <c r="P76">
        <v>0.47610934286968587</v>
      </c>
      <c r="Q76">
        <v>0.45462671100573226</v>
      </c>
      <c r="R76">
        <v>0.43449852763349051</v>
      </c>
      <c r="S76">
        <v>0.415611414523265</v>
      </c>
      <c r="T76">
        <v>0.4005318207675026</v>
      </c>
      <c r="U76">
        <v>0.38585515081484911</v>
      </c>
      <c r="V76">
        <v>0.37186810826881089</v>
      </c>
      <c r="W76">
        <v>0.35786060433384459</v>
      </c>
      <c r="X76">
        <v>0.34842065174165837</v>
      </c>
      <c r="Y76">
        <v>0.33924264232603329</v>
      </c>
      <c r="Z76">
        <v>0.3304826368144087</v>
      </c>
      <c r="AA76">
        <v>0.32241949753710974</v>
      </c>
    </row>
    <row r="77" spans="1:27" x14ac:dyDescent="0.25">
      <c r="A77" t="s">
        <v>142</v>
      </c>
      <c r="B77">
        <v>1.2039445754429603</v>
      </c>
      <c r="C77">
        <v>0.9947574308412519</v>
      </c>
      <c r="D77">
        <v>0.85295936214742918</v>
      </c>
      <c r="E77">
        <v>0.76691415789000472</v>
      </c>
      <c r="F77">
        <v>0.68242600607976778</v>
      </c>
      <c r="G77">
        <v>0.61804468476274832</v>
      </c>
      <c r="H77">
        <v>0.55440628177091922</v>
      </c>
      <c r="I77">
        <v>0.50953783617120951</v>
      </c>
      <c r="J77">
        <v>0.47175026319480118</v>
      </c>
      <c r="K77">
        <v>0.43368012323271721</v>
      </c>
      <c r="L77">
        <v>0.40203807631664157</v>
      </c>
      <c r="M77">
        <v>0.37848821502494423</v>
      </c>
      <c r="N77">
        <v>0.35591892245906531</v>
      </c>
      <c r="O77">
        <v>0.33564710516240659</v>
      </c>
      <c r="P77">
        <v>0.32092182312988937</v>
      </c>
      <c r="Q77">
        <v>0.30681503603455185</v>
      </c>
      <c r="R77">
        <v>0.29084833586988279</v>
      </c>
      <c r="S77">
        <v>0.27887899806490601</v>
      </c>
      <c r="T77">
        <v>0.26720624256608416</v>
      </c>
      <c r="U77">
        <v>0.25804363962111765</v>
      </c>
      <c r="V77">
        <v>0.25062006362349942</v>
      </c>
      <c r="W77">
        <v>0.24113918766759057</v>
      </c>
      <c r="X77">
        <v>0.23255669495303688</v>
      </c>
      <c r="Y77">
        <v>0.2259383085431601</v>
      </c>
      <c r="Z77">
        <v>0.21873427154066127</v>
      </c>
      <c r="AA77">
        <v>0.21504949659503558</v>
      </c>
    </row>
    <row r="78" spans="1:27" x14ac:dyDescent="0.25">
      <c r="A78" t="s">
        <v>143</v>
      </c>
      <c r="B78">
        <v>1.5875669644085733</v>
      </c>
      <c r="C78">
        <v>1.3466739113876374</v>
      </c>
      <c r="D78">
        <v>1.122407729241103</v>
      </c>
      <c r="E78">
        <v>0.99207855429241598</v>
      </c>
      <c r="F78">
        <v>0.90409421297917336</v>
      </c>
      <c r="G78">
        <v>0.78533446865522794</v>
      </c>
      <c r="H78">
        <v>0.72483605960411146</v>
      </c>
      <c r="I78">
        <v>0.70511265720763783</v>
      </c>
      <c r="J78">
        <v>0.65264197136366442</v>
      </c>
      <c r="K78">
        <v>0.60148568645219358</v>
      </c>
      <c r="L78">
        <v>0.56719768186574249</v>
      </c>
      <c r="M78">
        <v>0.54040662885179036</v>
      </c>
      <c r="N78">
        <v>0.51103444470427251</v>
      </c>
      <c r="O78">
        <v>0.496732246428222</v>
      </c>
      <c r="P78">
        <v>0.47295907757420452</v>
      </c>
      <c r="Q78">
        <v>0.45677933089779255</v>
      </c>
      <c r="R78">
        <v>0.44091842620089072</v>
      </c>
      <c r="S78">
        <v>0.42422975046472944</v>
      </c>
      <c r="T78">
        <v>0.40785141124143065</v>
      </c>
      <c r="U78">
        <v>0.39222353643469865</v>
      </c>
      <c r="V78">
        <v>0.37838961869182541</v>
      </c>
      <c r="W78">
        <v>0.36600888760457639</v>
      </c>
      <c r="X78">
        <v>0.35395059213240154</v>
      </c>
      <c r="Y78">
        <v>0.34474866428223505</v>
      </c>
      <c r="Z78">
        <v>0.33558119695257638</v>
      </c>
      <c r="AA78">
        <v>0.32666791657863659</v>
      </c>
    </row>
    <row r="79" spans="1:27" x14ac:dyDescent="0.25">
      <c r="A79" t="s">
        <v>145</v>
      </c>
      <c r="B79">
        <v>0.93318204493176271</v>
      </c>
      <c r="C79">
        <v>0.77239404546263146</v>
      </c>
      <c r="D79">
        <v>0.65494171259150402</v>
      </c>
      <c r="E79">
        <v>0.55394221345789374</v>
      </c>
      <c r="F79">
        <v>0.48444159836124179</v>
      </c>
      <c r="G79">
        <v>0.42694358845765112</v>
      </c>
      <c r="H79">
        <v>0.39521853475026658</v>
      </c>
      <c r="I79">
        <v>0.35702771428233993</v>
      </c>
      <c r="J79">
        <v>0.33063914871846589</v>
      </c>
      <c r="K79">
        <v>0.30820654700269712</v>
      </c>
      <c r="L79">
        <v>0.28498452359481696</v>
      </c>
      <c r="M79">
        <v>0.26500364959524014</v>
      </c>
      <c r="N79">
        <v>0.26165720782528057</v>
      </c>
      <c r="O79">
        <v>0.25060902102831828</v>
      </c>
      <c r="P79">
        <v>0.238260443920842</v>
      </c>
      <c r="Q79">
        <v>0.22717800445368264</v>
      </c>
      <c r="R79">
        <v>0.21527305561822052</v>
      </c>
      <c r="S79">
        <v>0.21060761144752571</v>
      </c>
      <c r="T79">
        <v>0.20988207618347721</v>
      </c>
      <c r="U79">
        <v>0.20509174455345147</v>
      </c>
      <c r="V79">
        <v>0.20226443461741295</v>
      </c>
      <c r="W79">
        <v>0.19377664171443643</v>
      </c>
      <c r="X79">
        <v>0.19016489577234763</v>
      </c>
      <c r="Y79">
        <v>0.18920711500272103</v>
      </c>
      <c r="Z79">
        <v>0.18212230719026801</v>
      </c>
      <c r="AA79">
        <v>0.18177929095693712</v>
      </c>
    </row>
    <row r="80" spans="1:27" x14ac:dyDescent="0.25">
      <c r="A80" t="s">
        <v>146</v>
      </c>
      <c r="B80">
        <v>1.4200014069659628</v>
      </c>
      <c r="C80">
        <v>1.2330765665867003</v>
      </c>
      <c r="D80">
        <v>1.0066301252074537</v>
      </c>
      <c r="E80">
        <v>0.84107610496421192</v>
      </c>
      <c r="F80">
        <v>0.74496981044401434</v>
      </c>
      <c r="G80">
        <v>0.66322690407688611</v>
      </c>
      <c r="H80">
        <v>0.59672402090859444</v>
      </c>
      <c r="I80">
        <v>0.56447948153531713</v>
      </c>
      <c r="J80">
        <v>0.52339881025275714</v>
      </c>
      <c r="K80">
        <v>0.48764085303774363</v>
      </c>
      <c r="L80">
        <v>0.45663231540943494</v>
      </c>
      <c r="M80">
        <v>0.43094323225671638</v>
      </c>
      <c r="N80">
        <v>0.41044909848244138</v>
      </c>
      <c r="O80">
        <v>0.38933808564720129</v>
      </c>
      <c r="P80">
        <v>0.37000073217822527</v>
      </c>
      <c r="Q80">
        <v>0.35209374210000988</v>
      </c>
      <c r="R80">
        <v>0.33490788571195584</v>
      </c>
      <c r="S80">
        <v>0.32395919967750841</v>
      </c>
      <c r="T80">
        <v>0.3132263610816477</v>
      </c>
      <c r="U80">
        <v>0.30792141846331833</v>
      </c>
      <c r="V80">
        <v>0.29549628290492347</v>
      </c>
      <c r="W80">
        <v>0.28371698341517382</v>
      </c>
      <c r="X80">
        <v>0.27281469686100901</v>
      </c>
      <c r="Y80">
        <v>0.2628228867564828</v>
      </c>
      <c r="Z80">
        <v>0.25436620929331322</v>
      </c>
      <c r="AA80">
        <v>0.24859531528133649</v>
      </c>
    </row>
    <row r="81" spans="1:27" x14ac:dyDescent="0.25">
      <c r="A81" t="s">
        <v>147</v>
      </c>
      <c r="B81">
        <v>1.873764756028137</v>
      </c>
      <c r="C81">
        <v>1.4532553179003713</v>
      </c>
      <c r="D81">
        <v>1.1580684389530873</v>
      </c>
      <c r="E81">
        <v>0.97232934018648076</v>
      </c>
      <c r="F81">
        <v>0.87322923322412005</v>
      </c>
      <c r="G81">
        <v>0.78369978516146399</v>
      </c>
      <c r="H81">
        <v>0.70632104388388206</v>
      </c>
      <c r="I81">
        <v>0.64230971066821962</v>
      </c>
      <c r="J81">
        <v>0.59230471867818713</v>
      </c>
      <c r="K81">
        <v>0.55213704647116657</v>
      </c>
      <c r="L81">
        <v>0.51432616122919494</v>
      </c>
      <c r="M81">
        <v>0.48757626475937421</v>
      </c>
      <c r="N81">
        <v>0.46064659106215222</v>
      </c>
      <c r="O81">
        <v>0.43585950690801534</v>
      </c>
      <c r="P81">
        <v>0.41159244414691321</v>
      </c>
      <c r="Q81">
        <v>0.39189929106063603</v>
      </c>
      <c r="R81">
        <v>0.37348706710204604</v>
      </c>
      <c r="S81">
        <v>0.35806884313733134</v>
      </c>
      <c r="T81">
        <v>0.34263048579263677</v>
      </c>
      <c r="U81">
        <v>0.32889650574594653</v>
      </c>
      <c r="V81">
        <v>0.31499806613721892</v>
      </c>
      <c r="W81">
        <v>0.30248338991607504</v>
      </c>
      <c r="X81">
        <v>0.29164524335382414</v>
      </c>
      <c r="Y81">
        <v>0.2813313375095019</v>
      </c>
      <c r="Z81">
        <v>0.27180188031900143</v>
      </c>
      <c r="AA81">
        <v>0.26304604637569895</v>
      </c>
    </row>
    <row r="82" spans="1:27" x14ac:dyDescent="0.25">
      <c r="A82" t="s">
        <v>149</v>
      </c>
      <c r="B82">
        <v>1.7276923736437069</v>
      </c>
      <c r="C82">
        <v>1.3955779153091989</v>
      </c>
      <c r="D82">
        <v>1.1650709022136758</v>
      </c>
      <c r="E82">
        <v>1.0804792543818174</v>
      </c>
      <c r="F82">
        <v>0.99606289031478012</v>
      </c>
      <c r="G82">
        <v>0.9134741052560067</v>
      </c>
      <c r="H82">
        <v>0.8514004855340358</v>
      </c>
      <c r="I82">
        <v>0.79501951250831171</v>
      </c>
      <c r="J82">
        <v>0.71802350940160542</v>
      </c>
      <c r="K82">
        <v>0.66219617025417432</v>
      </c>
      <c r="L82">
        <v>0.61077177985433106</v>
      </c>
      <c r="M82">
        <v>0.5655364603539712</v>
      </c>
      <c r="N82">
        <v>0.52664044396066068</v>
      </c>
      <c r="O82">
        <v>0.49614512900511887</v>
      </c>
      <c r="P82">
        <v>0.46706973620024228</v>
      </c>
      <c r="Q82">
        <v>0.44308285843538986</v>
      </c>
      <c r="R82">
        <v>0.42111354629409536</v>
      </c>
      <c r="S82">
        <v>0.39980966879040691</v>
      </c>
      <c r="T82">
        <v>0.38175827232488491</v>
      </c>
      <c r="U82">
        <v>0.36639396424687498</v>
      </c>
      <c r="V82">
        <v>0.3520539236018192</v>
      </c>
      <c r="W82">
        <v>0.33831059421250909</v>
      </c>
      <c r="X82">
        <v>0.32456818998121739</v>
      </c>
      <c r="Y82">
        <v>0.31465662702528752</v>
      </c>
      <c r="Z82">
        <v>0.30436226474126093</v>
      </c>
      <c r="AA82">
        <v>0.29555219881614803</v>
      </c>
    </row>
    <row r="83" spans="1:27" x14ac:dyDescent="0.25">
      <c r="A83" t="s">
        <v>150</v>
      </c>
      <c r="B83">
        <v>2.1618219968374697</v>
      </c>
      <c r="C83">
        <v>1.7322193018926013</v>
      </c>
      <c r="D83">
        <v>1.4873148136903254</v>
      </c>
      <c r="E83">
        <v>1.3680972662503614</v>
      </c>
      <c r="F83">
        <v>1.2716632326295061</v>
      </c>
      <c r="G83">
        <v>1.1582605035987341</v>
      </c>
      <c r="H83">
        <v>1.012476346860864</v>
      </c>
      <c r="I83">
        <v>1.0384647766194375</v>
      </c>
      <c r="J83">
        <v>0.96017147048808593</v>
      </c>
      <c r="K83">
        <v>0.89523396563122737</v>
      </c>
      <c r="L83">
        <v>0.84608880040365553</v>
      </c>
      <c r="M83">
        <v>0.79546924102604044</v>
      </c>
      <c r="N83">
        <v>0.75214637888838443</v>
      </c>
      <c r="O83">
        <v>0.72282549601985835</v>
      </c>
      <c r="P83">
        <v>0.68554198504604935</v>
      </c>
      <c r="Q83">
        <v>0.66015042707582561</v>
      </c>
      <c r="R83">
        <v>0.63030386372005553</v>
      </c>
      <c r="S83">
        <v>0.60908080717562929</v>
      </c>
      <c r="T83">
        <v>0.58487637123910141</v>
      </c>
      <c r="U83">
        <v>0.56885681349475514</v>
      </c>
      <c r="V83">
        <v>0.55041383335572247</v>
      </c>
      <c r="W83">
        <v>0.53205530118721955</v>
      </c>
      <c r="X83">
        <v>0.51410608977996586</v>
      </c>
      <c r="Y83">
        <v>0.49663327503988297</v>
      </c>
      <c r="Z83">
        <v>0.4807358931179091</v>
      </c>
      <c r="AA83">
        <v>0.46572133379517733</v>
      </c>
    </row>
    <row r="84" spans="1:27" x14ac:dyDescent="0.25">
      <c r="A84" t="s">
        <v>151</v>
      </c>
      <c r="B84">
        <v>1.1505600128111397</v>
      </c>
      <c r="C84">
        <v>0.92572837369816763</v>
      </c>
      <c r="D84">
        <v>0.75363254419282932</v>
      </c>
      <c r="E84">
        <v>0.65023326088510913</v>
      </c>
      <c r="F84">
        <v>0.56089479412836929</v>
      </c>
      <c r="G84">
        <v>0.51091199469116311</v>
      </c>
      <c r="H84">
        <v>0.46356860561567625</v>
      </c>
      <c r="I84">
        <v>0.42649918891423977</v>
      </c>
      <c r="J84">
        <v>0.41599135572970503</v>
      </c>
      <c r="K84">
        <v>0.38441396596625244</v>
      </c>
      <c r="L84">
        <v>0.35935639087852578</v>
      </c>
      <c r="M84">
        <v>0.33995120844978555</v>
      </c>
      <c r="N84">
        <v>0.32195758190463786</v>
      </c>
      <c r="O84">
        <v>0.3076604860118306</v>
      </c>
      <c r="P84">
        <v>0.29040640975261711</v>
      </c>
      <c r="Q84">
        <v>0.27748332477591098</v>
      </c>
      <c r="R84">
        <v>0.26444226517969005</v>
      </c>
      <c r="S84">
        <v>0.25143922587995515</v>
      </c>
      <c r="T84">
        <v>0.23929459769243611</v>
      </c>
      <c r="U84">
        <v>0.23113276301618746</v>
      </c>
      <c r="V84">
        <v>0.2247737929009892</v>
      </c>
      <c r="W84">
        <v>0.21727519594337097</v>
      </c>
      <c r="X84">
        <v>0.2125686834994156</v>
      </c>
      <c r="Y84">
        <v>0.20541668969580096</v>
      </c>
      <c r="Z84">
        <v>0.19767605196716342</v>
      </c>
      <c r="AA84">
        <v>0.19175022785550877</v>
      </c>
    </row>
    <row r="85" spans="1:27" x14ac:dyDescent="0.25">
      <c r="A85" t="s">
        <v>154</v>
      </c>
      <c r="B85">
        <v>2.0431832262187721</v>
      </c>
      <c r="C85">
        <v>1.7211616325610177</v>
      </c>
      <c r="D85">
        <v>1.4332373968418852</v>
      </c>
      <c r="E85">
        <v>1.2759701509955494</v>
      </c>
      <c r="F85">
        <v>1.1205404754036392</v>
      </c>
      <c r="G85">
        <v>0.98040857272157256</v>
      </c>
      <c r="H85">
        <v>0.87534431002535196</v>
      </c>
      <c r="I85">
        <v>0.79191558279109886</v>
      </c>
      <c r="J85">
        <v>0.7236134448875251</v>
      </c>
      <c r="K85">
        <v>0.67293922148849328</v>
      </c>
      <c r="L85">
        <v>0.63153063263147025</v>
      </c>
      <c r="M85">
        <v>0.59002341927726287</v>
      </c>
      <c r="N85">
        <v>0.55613799702687161</v>
      </c>
      <c r="O85">
        <v>0.52336661638819626</v>
      </c>
      <c r="P85">
        <v>0.4991107316520047</v>
      </c>
      <c r="Q85">
        <v>0.47672007388930471</v>
      </c>
      <c r="R85">
        <v>0.45796683303037855</v>
      </c>
      <c r="S85">
        <v>0.43842019356506423</v>
      </c>
      <c r="T85">
        <v>0.42324517351607427</v>
      </c>
      <c r="U85">
        <v>0.40672564584049398</v>
      </c>
      <c r="V85">
        <v>0.39249413360293861</v>
      </c>
      <c r="W85">
        <v>0.38008965179374732</v>
      </c>
      <c r="X85">
        <v>0.36936397923726627</v>
      </c>
      <c r="Y85">
        <v>0.35991224866877403</v>
      </c>
      <c r="Z85">
        <v>0.35012240389172922</v>
      </c>
      <c r="AA85">
        <v>0.3389268300188446</v>
      </c>
    </row>
    <row r="86" spans="1:27" x14ac:dyDescent="0.25">
      <c r="A86" t="s">
        <v>155</v>
      </c>
      <c r="B86">
        <v>2.0884549011656657</v>
      </c>
      <c r="C86">
        <v>1.6125895576146507</v>
      </c>
      <c r="D86">
        <v>1.3819192633275232</v>
      </c>
      <c r="E86">
        <v>1.2228276094803325</v>
      </c>
      <c r="F86">
        <v>1.0340456498969979</v>
      </c>
      <c r="G86">
        <v>1.0112351276167502</v>
      </c>
      <c r="H86">
        <v>0.91944982965094901</v>
      </c>
      <c r="I86">
        <v>0.89496880536337042</v>
      </c>
      <c r="J86">
        <v>0.8040478816908565</v>
      </c>
      <c r="K86">
        <v>0.75568761883085478</v>
      </c>
      <c r="L86">
        <v>0.7042628883741755</v>
      </c>
      <c r="M86">
        <v>0.67979922047838359</v>
      </c>
      <c r="N86">
        <v>0.6549102308512873</v>
      </c>
      <c r="O86">
        <v>0.62891695350376953</v>
      </c>
      <c r="P86">
        <v>0.59845092320357551</v>
      </c>
      <c r="Q86">
        <v>0.57424777069775046</v>
      </c>
      <c r="R86">
        <v>0.54918275140134676</v>
      </c>
      <c r="S86">
        <v>0.52550010871409381</v>
      </c>
      <c r="T86">
        <v>0.50302499008197188</v>
      </c>
      <c r="U86">
        <v>0.4833213621666288</v>
      </c>
      <c r="V86">
        <v>0.46510894724418472</v>
      </c>
      <c r="W86">
        <v>0.4466523627524055</v>
      </c>
      <c r="X86">
        <v>0.43078002548190653</v>
      </c>
      <c r="Y86">
        <v>0.41471976099612107</v>
      </c>
      <c r="Z86">
        <v>0.40117373001976886</v>
      </c>
      <c r="AA86">
        <v>0.38819213757980942</v>
      </c>
    </row>
    <row r="87" spans="1:27" x14ac:dyDescent="0.25">
      <c r="A87" t="s">
        <v>207</v>
      </c>
      <c r="B87">
        <v>1.1867241478865562</v>
      </c>
      <c r="C87">
        <v>0.96745435541152935</v>
      </c>
      <c r="D87">
        <v>0.88638908609824196</v>
      </c>
      <c r="E87">
        <v>0.78486203964199142</v>
      </c>
      <c r="F87">
        <v>0.70065542598647368</v>
      </c>
      <c r="G87">
        <v>0.64488977228388755</v>
      </c>
      <c r="H87">
        <v>0.59070427953199878</v>
      </c>
      <c r="I87">
        <v>0.54500887101400175</v>
      </c>
      <c r="J87">
        <v>0.50430091866701843</v>
      </c>
      <c r="K87">
        <v>0.46855420442088547</v>
      </c>
      <c r="L87">
        <v>0.43821471557198888</v>
      </c>
      <c r="M87">
        <v>0.41141012972573487</v>
      </c>
      <c r="N87">
        <v>0.38567433898069514</v>
      </c>
      <c r="O87">
        <v>0.36538091474356071</v>
      </c>
      <c r="P87">
        <v>0.34498057082242872</v>
      </c>
      <c r="Q87">
        <v>0.32753167488851931</v>
      </c>
      <c r="R87">
        <v>0.3116556130658279</v>
      </c>
      <c r="S87">
        <v>0.29694846645339257</v>
      </c>
      <c r="T87">
        <v>0.28381346897143067</v>
      </c>
      <c r="U87">
        <v>0.27218451513669639</v>
      </c>
      <c r="V87">
        <v>0.2604589431695945</v>
      </c>
      <c r="W87">
        <v>0.24972721325956182</v>
      </c>
      <c r="X87">
        <v>0.23959065654154577</v>
      </c>
      <c r="Y87">
        <v>0.23038391769513078</v>
      </c>
      <c r="Z87">
        <v>0.22199804354132024</v>
      </c>
      <c r="AA87">
        <v>0.21421955622689248</v>
      </c>
    </row>
    <row r="88" spans="1:27" x14ac:dyDescent="0.25">
      <c r="A88" t="s">
        <v>157</v>
      </c>
      <c r="B88">
        <v>0.82056420302608024</v>
      </c>
      <c r="C88">
        <v>0.70997594667669683</v>
      </c>
      <c r="D88">
        <v>0.6406707120152757</v>
      </c>
      <c r="E88">
        <v>0.681792830507429</v>
      </c>
      <c r="F88">
        <v>0.66246463282640078</v>
      </c>
      <c r="G88">
        <v>0.62323116430488867</v>
      </c>
      <c r="H88">
        <v>0.58805303202394099</v>
      </c>
      <c r="I88">
        <v>0.56866213874661353</v>
      </c>
      <c r="J88">
        <v>0.53912726317774884</v>
      </c>
      <c r="K88">
        <v>0.52292699821875344</v>
      </c>
      <c r="L88">
        <v>0.52278347858436636</v>
      </c>
      <c r="M88">
        <v>0.50200077761381956</v>
      </c>
      <c r="N88">
        <v>0.47919273730457546</v>
      </c>
      <c r="O88">
        <v>0.45777934500332607</v>
      </c>
      <c r="P88">
        <v>0.43807044938199913</v>
      </c>
      <c r="Q88">
        <v>0.41837638276833067</v>
      </c>
      <c r="R88">
        <v>0.4013329338257432</v>
      </c>
      <c r="S88">
        <v>0.38711235983305881</v>
      </c>
      <c r="T88">
        <v>0.37328526480918667</v>
      </c>
      <c r="U88">
        <v>0.35992922058779531</v>
      </c>
      <c r="V88">
        <v>0.34719739632638102</v>
      </c>
      <c r="W88">
        <v>0.33485221740879689</v>
      </c>
      <c r="X88">
        <v>0.32333753430253354</v>
      </c>
      <c r="Y88">
        <v>0.31227607399853641</v>
      </c>
      <c r="Z88">
        <v>0.3022494147338004</v>
      </c>
      <c r="AA88">
        <v>0.29185962259841136</v>
      </c>
    </row>
    <row r="89" spans="1:27" x14ac:dyDescent="0.25">
      <c r="A89" t="s">
        <v>159</v>
      </c>
      <c r="B89">
        <v>0.74110112659224825</v>
      </c>
      <c r="C89">
        <v>0.6983813295649528</v>
      </c>
      <c r="D89">
        <v>0.60967004297182714</v>
      </c>
      <c r="E89">
        <v>0.54221082540794074</v>
      </c>
      <c r="F89">
        <v>0.49363553041768582</v>
      </c>
      <c r="G89">
        <v>0.44612554959192474</v>
      </c>
      <c r="H89">
        <v>0.41060295331307839</v>
      </c>
      <c r="I89">
        <v>0.38071307156623724</v>
      </c>
      <c r="J89">
        <v>0.35717735713272747</v>
      </c>
      <c r="K89">
        <v>0.32966553331551229</v>
      </c>
      <c r="L89">
        <v>0.30624361108310394</v>
      </c>
      <c r="M89">
        <v>0.2874850015928887</v>
      </c>
      <c r="N89">
        <v>0.26848914816786795</v>
      </c>
      <c r="O89">
        <v>0.25424005836792496</v>
      </c>
      <c r="P89">
        <v>0.23937501685283702</v>
      </c>
      <c r="Q89">
        <v>0.22919160210732126</v>
      </c>
      <c r="R89">
        <v>0.21809983202937144</v>
      </c>
      <c r="S89">
        <v>0.20722496186272155</v>
      </c>
      <c r="T89">
        <v>0.19738054593161447</v>
      </c>
      <c r="U89">
        <v>0.18920711500272103</v>
      </c>
      <c r="V89">
        <v>0.1809926614295303</v>
      </c>
      <c r="W89">
        <v>0.17346046000462634</v>
      </c>
      <c r="X89">
        <v>0.16652903957611653</v>
      </c>
      <c r="Y89">
        <v>0.1601293861601627</v>
      </c>
      <c r="Z89">
        <v>0.15420265258598675</v>
      </c>
      <c r="AA89">
        <v>0.14929216287793534</v>
      </c>
    </row>
    <row r="90" spans="1:27" x14ac:dyDescent="0.25">
      <c r="A90" t="s">
        <v>160</v>
      </c>
      <c r="B90">
        <v>1.6008145869261416</v>
      </c>
      <c r="C90">
        <v>1.2867709836702019</v>
      </c>
      <c r="D90">
        <v>1.0879537376972661</v>
      </c>
      <c r="E90">
        <v>0.96689421183126623</v>
      </c>
      <c r="F90">
        <v>0.85335129192631709</v>
      </c>
      <c r="G90">
        <v>0.74245660329844076</v>
      </c>
      <c r="H90">
        <v>0.69876946875868295</v>
      </c>
      <c r="I90">
        <v>0.63651075518580447</v>
      </c>
      <c r="J90">
        <v>0.58577612451844541</v>
      </c>
      <c r="K90">
        <v>0.54485766025017379</v>
      </c>
      <c r="L90">
        <v>0.51311999308761824</v>
      </c>
      <c r="M90">
        <v>0.47825790127426204</v>
      </c>
      <c r="N90">
        <v>0.44818314133833215</v>
      </c>
      <c r="O90">
        <v>0.42253117425491538</v>
      </c>
      <c r="P90">
        <v>0.39703050427638997</v>
      </c>
      <c r="Q90">
        <v>0.37564307016909759</v>
      </c>
      <c r="R90">
        <v>0.35790917301603042</v>
      </c>
      <c r="S90">
        <v>0.34052235797623998</v>
      </c>
      <c r="T90">
        <v>0.32552379893778882</v>
      </c>
      <c r="U90">
        <v>0.31161704855006223</v>
      </c>
      <c r="V90">
        <v>0.29906035590272029</v>
      </c>
      <c r="W90">
        <v>0.28835641389159283</v>
      </c>
      <c r="X90">
        <v>0.27898435001663113</v>
      </c>
      <c r="Y90">
        <v>0.27020689234336448</v>
      </c>
      <c r="Z90">
        <v>0.25977384333526254</v>
      </c>
      <c r="AA90">
        <v>0.25087851052224375</v>
      </c>
    </row>
    <row r="91" spans="1:27" x14ac:dyDescent="0.25">
      <c r="A91" t="s">
        <v>161</v>
      </c>
      <c r="B91">
        <v>3.27688848580648</v>
      </c>
      <c r="C91">
        <v>2.4793031418687592</v>
      </c>
      <c r="D91">
        <v>2.0281950185969517</v>
      </c>
      <c r="E91">
        <v>1.7764331087889467</v>
      </c>
      <c r="F91">
        <v>1.608947478845872</v>
      </c>
      <c r="G91">
        <v>1.4341989819427048</v>
      </c>
      <c r="H91">
        <v>1.2908423408354373</v>
      </c>
      <c r="I91">
        <v>1.1671049149527915</v>
      </c>
      <c r="J91">
        <v>1.0775513667179952</v>
      </c>
      <c r="K91">
        <v>0.99283386546060415</v>
      </c>
      <c r="L91">
        <v>0.92195974406094128</v>
      </c>
      <c r="M91">
        <v>0.86169681687693522</v>
      </c>
      <c r="N91">
        <v>0.80919057359242008</v>
      </c>
      <c r="O91">
        <v>0.76262914614216104</v>
      </c>
      <c r="P91">
        <v>0.72079228362180769</v>
      </c>
      <c r="Q91">
        <v>0.68492653598900199</v>
      </c>
      <c r="R91">
        <v>0.65254950112084842</v>
      </c>
      <c r="S91">
        <v>0.62268413101692976</v>
      </c>
      <c r="T91">
        <v>0.59627219250618957</v>
      </c>
      <c r="U91">
        <v>0.57225916457111659</v>
      </c>
      <c r="V91">
        <v>0.54950029467357919</v>
      </c>
      <c r="W91">
        <v>0.52769875407523537</v>
      </c>
      <c r="X91">
        <v>0.5075067552433441</v>
      </c>
      <c r="Y91">
        <v>0.48895642067565204</v>
      </c>
      <c r="Z91">
        <v>0.47205404591529443</v>
      </c>
      <c r="AA91">
        <v>0.45597101475769519</v>
      </c>
    </row>
    <row r="92" spans="1:27" x14ac:dyDescent="0.25">
      <c r="A92" t="s">
        <v>163</v>
      </c>
      <c r="B92">
        <v>1.9850366601517639</v>
      </c>
      <c r="C92">
        <v>1.5623064663201665</v>
      </c>
      <c r="D92">
        <v>1.3552244073171105</v>
      </c>
      <c r="E92">
        <v>1.1606613394481977</v>
      </c>
      <c r="F92">
        <v>1.0247776416385883</v>
      </c>
      <c r="G92">
        <v>0.93105003340295589</v>
      </c>
      <c r="H92">
        <v>0.84112931054835904</v>
      </c>
      <c r="I92">
        <v>0.77813115212426687</v>
      </c>
      <c r="J92">
        <v>0.71987286501463221</v>
      </c>
      <c r="K92">
        <v>0.66277449421106382</v>
      </c>
      <c r="L92">
        <v>0.60830299053535342</v>
      </c>
      <c r="M92">
        <v>0.57187819816556074</v>
      </c>
      <c r="N92">
        <v>0.54311284895735734</v>
      </c>
      <c r="O92">
        <v>0.51740606859421678</v>
      </c>
      <c r="P92">
        <v>0.49684859441075879</v>
      </c>
      <c r="Q92">
        <v>0.47690202195418441</v>
      </c>
      <c r="R92">
        <v>0.45689713705061963</v>
      </c>
      <c r="S92">
        <v>0.43959681142871365</v>
      </c>
      <c r="T92">
        <v>0.42224083605910412</v>
      </c>
      <c r="U92">
        <v>0.40809190535171891</v>
      </c>
      <c r="V92">
        <v>0.39463459971685322</v>
      </c>
      <c r="W92">
        <v>0.38304181216074595</v>
      </c>
      <c r="X92">
        <v>0.37121230264031069</v>
      </c>
      <c r="Y92">
        <v>0.35903514504239209</v>
      </c>
      <c r="Z92">
        <v>0.34693452172279349</v>
      </c>
      <c r="AA92">
        <v>0.33679033612667619</v>
      </c>
    </row>
    <row r="93" spans="1:27" x14ac:dyDescent="0.25">
      <c r="A93" t="s">
        <v>164</v>
      </c>
      <c r="B93">
        <v>0.88817502258980419</v>
      </c>
      <c r="C93">
        <v>0.6983813295649528</v>
      </c>
      <c r="D93">
        <v>0.57461010625844566</v>
      </c>
      <c r="E93">
        <v>0.58082238073712222</v>
      </c>
      <c r="F93">
        <v>0.5928377813306156</v>
      </c>
      <c r="G93">
        <v>0.52038786128080794</v>
      </c>
      <c r="H93">
        <v>0.48768695123432471</v>
      </c>
      <c r="I93">
        <v>0.43924785522904575</v>
      </c>
      <c r="J93">
        <v>0.44888006590633989</v>
      </c>
      <c r="K93">
        <v>0.44557035053922944</v>
      </c>
      <c r="L93">
        <v>0.44839377943076419</v>
      </c>
      <c r="M93">
        <v>0.41524371619297895</v>
      </c>
      <c r="N93">
        <v>0.40677673071717613</v>
      </c>
      <c r="O93">
        <v>0.39378001993478895</v>
      </c>
      <c r="P93">
        <v>0.38633266621269557</v>
      </c>
      <c r="Q93">
        <v>0.36930033461504985</v>
      </c>
      <c r="R93">
        <v>0.35501884082106616</v>
      </c>
      <c r="S93">
        <v>0.35026690618096556</v>
      </c>
      <c r="T93">
        <v>0.34730599957905395</v>
      </c>
      <c r="U93">
        <v>0.34322198071639121</v>
      </c>
      <c r="V93">
        <v>0.33728996398315081</v>
      </c>
      <c r="W93">
        <v>0.33196216427778258</v>
      </c>
      <c r="X93">
        <v>0.32518480401371352</v>
      </c>
      <c r="Y93">
        <v>0.31813600075481374</v>
      </c>
      <c r="Z93">
        <v>0.31120637886631619</v>
      </c>
      <c r="AA93">
        <v>0.30464669167514824</v>
      </c>
    </row>
    <row r="94" spans="1:27" x14ac:dyDescent="0.25">
      <c r="A94" t="s">
        <v>166</v>
      </c>
      <c r="B94">
        <v>1.9489062954180154</v>
      </c>
      <c r="C94">
        <v>1.5438698132884796</v>
      </c>
      <c r="D94">
        <v>1.2927102692081056</v>
      </c>
      <c r="E94">
        <v>1.119983693269905</v>
      </c>
      <c r="F94">
        <v>0.95017395235673829</v>
      </c>
      <c r="G94">
        <v>0.93893831928899796</v>
      </c>
      <c r="H94">
        <v>0.88902713558775859</v>
      </c>
      <c r="I94">
        <v>0.79164286137302509</v>
      </c>
      <c r="J94">
        <v>0.75515191494099243</v>
      </c>
      <c r="K94">
        <v>0.71531261113470213</v>
      </c>
      <c r="L94">
        <v>0.68874662545058229</v>
      </c>
      <c r="M94">
        <v>0.63721636045989261</v>
      </c>
      <c r="N94">
        <v>0.62797778698450157</v>
      </c>
      <c r="O94">
        <v>0.60537101756841394</v>
      </c>
      <c r="P94">
        <v>0.576353265195368</v>
      </c>
      <c r="Q94">
        <v>0.55318276778898845</v>
      </c>
      <c r="R94">
        <v>0.53515241044826811</v>
      </c>
      <c r="S94">
        <v>0.51701437564920782</v>
      </c>
      <c r="T94">
        <v>0.50305833740582107</v>
      </c>
      <c r="U94">
        <v>0.49152602235518161</v>
      </c>
      <c r="V94">
        <v>0.47734742012631082</v>
      </c>
      <c r="W94">
        <v>0.4628383890946417</v>
      </c>
      <c r="X94">
        <v>0.44917800230524008</v>
      </c>
      <c r="Y94">
        <v>0.43659317411271825</v>
      </c>
      <c r="Z94">
        <v>0.426561021188403</v>
      </c>
      <c r="AA94">
        <v>0.41612356358687674</v>
      </c>
    </row>
    <row r="95" spans="1:27" x14ac:dyDescent="0.25">
      <c r="A95" t="s">
        <v>171</v>
      </c>
      <c r="B95">
        <v>1.5694703142468787</v>
      </c>
      <c r="C95">
        <v>1.1955146386099225</v>
      </c>
      <c r="D95">
        <v>1.0236945936817885</v>
      </c>
      <c r="E95">
        <v>0.89600535188327868</v>
      </c>
      <c r="F95">
        <v>0.78930429941251057</v>
      </c>
      <c r="G95">
        <v>0.71800649684135487</v>
      </c>
      <c r="H95">
        <v>0.65432657760766566</v>
      </c>
      <c r="I95">
        <v>0.58945332430134734</v>
      </c>
      <c r="J95">
        <v>0.54590939849100684</v>
      </c>
      <c r="K95">
        <v>0.49854880600769946</v>
      </c>
      <c r="L95">
        <v>0.46265337288938535</v>
      </c>
      <c r="M95">
        <v>0.43379452502711291</v>
      </c>
      <c r="N95">
        <v>0.41140308196507958</v>
      </c>
      <c r="O95">
        <v>0.38464076536032277</v>
      </c>
      <c r="P95">
        <v>0.36234418389443901</v>
      </c>
      <c r="Q95">
        <v>0.34475627690356769</v>
      </c>
      <c r="R95">
        <v>0.32592114136025852</v>
      </c>
      <c r="S95">
        <v>0.3139213366525373</v>
      </c>
      <c r="T95">
        <v>0.30073465642743136</v>
      </c>
      <c r="U95">
        <v>0.28916238058700627</v>
      </c>
      <c r="V95">
        <v>0.2744967672520191</v>
      </c>
      <c r="W95">
        <v>0.26266240059130808</v>
      </c>
      <c r="X95">
        <v>0.25212503771948369</v>
      </c>
      <c r="Y95">
        <v>0.24302357865856239</v>
      </c>
      <c r="Z95">
        <v>0.23468592610434147</v>
      </c>
      <c r="AA95">
        <v>0.22603992960717556</v>
      </c>
    </row>
    <row r="96" spans="1:27" x14ac:dyDescent="0.25">
      <c r="A96" t="s">
        <v>172</v>
      </c>
      <c r="B96">
        <v>0.76234034783231719</v>
      </c>
      <c r="C96">
        <v>0.68637687954133342</v>
      </c>
      <c r="D96">
        <v>0.73328956555405833</v>
      </c>
      <c r="E96">
        <v>0.69145072425309073</v>
      </c>
      <c r="F96">
        <v>0.66436027596753466</v>
      </c>
      <c r="G96">
        <v>0.66728870783446248</v>
      </c>
      <c r="H96">
        <v>0.62666605893075422</v>
      </c>
      <c r="I96">
        <v>0.62970473127968396</v>
      </c>
      <c r="J96">
        <v>0.60447172368749391</v>
      </c>
      <c r="K96">
        <v>0.56569791679804471</v>
      </c>
      <c r="L96">
        <v>0.57472862929703838</v>
      </c>
      <c r="M96">
        <v>0.55998014017429032</v>
      </c>
      <c r="N96">
        <v>0.5440754985252243</v>
      </c>
      <c r="O96">
        <v>0.53069023776925639</v>
      </c>
      <c r="P96">
        <v>0.51493502232446864</v>
      </c>
      <c r="Q96">
        <v>0.50272102523369755</v>
      </c>
      <c r="R96">
        <v>0.49393410701541818</v>
      </c>
      <c r="S96">
        <v>0.4890710789168744</v>
      </c>
      <c r="T96">
        <v>0.47589739834991551</v>
      </c>
      <c r="U96">
        <v>0.48716129117753559</v>
      </c>
      <c r="V96">
        <v>0.48371997287402513</v>
      </c>
      <c r="W96">
        <v>0.47745540450470458</v>
      </c>
      <c r="X96">
        <v>0.4704886145758187</v>
      </c>
      <c r="Y96">
        <v>0.46475199869893857</v>
      </c>
      <c r="Z96">
        <v>0.45578881340016397</v>
      </c>
      <c r="AA96">
        <v>0.4474096385321007</v>
      </c>
    </row>
    <row r="97" spans="1:27" x14ac:dyDescent="0.25">
      <c r="A97" t="s">
        <v>174</v>
      </c>
      <c r="B97">
        <v>1.0589241364785176</v>
      </c>
      <c r="C97">
        <v>0.82543744117566309</v>
      </c>
      <c r="D97">
        <v>0.7436390342696233</v>
      </c>
      <c r="E97">
        <v>0.62657656169778564</v>
      </c>
      <c r="F97">
        <v>0.59013800452785192</v>
      </c>
      <c r="G97">
        <v>0.51806838442875836</v>
      </c>
      <c r="H97">
        <v>0.47704248478479383</v>
      </c>
      <c r="I97">
        <v>0.43461202244835806</v>
      </c>
      <c r="J97">
        <v>0.40482229728285679</v>
      </c>
      <c r="K97">
        <v>0.37345880393197151</v>
      </c>
      <c r="L97">
        <v>0.3488365750737592</v>
      </c>
      <c r="M97">
        <v>0.32925323316891153</v>
      </c>
      <c r="N97">
        <v>0.30718387728681051</v>
      </c>
      <c r="O97">
        <v>0.28936598094815613</v>
      </c>
      <c r="P97">
        <v>0.2749425003563768</v>
      </c>
      <c r="Q97">
        <v>0.25955190384466476</v>
      </c>
      <c r="R97">
        <v>0.24809346570068525</v>
      </c>
      <c r="S97">
        <v>0.23870880969928243</v>
      </c>
      <c r="T97">
        <v>0.23095215289429238</v>
      </c>
      <c r="U97">
        <v>0.22034077748251257</v>
      </c>
      <c r="V97">
        <v>0.21381401830415436</v>
      </c>
      <c r="W97">
        <v>0.20729033256954232</v>
      </c>
      <c r="X97">
        <v>0.1988964085095466</v>
      </c>
      <c r="Y97">
        <v>0.19791219897106305</v>
      </c>
      <c r="Z97">
        <v>0.19745462861390695</v>
      </c>
      <c r="AA97">
        <v>0.19028354969005901</v>
      </c>
    </row>
    <row r="98" spans="1:27" x14ac:dyDescent="0.25">
      <c r="A98" t="s">
        <v>175</v>
      </c>
      <c r="B98">
        <v>1</v>
      </c>
      <c r="C98">
        <v>0.83356903518764813</v>
      </c>
      <c r="D98">
        <v>0.6997994869342874</v>
      </c>
      <c r="E98">
        <v>0.66827985773183163</v>
      </c>
      <c r="F98">
        <v>0.60328560512692042</v>
      </c>
      <c r="G98">
        <v>0.55184557391535982</v>
      </c>
      <c r="H98">
        <v>0.50235010616379006</v>
      </c>
      <c r="I98">
        <v>0.46779926762206969</v>
      </c>
      <c r="J98">
        <v>0.43558927964239946</v>
      </c>
      <c r="K98">
        <v>0.40854388842869938</v>
      </c>
      <c r="L98">
        <v>0.38682688162260859</v>
      </c>
      <c r="M98">
        <v>0.36774678841628061</v>
      </c>
      <c r="N98">
        <v>0.34739195049515659</v>
      </c>
      <c r="O98">
        <v>0.32798617079085979</v>
      </c>
      <c r="P98">
        <v>0.31431224139737002</v>
      </c>
      <c r="Q98">
        <v>0.29789898007018101</v>
      </c>
      <c r="R98">
        <v>0.28287084008271912</v>
      </c>
      <c r="S98">
        <v>0.26873468045843429</v>
      </c>
      <c r="T98">
        <v>0.25682255642721974</v>
      </c>
      <c r="U98">
        <v>0.24597884779614487</v>
      </c>
      <c r="V98">
        <v>0.23556787378653765</v>
      </c>
      <c r="W98">
        <v>0.22649945726323839</v>
      </c>
      <c r="X98">
        <v>0.21770435163966462</v>
      </c>
      <c r="Y98">
        <v>0.20937959807538875</v>
      </c>
      <c r="Z98">
        <v>0.20227839905044065</v>
      </c>
      <c r="AA98">
        <v>0.19548609391269056</v>
      </c>
    </row>
    <row r="99" spans="1:27" x14ac:dyDescent="0.25">
      <c r="A99" t="s">
        <v>186</v>
      </c>
      <c r="B99">
        <v>1.0807165492618438</v>
      </c>
      <c r="C99">
        <v>0.89289404643153381</v>
      </c>
      <c r="D99">
        <v>0.78171922079821354</v>
      </c>
      <c r="E99">
        <v>0.681792830507429</v>
      </c>
      <c r="F99">
        <v>0.5955014392773581</v>
      </c>
      <c r="G99">
        <v>0.55375087147320246</v>
      </c>
      <c r="H99">
        <v>0.53186534280168241</v>
      </c>
      <c r="I99">
        <v>0.51132324478810531</v>
      </c>
      <c r="J99">
        <v>0.48107035090100903</v>
      </c>
      <c r="K99">
        <v>0.45191381551369925</v>
      </c>
      <c r="L99">
        <v>0.42459065550650665</v>
      </c>
      <c r="M99">
        <v>0.39639775808028266</v>
      </c>
      <c r="N99">
        <v>0.37000608895399179</v>
      </c>
      <c r="O99">
        <v>0.34625336882160496</v>
      </c>
      <c r="P99">
        <v>0.32666086748356693</v>
      </c>
      <c r="Q99">
        <v>0.30834623070871614</v>
      </c>
      <c r="R99">
        <v>0.29768812743961703</v>
      </c>
      <c r="S99">
        <v>0.28666489800943173</v>
      </c>
      <c r="T99">
        <v>0.27264151248508006</v>
      </c>
      <c r="U99">
        <v>0.27202016069801394</v>
      </c>
      <c r="V99">
        <v>0.25983664007235396</v>
      </c>
      <c r="W99">
        <v>0.25270488486090859</v>
      </c>
      <c r="X99">
        <v>0.24435341469714222</v>
      </c>
      <c r="Y99">
        <v>0.23690938064632494</v>
      </c>
      <c r="Z99">
        <v>0.2291742842917508</v>
      </c>
      <c r="AA99">
        <v>0.22245630467076949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7"/>
  <sheetViews>
    <sheetView workbookViewId="0">
      <pane xSplit="1" topLeftCell="CI1" activePane="topRight" state="frozen"/>
      <selection pane="topRight" activeCell="CT1" sqref="CT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0</v>
      </c>
      <c r="B1" s="3" t="s">
        <v>1</v>
      </c>
      <c r="C1" s="3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3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4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5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6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7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8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9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10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11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12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13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14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15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16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17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18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19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183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20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21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22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23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196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24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25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26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27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191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197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28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29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30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31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32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33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34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35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36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37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38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39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40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41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43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44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45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47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42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49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178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50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51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52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53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54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55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56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57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58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59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60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62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68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69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70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71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72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73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48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179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74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75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187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76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77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78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79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80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81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82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83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84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85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86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87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88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89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90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91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92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93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94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190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95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96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184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97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98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99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185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100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101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102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103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200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104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105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188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106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107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108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109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110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111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112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113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114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180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195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115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116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118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119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120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121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122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123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124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125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126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127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128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129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130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131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132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133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134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135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136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137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189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138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139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140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205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141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142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143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144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198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145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146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147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148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149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203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150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151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152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153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154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155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181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207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156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157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182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158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159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160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161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162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163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164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166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171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172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173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174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175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186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204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206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176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177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ref="A2:CP187">
    <sortCondition ref="A2:A18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7"/>
  <sheetViews>
    <sheetView topLeftCell="CK1" workbookViewId="0">
      <selection activeCell="DB1" sqref="DB1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0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3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4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5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6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7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8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9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10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11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12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13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14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15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16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17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18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19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183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20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21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22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23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196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24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25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26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27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191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197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28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29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30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31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32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33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34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35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36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37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38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39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40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41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43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44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45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47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42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49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178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50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51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52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53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54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55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56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57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58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59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60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62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68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69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70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71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72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73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48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179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74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75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187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76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77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78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79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80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81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82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83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84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85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86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87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88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89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90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91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92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93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94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190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95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96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184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97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98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99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185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100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101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102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103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200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104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105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188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106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107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108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109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110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111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112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113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114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180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195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115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116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118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119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120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121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122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123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124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125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126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127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128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129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130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131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132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133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134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135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136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137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189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138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139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140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205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141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142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143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144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198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145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146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147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148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149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203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150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151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152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153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154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155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181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207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156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157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182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158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159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160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161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162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163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164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166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171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172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173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174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175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186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204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206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176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177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253"/>
  <sheetViews>
    <sheetView zoomScale="55" zoomScaleNormal="55" workbookViewId="0">
      <selection activeCell="B38" sqref="B38"/>
    </sheetView>
  </sheetViews>
  <sheetFormatPr defaultRowHeight="15.75" x14ac:dyDescent="0.25"/>
  <cols>
    <col min="1" max="1" width="45" bestFit="1" customWidth="1"/>
    <col min="2" max="7" width="6" bestFit="1" customWidth="1"/>
    <col min="8" max="17" width="7.125" bestFit="1" customWidth="1"/>
    <col min="18" max="18" width="8.25" customWidth="1"/>
    <col min="19" max="19" width="7.125" bestFit="1" customWidth="1"/>
    <col min="20" max="24" width="8.25" bestFit="1" customWidth="1"/>
  </cols>
  <sheetData>
    <row r="3" spans="1:24" ht="187.5" x14ac:dyDescent="0.25">
      <c r="A3" t="s">
        <v>211</v>
      </c>
      <c r="B3" s="6" t="s">
        <v>269</v>
      </c>
      <c r="C3" s="6" t="s">
        <v>270</v>
      </c>
      <c r="D3" s="6" t="s">
        <v>271</v>
      </c>
      <c r="E3" s="6" t="s">
        <v>272</v>
      </c>
      <c r="F3" s="6" t="s">
        <v>273</v>
      </c>
      <c r="G3" s="6" t="s">
        <v>274</v>
      </c>
      <c r="H3" s="6" t="s">
        <v>275</v>
      </c>
      <c r="I3" s="6" t="s">
        <v>276</v>
      </c>
      <c r="J3" s="6" t="s">
        <v>277</v>
      </c>
      <c r="K3" s="6" t="s">
        <v>278</v>
      </c>
      <c r="L3" s="6" t="s">
        <v>279</v>
      </c>
      <c r="M3" s="6" t="s">
        <v>280</v>
      </c>
      <c r="N3" s="6" t="s">
        <v>281</v>
      </c>
      <c r="O3" s="6" t="s">
        <v>282</v>
      </c>
      <c r="P3" s="6" t="s">
        <v>283</v>
      </c>
      <c r="Q3" s="6" t="s">
        <v>284</v>
      </c>
      <c r="R3" s="6" t="s">
        <v>209</v>
      </c>
      <c r="S3" s="6" t="s">
        <v>285</v>
      </c>
      <c r="T3" s="6" t="s">
        <v>287</v>
      </c>
      <c r="U3" s="6" t="s">
        <v>288</v>
      </c>
      <c r="V3" s="6" t="s">
        <v>289</v>
      </c>
      <c r="W3" s="6" t="s">
        <v>290</v>
      </c>
      <c r="X3" s="6" t="s">
        <v>291</v>
      </c>
    </row>
    <row r="4" spans="1:24" x14ac:dyDescent="0.25">
      <c r="A4" t="s">
        <v>3</v>
      </c>
      <c r="T4">
        <v>107.56</v>
      </c>
      <c r="U4">
        <v>97.72</v>
      </c>
      <c r="V4">
        <v>101.7</v>
      </c>
      <c r="W4">
        <v>104.65</v>
      </c>
      <c r="X4">
        <v>103.88</v>
      </c>
    </row>
    <row r="5" spans="1:24" x14ac:dyDescent="0.25">
      <c r="A5" t="s">
        <v>212</v>
      </c>
      <c r="T5">
        <v>100</v>
      </c>
      <c r="U5">
        <v>100</v>
      </c>
      <c r="V5">
        <v>100</v>
      </c>
      <c r="W5">
        <v>100</v>
      </c>
      <c r="X5">
        <v>100</v>
      </c>
    </row>
    <row r="6" spans="1:2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61</v>
      </c>
      <c r="G6">
        <v>15</v>
      </c>
      <c r="T6">
        <v>105.02</v>
      </c>
      <c r="U6">
        <v>111.8</v>
      </c>
      <c r="V6">
        <v>99.14</v>
      </c>
      <c r="W6">
        <v>101.37</v>
      </c>
      <c r="X6">
        <v>95.58</v>
      </c>
    </row>
    <row r="7" spans="1:24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26</v>
      </c>
      <c r="G7">
        <v>32</v>
      </c>
      <c r="T7">
        <v>89.710000000000008</v>
      </c>
      <c r="U7">
        <v>119.65</v>
      </c>
      <c r="V7">
        <v>101.65</v>
      </c>
      <c r="W7">
        <v>95</v>
      </c>
      <c r="X7">
        <v>94.13</v>
      </c>
    </row>
    <row r="8" spans="1:24" x14ac:dyDescent="0.25">
      <c r="A8" t="s">
        <v>213</v>
      </c>
      <c r="T8">
        <v>100</v>
      </c>
      <c r="U8">
        <v>100</v>
      </c>
      <c r="V8">
        <v>100</v>
      </c>
      <c r="W8">
        <v>100</v>
      </c>
      <c r="X8">
        <v>100</v>
      </c>
    </row>
    <row r="9" spans="1:24" x14ac:dyDescent="0.2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65</v>
      </c>
      <c r="T9">
        <v>105.77</v>
      </c>
      <c r="U9">
        <v>116.41</v>
      </c>
      <c r="V9">
        <v>87.85</v>
      </c>
      <c r="W9">
        <v>96.85</v>
      </c>
      <c r="X9">
        <v>100.37</v>
      </c>
    </row>
    <row r="10" spans="1:24" x14ac:dyDescent="0.25">
      <c r="A10" t="s">
        <v>7</v>
      </c>
      <c r="T10">
        <v>102.9</v>
      </c>
      <c r="U10">
        <v>105.26</v>
      </c>
      <c r="V10">
        <v>92.13</v>
      </c>
      <c r="W10">
        <v>104.37</v>
      </c>
      <c r="X10">
        <v>106.33</v>
      </c>
    </row>
    <row r="11" spans="1:24" x14ac:dyDescent="0.25">
      <c r="A11" t="s">
        <v>192</v>
      </c>
      <c r="T11">
        <v>100</v>
      </c>
      <c r="U11">
        <v>100</v>
      </c>
      <c r="V11">
        <v>100</v>
      </c>
      <c r="W11">
        <v>100</v>
      </c>
      <c r="X11">
        <v>100</v>
      </c>
    </row>
    <row r="12" spans="1:24" x14ac:dyDescent="0.25">
      <c r="A12" t="s">
        <v>214</v>
      </c>
      <c r="T12">
        <v>100</v>
      </c>
      <c r="U12">
        <v>100</v>
      </c>
      <c r="V12">
        <v>100</v>
      </c>
      <c r="W12">
        <v>100</v>
      </c>
      <c r="X12">
        <v>100</v>
      </c>
    </row>
    <row r="13" spans="1:24" x14ac:dyDescent="0.25">
      <c r="A13" t="s">
        <v>8</v>
      </c>
      <c r="T13">
        <v>97.58</v>
      </c>
      <c r="U13">
        <v>104.69</v>
      </c>
      <c r="V13">
        <v>89.45</v>
      </c>
      <c r="W13">
        <v>99.61</v>
      </c>
      <c r="X13">
        <v>99.94</v>
      </c>
    </row>
    <row r="14" spans="1:24" x14ac:dyDescent="0.25">
      <c r="A14" t="s">
        <v>9</v>
      </c>
      <c r="B14">
        <v>49</v>
      </c>
      <c r="C14">
        <v>46</v>
      </c>
      <c r="D14">
        <v>56</v>
      </c>
      <c r="E14">
        <v>86</v>
      </c>
      <c r="F14">
        <v>20</v>
      </c>
      <c r="G14">
        <v>62</v>
      </c>
      <c r="H14">
        <v>49.1</v>
      </c>
      <c r="I14">
        <v>7.78</v>
      </c>
      <c r="J14">
        <v>42.75</v>
      </c>
      <c r="K14">
        <v>9.3800000000000008</v>
      </c>
      <c r="L14">
        <v>48.18</v>
      </c>
      <c r="M14">
        <v>9.76</v>
      </c>
      <c r="N14">
        <v>55.05</v>
      </c>
      <c r="O14">
        <v>9.2100000000000009</v>
      </c>
      <c r="P14">
        <v>50.83</v>
      </c>
      <c r="Q14">
        <v>10.59</v>
      </c>
      <c r="R14">
        <v>9.3439999999999994</v>
      </c>
      <c r="S14">
        <v>50.34</v>
      </c>
      <c r="T14">
        <v>90.87</v>
      </c>
      <c r="U14">
        <v>119.15</v>
      </c>
      <c r="V14">
        <v>91.84</v>
      </c>
      <c r="W14">
        <v>92.53</v>
      </c>
      <c r="X14">
        <v>88.47</v>
      </c>
    </row>
    <row r="15" spans="1:24" x14ac:dyDescent="0.25">
      <c r="A15" t="s">
        <v>10</v>
      </c>
      <c r="B15">
        <v>0</v>
      </c>
      <c r="C15">
        <v>0</v>
      </c>
      <c r="D15">
        <v>0</v>
      </c>
      <c r="E15">
        <v>0</v>
      </c>
      <c r="F15">
        <v>61</v>
      </c>
      <c r="G15">
        <v>0</v>
      </c>
      <c r="T15">
        <v>103.59</v>
      </c>
      <c r="U15">
        <v>114.78999999999999</v>
      </c>
      <c r="V15">
        <v>100.29</v>
      </c>
      <c r="W15">
        <v>102.45</v>
      </c>
      <c r="X15">
        <v>98.52</v>
      </c>
    </row>
    <row r="16" spans="1:24" x14ac:dyDescent="0.25">
      <c r="A16" t="s">
        <v>117</v>
      </c>
      <c r="T16">
        <v>97.3</v>
      </c>
      <c r="U16">
        <v>108.05</v>
      </c>
      <c r="V16">
        <v>87.06</v>
      </c>
      <c r="W16">
        <v>96.21</v>
      </c>
      <c r="X16">
        <v>97.13</v>
      </c>
    </row>
    <row r="17" spans="1:24" x14ac:dyDescent="0.25">
      <c r="A17" t="s">
        <v>11</v>
      </c>
      <c r="B17">
        <v>38</v>
      </c>
      <c r="C17">
        <v>90</v>
      </c>
      <c r="D17">
        <v>61</v>
      </c>
      <c r="E17">
        <v>51</v>
      </c>
      <c r="F17">
        <v>21</v>
      </c>
      <c r="G17">
        <v>71</v>
      </c>
      <c r="H17">
        <v>48.98</v>
      </c>
      <c r="I17">
        <v>10.06</v>
      </c>
      <c r="J17">
        <v>47.51</v>
      </c>
      <c r="K17">
        <v>10.7</v>
      </c>
      <c r="L17">
        <v>45.87</v>
      </c>
      <c r="M17">
        <v>10.89</v>
      </c>
      <c r="N17">
        <v>50.82</v>
      </c>
      <c r="O17">
        <v>10.41</v>
      </c>
      <c r="P17">
        <v>50.07</v>
      </c>
      <c r="Q17">
        <v>8.7799999999999994</v>
      </c>
      <c r="R17">
        <v>10.167999999999999</v>
      </c>
      <c r="S17">
        <v>48.67</v>
      </c>
      <c r="T17">
        <v>101.78</v>
      </c>
      <c r="U17">
        <v>107.24</v>
      </c>
      <c r="V17">
        <v>80.86</v>
      </c>
      <c r="W17">
        <v>97.51</v>
      </c>
      <c r="X17">
        <v>91.98</v>
      </c>
    </row>
    <row r="18" spans="1:24" x14ac:dyDescent="0.25">
      <c r="A18" t="s">
        <v>12</v>
      </c>
      <c r="B18">
        <v>11</v>
      </c>
      <c r="C18">
        <v>55</v>
      </c>
      <c r="D18">
        <v>79</v>
      </c>
      <c r="E18">
        <v>70</v>
      </c>
      <c r="F18">
        <v>60</v>
      </c>
      <c r="G18">
        <v>63</v>
      </c>
      <c r="H18">
        <v>50.61</v>
      </c>
      <c r="I18">
        <v>9.2100000000000009</v>
      </c>
      <c r="J18">
        <v>45.9</v>
      </c>
      <c r="K18">
        <v>8.34</v>
      </c>
      <c r="L18">
        <v>46.73</v>
      </c>
      <c r="M18">
        <v>11.1</v>
      </c>
      <c r="N18">
        <v>49.69</v>
      </c>
      <c r="O18">
        <v>8.94</v>
      </c>
      <c r="P18">
        <v>49.29</v>
      </c>
      <c r="Q18">
        <v>10.34</v>
      </c>
      <c r="R18">
        <v>9.5860000000000003</v>
      </c>
      <c r="S18">
        <v>43.1</v>
      </c>
      <c r="T18">
        <v>96.52</v>
      </c>
      <c r="U18">
        <v>117.67</v>
      </c>
      <c r="V18">
        <v>91.45</v>
      </c>
      <c r="W18">
        <v>92.47</v>
      </c>
      <c r="X18">
        <v>92.33</v>
      </c>
    </row>
    <row r="19" spans="1:24" x14ac:dyDescent="0.25">
      <c r="A19" t="s">
        <v>13</v>
      </c>
      <c r="B19">
        <v>0</v>
      </c>
      <c r="C19">
        <v>0</v>
      </c>
      <c r="D19">
        <v>0</v>
      </c>
      <c r="E19">
        <v>0</v>
      </c>
      <c r="F19">
        <v>61</v>
      </c>
      <c r="G19">
        <v>22</v>
      </c>
      <c r="T19">
        <v>102.85</v>
      </c>
      <c r="U19">
        <v>107.87</v>
      </c>
      <c r="V19">
        <v>99.55</v>
      </c>
      <c r="W19">
        <v>103.62</v>
      </c>
      <c r="X19">
        <v>96.14</v>
      </c>
    </row>
    <row r="20" spans="1:24" x14ac:dyDescent="0.25">
      <c r="A20" t="s">
        <v>14</v>
      </c>
      <c r="T20">
        <v>96.14</v>
      </c>
      <c r="U20">
        <v>106.65</v>
      </c>
      <c r="V20">
        <v>90.9</v>
      </c>
      <c r="W20">
        <v>101.95</v>
      </c>
      <c r="X20">
        <v>103.09</v>
      </c>
    </row>
    <row r="21" spans="1:24" x14ac:dyDescent="0.25">
      <c r="A21" t="s">
        <v>15</v>
      </c>
      <c r="T21">
        <v>104.13</v>
      </c>
      <c r="U21">
        <v>109.16</v>
      </c>
      <c r="V21">
        <v>89.49</v>
      </c>
      <c r="W21">
        <v>99.55</v>
      </c>
      <c r="X21">
        <v>94</v>
      </c>
    </row>
    <row r="22" spans="1:24" x14ac:dyDescent="0.25">
      <c r="A22" t="s">
        <v>16</v>
      </c>
      <c r="B22">
        <v>80</v>
      </c>
      <c r="C22">
        <v>20</v>
      </c>
      <c r="D22">
        <v>55</v>
      </c>
      <c r="E22">
        <v>60</v>
      </c>
      <c r="F22">
        <v>47</v>
      </c>
      <c r="G22">
        <v>20</v>
      </c>
      <c r="H22">
        <v>44.98</v>
      </c>
      <c r="I22">
        <v>6.48</v>
      </c>
      <c r="J22">
        <v>50.49</v>
      </c>
      <c r="K22">
        <v>7.64</v>
      </c>
      <c r="L22">
        <v>46.71</v>
      </c>
      <c r="M22">
        <v>9.66</v>
      </c>
      <c r="N22">
        <v>51.2</v>
      </c>
      <c r="O22">
        <v>8.58</v>
      </c>
      <c r="P22">
        <v>53.35</v>
      </c>
      <c r="Q22">
        <v>9.9700000000000006</v>
      </c>
      <c r="R22">
        <v>8.4659999999999993</v>
      </c>
      <c r="S22">
        <v>52.97</v>
      </c>
      <c r="T22">
        <v>97.73</v>
      </c>
      <c r="U22">
        <v>107.32</v>
      </c>
      <c r="V22">
        <v>91.26</v>
      </c>
      <c r="W22">
        <v>95.59</v>
      </c>
      <c r="X22">
        <v>89.86</v>
      </c>
    </row>
    <row r="23" spans="1:24" x14ac:dyDescent="0.25">
      <c r="A23" t="s">
        <v>17</v>
      </c>
      <c r="T23">
        <v>93.57</v>
      </c>
      <c r="U23">
        <v>106.55</v>
      </c>
      <c r="V23">
        <v>89.78</v>
      </c>
      <c r="W23">
        <v>102.03</v>
      </c>
      <c r="X23">
        <v>101.58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81</v>
      </c>
      <c r="G24">
        <v>15</v>
      </c>
      <c r="T24">
        <v>94.34</v>
      </c>
      <c r="U24">
        <v>109.35</v>
      </c>
      <c r="V24">
        <v>102.38</v>
      </c>
      <c r="W24">
        <v>98.39</v>
      </c>
      <c r="X24">
        <v>91.65</v>
      </c>
    </row>
    <row r="25" spans="1:24" x14ac:dyDescent="0.25">
      <c r="A25" t="s">
        <v>19</v>
      </c>
      <c r="B25">
        <v>65</v>
      </c>
      <c r="C25">
        <v>75</v>
      </c>
      <c r="D25">
        <v>54</v>
      </c>
      <c r="E25">
        <v>94</v>
      </c>
      <c r="F25">
        <v>82</v>
      </c>
      <c r="G25">
        <v>57</v>
      </c>
      <c r="H25">
        <v>45.99</v>
      </c>
      <c r="I25">
        <v>10.08</v>
      </c>
      <c r="J25">
        <v>45.07</v>
      </c>
      <c r="K25">
        <v>9.02</v>
      </c>
      <c r="L25">
        <v>43.03</v>
      </c>
      <c r="M25">
        <v>11.22</v>
      </c>
      <c r="N25">
        <v>53.6</v>
      </c>
      <c r="O25">
        <v>9.81</v>
      </c>
      <c r="P25">
        <v>54.59</v>
      </c>
      <c r="Q25">
        <v>8.5500000000000007</v>
      </c>
      <c r="R25">
        <v>9.7360000000000007</v>
      </c>
      <c r="S25">
        <v>45.89</v>
      </c>
      <c r="T25">
        <v>99.89</v>
      </c>
      <c r="U25">
        <v>114.69</v>
      </c>
      <c r="V25">
        <v>87.09</v>
      </c>
      <c r="W25">
        <v>91.710000000000008</v>
      </c>
      <c r="X25">
        <v>91.87</v>
      </c>
    </row>
    <row r="26" spans="1:24" x14ac:dyDescent="0.25">
      <c r="A26" t="s">
        <v>183</v>
      </c>
      <c r="T26">
        <v>99.07</v>
      </c>
      <c r="U26">
        <v>107.63</v>
      </c>
      <c r="V26">
        <v>86.75</v>
      </c>
      <c r="W26">
        <v>99.86</v>
      </c>
      <c r="X26">
        <v>99.38</v>
      </c>
    </row>
    <row r="27" spans="1:24" x14ac:dyDescent="0.25">
      <c r="A27" t="s">
        <v>20</v>
      </c>
      <c r="T27">
        <v>100</v>
      </c>
      <c r="U27">
        <v>100</v>
      </c>
      <c r="V27">
        <v>100</v>
      </c>
      <c r="W27">
        <v>100</v>
      </c>
      <c r="X27">
        <v>100</v>
      </c>
    </row>
    <row r="28" spans="1:24" x14ac:dyDescent="0.25">
      <c r="A28" t="s">
        <v>165</v>
      </c>
      <c r="T28">
        <v>99.54</v>
      </c>
      <c r="U28">
        <v>106.93</v>
      </c>
      <c r="V28">
        <v>86.02</v>
      </c>
      <c r="W28">
        <v>100.5</v>
      </c>
      <c r="X28">
        <v>98.39</v>
      </c>
    </row>
    <row r="29" spans="1:24" x14ac:dyDescent="0.25">
      <c r="A29" t="s">
        <v>21</v>
      </c>
      <c r="T29">
        <v>104.59</v>
      </c>
      <c r="U29">
        <v>104.81</v>
      </c>
      <c r="V29">
        <v>82.960000000000008</v>
      </c>
      <c r="W29">
        <v>99.19</v>
      </c>
      <c r="X29">
        <v>92.48</v>
      </c>
    </row>
    <row r="30" spans="1:24" x14ac:dyDescent="0.25">
      <c r="A30" t="s">
        <v>22</v>
      </c>
      <c r="H30">
        <v>49.34</v>
      </c>
      <c r="I30">
        <v>7.01</v>
      </c>
      <c r="J30">
        <v>49.62</v>
      </c>
      <c r="K30">
        <v>8.89</v>
      </c>
      <c r="L30">
        <v>45.08</v>
      </c>
      <c r="M30">
        <v>9.4</v>
      </c>
      <c r="N30">
        <v>50.29</v>
      </c>
      <c r="O30">
        <v>7.74</v>
      </c>
      <c r="P30">
        <v>50.71</v>
      </c>
      <c r="Q30">
        <v>9.43</v>
      </c>
      <c r="R30">
        <v>8.4939999999999998</v>
      </c>
      <c r="S30">
        <v>50.4</v>
      </c>
      <c r="T30">
        <v>100.23</v>
      </c>
      <c r="U30">
        <v>115.31</v>
      </c>
      <c r="V30">
        <v>93.72</v>
      </c>
      <c r="W30">
        <v>95.23</v>
      </c>
      <c r="X30">
        <v>97.4</v>
      </c>
    </row>
    <row r="31" spans="1:24" x14ac:dyDescent="0.25">
      <c r="A31" t="s">
        <v>199</v>
      </c>
      <c r="T31">
        <v>100</v>
      </c>
      <c r="U31">
        <v>100</v>
      </c>
      <c r="V31">
        <v>100</v>
      </c>
      <c r="W31">
        <v>100</v>
      </c>
      <c r="X31">
        <v>100</v>
      </c>
    </row>
    <row r="32" spans="1:24" x14ac:dyDescent="0.25">
      <c r="A32" t="s">
        <v>23</v>
      </c>
      <c r="B32">
        <v>0</v>
      </c>
      <c r="C32">
        <v>0</v>
      </c>
      <c r="D32">
        <v>0</v>
      </c>
      <c r="E32">
        <v>0</v>
      </c>
      <c r="F32">
        <v>70</v>
      </c>
      <c r="G32">
        <v>44</v>
      </c>
      <c r="T32">
        <v>99.66</v>
      </c>
      <c r="U32">
        <v>119.03999999999999</v>
      </c>
      <c r="V32">
        <v>100.35</v>
      </c>
      <c r="W32">
        <v>96.27</v>
      </c>
      <c r="X32">
        <v>96.03</v>
      </c>
    </row>
    <row r="33" spans="1:24" x14ac:dyDescent="0.25">
      <c r="A33" t="s">
        <v>196</v>
      </c>
      <c r="H33">
        <v>49.56</v>
      </c>
      <c r="I33">
        <v>8.07</v>
      </c>
      <c r="J33">
        <v>52.11</v>
      </c>
      <c r="K33">
        <v>8.5</v>
      </c>
      <c r="L33">
        <v>50.27</v>
      </c>
      <c r="M33">
        <v>9.1199999999999992</v>
      </c>
      <c r="N33">
        <v>48.61</v>
      </c>
      <c r="O33">
        <v>9.32</v>
      </c>
      <c r="P33">
        <v>48.19</v>
      </c>
      <c r="Q33">
        <v>7.84</v>
      </c>
      <c r="R33">
        <v>8.57</v>
      </c>
      <c r="S33">
        <v>47.56</v>
      </c>
      <c r="T33">
        <v>100</v>
      </c>
      <c r="U33">
        <v>100</v>
      </c>
      <c r="V33">
        <v>100</v>
      </c>
      <c r="W33">
        <v>100</v>
      </c>
      <c r="X33">
        <v>100</v>
      </c>
    </row>
    <row r="34" spans="1:24" x14ac:dyDescent="0.25">
      <c r="A34" t="s">
        <v>215</v>
      </c>
      <c r="T34">
        <v>100</v>
      </c>
      <c r="U34">
        <v>100</v>
      </c>
      <c r="V34">
        <v>100</v>
      </c>
      <c r="W34">
        <v>100</v>
      </c>
      <c r="X34">
        <v>100</v>
      </c>
    </row>
    <row r="35" spans="1:24" x14ac:dyDescent="0.25">
      <c r="A35" t="s">
        <v>24</v>
      </c>
      <c r="B35">
        <v>69</v>
      </c>
      <c r="C35">
        <v>38</v>
      </c>
      <c r="D35">
        <v>49</v>
      </c>
      <c r="E35">
        <v>76</v>
      </c>
      <c r="F35">
        <v>44</v>
      </c>
      <c r="G35">
        <v>59</v>
      </c>
      <c r="H35">
        <v>45.89</v>
      </c>
      <c r="I35">
        <v>9.36</v>
      </c>
      <c r="J35">
        <v>45.86</v>
      </c>
      <c r="K35">
        <v>8.82</v>
      </c>
      <c r="L35">
        <v>45.38</v>
      </c>
      <c r="M35">
        <v>9.2799999999999994</v>
      </c>
      <c r="N35">
        <v>53.14</v>
      </c>
      <c r="O35">
        <v>9.07</v>
      </c>
      <c r="P35">
        <v>49.16</v>
      </c>
      <c r="Q35">
        <v>9.3699999999999992</v>
      </c>
      <c r="R35">
        <v>9.18</v>
      </c>
      <c r="S35">
        <v>52.02</v>
      </c>
      <c r="T35">
        <v>90.15</v>
      </c>
      <c r="U35">
        <v>119.03999999999999</v>
      </c>
      <c r="V35">
        <v>90.86</v>
      </c>
      <c r="W35">
        <v>93.72</v>
      </c>
      <c r="X35">
        <v>85.44</v>
      </c>
    </row>
    <row r="36" spans="1:24" x14ac:dyDescent="0.25">
      <c r="A36" t="s">
        <v>216</v>
      </c>
      <c r="T36">
        <v>100</v>
      </c>
      <c r="U36">
        <v>100</v>
      </c>
      <c r="V36">
        <v>100</v>
      </c>
      <c r="W36">
        <v>100</v>
      </c>
      <c r="X36">
        <v>100</v>
      </c>
    </row>
    <row r="37" spans="1:24" x14ac:dyDescent="0.25">
      <c r="A37" t="s">
        <v>193</v>
      </c>
      <c r="T37">
        <v>99.55</v>
      </c>
      <c r="U37">
        <v>109.6</v>
      </c>
      <c r="V37">
        <v>87.89</v>
      </c>
      <c r="W37">
        <v>99.96</v>
      </c>
      <c r="X37">
        <v>100.2</v>
      </c>
    </row>
    <row r="38" spans="1:24" x14ac:dyDescent="0.25">
      <c r="A38" t="s">
        <v>25</v>
      </c>
      <c r="T38">
        <v>94.32</v>
      </c>
      <c r="U38">
        <v>103.88</v>
      </c>
      <c r="V38">
        <v>79.23</v>
      </c>
      <c r="W38">
        <v>93.13</v>
      </c>
      <c r="X38">
        <v>83.86</v>
      </c>
    </row>
    <row r="39" spans="1:24" x14ac:dyDescent="0.25">
      <c r="A39" t="s">
        <v>26</v>
      </c>
      <c r="B39">
        <v>70</v>
      </c>
      <c r="C39">
        <v>30</v>
      </c>
      <c r="D39">
        <v>40</v>
      </c>
      <c r="E39">
        <v>85</v>
      </c>
      <c r="F39">
        <v>69</v>
      </c>
      <c r="G39">
        <v>16</v>
      </c>
      <c r="T39">
        <v>99.84</v>
      </c>
      <c r="U39">
        <v>118.16</v>
      </c>
      <c r="V39">
        <v>98.53</v>
      </c>
      <c r="W39">
        <v>93.23</v>
      </c>
      <c r="X39">
        <v>94.78</v>
      </c>
    </row>
    <row r="40" spans="1:24" x14ac:dyDescent="0.25">
      <c r="A40" t="s">
        <v>27</v>
      </c>
      <c r="B40">
        <v>0</v>
      </c>
      <c r="C40">
        <v>0</v>
      </c>
      <c r="D40">
        <v>0</v>
      </c>
      <c r="E40">
        <v>0</v>
      </c>
      <c r="F40">
        <v>27</v>
      </c>
      <c r="G40">
        <v>18</v>
      </c>
      <c r="T40">
        <v>111.76</v>
      </c>
      <c r="U40">
        <v>108.1</v>
      </c>
      <c r="V40">
        <v>85.14</v>
      </c>
      <c r="W40">
        <v>97.6</v>
      </c>
      <c r="X40">
        <v>99.73</v>
      </c>
    </row>
    <row r="41" spans="1:24" x14ac:dyDescent="0.25">
      <c r="A41" t="s">
        <v>197</v>
      </c>
      <c r="T41">
        <v>100</v>
      </c>
      <c r="U41">
        <v>100</v>
      </c>
      <c r="V41">
        <v>100</v>
      </c>
      <c r="W41">
        <v>100</v>
      </c>
      <c r="X41">
        <v>100</v>
      </c>
    </row>
    <row r="42" spans="1:24" x14ac:dyDescent="0.25">
      <c r="A42" t="s">
        <v>28</v>
      </c>
      <c r="T42">
        <v>108.35</v>
      </c>
      <c r="U42">
        <v>116.14</v>
      </c>
      <c r="V42">
        <v>82.56</v>
      </c>
      <c r="W42">
        <v>100.77</v>
      </c>
      <c r="X42">
        <v>105.21</v>
      </c>
    </row>
    <row r="43" spans="1:24" x14ac:dyDescent="0.25">
      <c r="A43" t="s">
        <v>29</v>
      </c>
      <c r="T43">
        <v>102.16</v>
      </c>
      <c r="U43">
        <v>105.06</v>
      </c>
      <c r="V43">
        <v>84.7</v>
      </c>
      <c r="W43">
        <v>97.19</v>
      </c>
      <c r="X43">
        <v>91.89</v>
      </c>
    </row>
    <row r="44" spans="1:24" x14ac:dyDescent="0.25">
      <c r="A44" t="s">
        <v>30</v>
      </c>
      <c r="T44">
        <v>108.43</v>
      </c>
      <c r="U44">
        <v>101.12</v>
      </c>
      <c r="V44">
        <v>89.039999999999992</v>
      </c>
      <c r="W44">
        <v>107.06</v>
      </c>
      <c r="X44">
        <v>99.78</v>
      </c>
    </row>
    <row r="45" spans="1:24" x14ac:dyDescent="0.25">
      <c r="A45" t="s">
        <v>31</v>
      </c>
      <c r="B45">
        <v>39</v>
      </c>
      <c r="C45">
        <v>80</v>
      </c>
      <c r="D45">
        <v>52</v>
      </c>
      <c r="E45">
        <v>48</v>
      </c>
      <c r="F45">
        <v>36</v>
      </c>
      <c r="G45">
        <v>68</v>
      </c>
      <c r="H45">
        <v>48.32</v>
      </c>
      <c r="I45">
        <v>9.7100000000000009</v>
      </c>
      <c r="J45">
        <v>49.14</v>
      </c>
      <c r="K45">
        <v>9.1300000000000008</v>
      </c>
      <c r="L45">
        <v>49.05</v>
      </c>
      <c r="M45">
        <v>10.19</v>
      </c>
      <c r="N45">
        <v>50.58</v>
      </c>
      <c r="O45">
        <v>9.66</v>
      </c>
      <c r="P45">
        <v>48.75</v>
      </c>
      <c r="Q45">
        <v>9.9600000000000009</v>
      </c>
      <c r="R45">
        <v>9.73</v>
      </c>
      <c r="S45">
        <v>47.83</v>
      </c>
      <c r="T45">
        <v>97.53</v>
      </c>
      <c r="U45">
        <v>109.25</v>
      </c>
      <c r="V45">
        <v>84.44</v>
      </c>
      <c r="W45">
        <v>97.52</v>
      </c>
      <c r="X45">
        <v>90.91</v>
      </c>
    </row>
    <row r="46" spans="1:24" x14ac:dyDescent="0.25">
      <c r="A46" t="s">
        <v>167</v>
      </c>
      <c r="T46">
        <v>99.51</v>
      </c>
      <c r="U46">
        <v>106.48</v>
      </c>
      <c r="V46">
        <v>86.81</v>
      </c>
      <c r="W46">
        <v>101.47</v>
      </c>
      <c r="X46">
        <v>95.74</v>
      </c>
    </row>
    <row r="47" spans="1:24" x14ac:dyDescent="0.25">
      <c r="A47" t="s">
        <v>32</v>
      </c>
      <c r="T47">
        <v>100</v>
      </c>
      <c r="U47">
        <v>100</v>
      </c>
      <c r="V47">
        <v>100</v>
      </c>
      <c r="W47">
        <v>100</v>
      </c>
      <c r="X47">
        <v>100</v>
      </c>
    </row>
    <row r="48" spans="1:24" x14ac:dyDescent="0.25">
      <c r="A48" t="s">
        <v>33</v>
      </c>
      <c r="T48">
        <v>100</v>
      </c>
      <c r="U48">
        <v>100</v>
      </c>
      <c r="V48">
        <v>100</v>
      </c>
      <c r="W48">
        <v>100</v>
      </c>
      <c r="X48">
        <v>100</v>
      </c>
    </row>
    <row r="49" spans="1:24" x14ac:dyDescent="0.25">
      <c r="A49" t="s">
        <v>34</v>
      </c>
      <c r="B49">
        <v>63</v>
      </c>
      <c r="C49">
        <v>23</v>
      </c>
      <c r="D49">
        <v>28</v>
      </c>
      <c r="E49">
        <v>86</v>
      </c>
      <c r="F49">
        <v>31</v>
      </c>
      <c r="G49">
        <v>68</v>
      </c>
      <c r="H49">
        <v>47.55</v>
      </c>
      <c r="I49">
        <v>8.1199999999999992</v>
      </c>
      <c r="J49">
        <v>47.02</v>
      </c>
      <c r="K49">
        <v>8.9499999999999993</v>
      </c>
      <c r="L49">
        <v>49.72</v>
      </c>
      <c r="M49">
        <v>9.75</v>
      </c>
      <c r="N49">
        <v>51.39</v>
      </c>
      <c r="O49">
        <v>8.48</v>
      </c>
      <c r="P49">
        <v>54.69</v>
      </c>
      <c r="Q49">
        <v>9.1999999999999993</v>
      </c>
      <c r="R49">
        <v>8.9</v>
      </c>
      <c r="S49">
        <v>52.48</v>
      </c>
      <c r="T49">
        <v>89.08</v>
      </c>
      <c r="U49">
        <v>119.3</v>
      </c>
      <c r="V49">
        <v>91.45</v>
      </c>
      <c r="W49">
        <v>92.91</v>
      </c>
      <c r="X49">
        <v>93.12</v>
      </c>
    </row>
    <row r="50" spans="1:24" x14ac:dyDescent="0.25">
      <c r="A50" t="s">
        <v>35</v>
      </c>
      <c r="B50">
        <v>80</v>
      </c>
      <c r="C50">
        <v>20</v>
      </c>
      <c r="D50">
        <v>66</v>
      </c>
      <c r="E50">
        <v>30</v>
      </c>
      <c r="F50">
        <v>87</v>
      </c>
      <c r="G50">
        <v>24</v>
      </c>
      <c r="T50">
        <v>99.86</v>
      </c>
      <c r="U50">
        <v>99.73</v>
      </c>
      <c r="V50">
        <v>91.48</v>
      </c>
      <c r="W50">
        <v>100.04</v>
      </c>
      <c r="X50">
        <v>94.82</v>
      </c>
    </row>
    <row r="51" spans="1:24" x14ac:dyDescent="0.25">
      <c r="A51" t="s">
        <v>217</v>
      </c>
      <c r="B51">
        <v>68</v>
      </c>
      <c r="C51">
        <v>25</v>
      </c>
      <c r="D51">
        <v>57</v>
      </c>
      <c r="E51">
        <v>29</v>
      </c>
      <c r="F51">
        <v>61</v>
      </c>
      <c r="G51">
        <v>17</v>
      </c>
      <c r="H51">
        <v>46.91</v>
      </c>
      <c r="I51">
        <v>7.59</v>
      </c>
      <c r="J51">
        <v>42.69</v>
      </c>
      <c r="K51">
        <v>8.31</v>
      </c>
      <c r="L51">
        <v>41.53</v>
      </c>
      <c r="M51">
        <v>8.68</v>
      </c>
      <c r="N51">
        <v>52.41</v>
      </c>
      <c r="O51">
        <v>8.65</v>
      </c>
      <c r="P51">
        <v>41.64</v>
      </c>
      <c r="Q51">
        <v>9.11</v>
      </c>
      <c r="R51">
        <v>8.468</v>
      </c>
      <c r="S51">
        <v>40.43</v>
      </c>
      <c r="T51">
        <v>99.19</v>
      </c>
      <c r="U51">
        <v>100.55</v>
      </c>
      <c r="V51">
        <v>84.86</v>
      </c>
      <c r="W51">
        <v>95.52</v>
      </c>
      <c r="X51">
        <v>89.65</v>
      </c>
    </row>
    <row r="52" spans="1:24" x14ac:dyDescent="0.25">
      <c r="A52" t="s">
        <v>218</v>
      </c>
      <c r="T52">
        <v>99.09</v>
      </c>
      <c r="U52">
        <v>102.5</v>
      </c>
      <c r="V52">
        <v>85.77</v>
      </c>
      <c r="W52">
        <v>95.99</v>
      </c>
      <c r="X52">
        <v>90.38</v>
      </c>
    </row>
    <row r="53" spans="1:24" x14ac:dyDescent="0.25">
      <c r="A53" t="s">
        <v>219</v>
      </c>
      <c r="T53">
        <v>100</v>
      </c>
      <c r="U53">
        <v>100</v>
      </c>
      <c r="V53">
        <v>100</v>
      </c>
      <c r="W53">
        <v>100</v>
      </c>
      <c r="X53">
        <v>100</v>
      </c>
    </row>
    <row r="54" spans="1:24" x14ac:dyDescent="0.25">
      <c r="A54" t="s">
        <v>220</v>
      </c>
      <c r="T54">
        <v>100</v>
      </c>
      <c r="U54">
        <v>100</v>
      </c>
      <c r="V54">
        <v>100</v>
      </c>
      <c r="W54">
        <v>100</v>
      </c>
      <c r="X54">
        <v>100</v>
      </c>
    </row>
    <row r="55" spans="1:24" x14ac:dyDescent="0.25">
      <c r="A55" t="s">
        <v>36</v>
      </c>
      <c r="B55">
        <v>67</v>
      </c>
      <c r="C55">
        <v>13</v>
      </c>
      <c r="D55">
        <v>64</v>
      </c>
      <c r="E55">
        <v>80</v>
      </c>
      <c r="F55">
        <v>13</v>
      </c>
      <c r="G55">
        <v>83</v>
      </c>
      <c r="T55">
        <v>102.62</v>
      </c>
      <c r="U55">
        <v>113.87</v>
      </c>
      <c r="V55">
        <v>92.66</v>
      </c>
      <c r="W55">
        <v>96.66</v>
      </c>
      <c r="X55">
        <v>97.4</v>
      </c>
    </row>
    <row r="56" spans="1:24" x14ac:dyDescent="0.25">
      <c r="A56" t="s">
        <v>221</v>
      </c>
      <c r="T56">
        <v>100</v>
      </c>
      <c r="U56">
        <v>100</v>
      </c>
      <c r="V56">
        <v>100</v>
      </c>
      <c r="W56">
        <v>100</v>
      </c>
      <c r="X56">
        <v>100</v>
      </c>
    </row>
    <row r="57" spans="1:24" x14ac:dyDescent="0.25">
      <c r="A57" t="s">
        <v>222</v>
      </c>
      <c r="T57">
        <v>100</v>
      </c>
      <c r="U57">
        <v>100</v>
      </c>
      <c r="V57">
        <v>100</v>
      </c>
      <c r="W57">
        <v>100</v>
      </c>
      <c r="X57">
        <v>100</v>
      </c>
    </row>
    <row r="58" spans="1:24" x14ac:dyDescent="0.25">
      <c r="A58" t="s">
        <v>223</v>
      </c>
      <c r="T58">
        <v>100</v>
      </c>
      <c r="U58">
        <v>100</v>
      </c>
      <c r="V58">
        <v>100</v>
      </c>
      <c r="W58">
        <v>100</v>
      </c>
      <c r="X58">
        <v>100</v>
      </c>
    </row>
    <row r="59" spans="1:24" x14ac:dyDescent="0.25">
      <c r="A59" t="s">
        <v>39</v>
      </c>
      <c r="B59">
        <v>35</v>
      </c>
      <c r="C59">
        <v>15</v>
      </c>
      <c r="D59">
        <v>21</v>
      </c>
      <c r="E59">
        <v>86</v>
      </c>
      <c r="F59">
        <v>0</v>
      </c>
      <c r="G59">
        <v>0</v>
      </c>
      <c r="T59">
        <v>102.39</v>
      </c>
      <c r="U59">
        <v>114.41</v>
      </c>
      <c r="V59">
        <v>91</v>
      </c>
      <c r="W59">
        <v>95.77</v>
      </c>
      <c r="X59">
        <v>96.84</v>
      </c>
    </row>
    <row r="60" spans="1:24" x14ac:dyDescent="0.25">
      <c r="A60" t="s">
        <v>224</v>
      </c>
      <c r="T60">
        <v>100</v>
      </c>
      <c r="U60">
        <v>100</v>
      </c>
      <c r="V60">
        <v>100</v>
      </c>
      <c r="W60">
        <v>100</v>
      </c>
      <c r="X60">
        <v>100</v>
      </c>
    </row>
    <row r="61" spans="1:24" x14ac:dyDescent="0.25">
      <c r="A61" t="s">
        <v>41</v>
      </c>
      <c r="B61">
        <v>73</v>
      </c>
      <c r="C61">
        <v>33</v>
      </c>
      <c r="D61">
        <v>40</v>
      </c>
      <c r="E61">
        <v>80</v>
      </c>
      <c r="F61">
        <v>58</v>
      </c>
      <c r="G61">
        <v>33</v>
      </c>
      <c r="H61">
        <v>51.7</v>
      </c>
      <c r="I61">
        <v>7.39</v>
      </c>
      <c r="J61">
        <v>45.2</v>
      </c>
      <c r="K61">
        <v>8.24</v>
      </c>
      <c r="L61">
        <v>46.02</v>
      </c>
      <c r="M61">
        <v>9.08</v>
      </c>
      <c r="N61">
        <v>46.16</v>
      </c>
      <c r="O61">
        <v>7.49</v>
      </c>
      <c r="P61">
        <v>48</v>
      </c>
      <c r="Q61">
        <v>10.69</v>
      </c>
      <c r="R61">
        <v>8.5779999999999994</v>
      </c>
      <c r="S61">
        <v>42.01</v>
      </c>
      <c r="T61">
        <v>99.57</v>
      </c>
      <c r="U61">
        <v>117.03</v>
      </c>
      <c r="V61">
        <v>96.24</v>
      </c>
      <c r="W61">
        <v>95.73</v>
      </c>
      <c r="X61">
        <v>94.15</v>
      </c>
    </row>
    <row r="62" spans="1:24" x14ac:dyDescent="0.25">
      <c r="A62" t="s">
        <v>43</v>
      </c>
      <c r="T62">
        <v>107.33</v>
      </c>
      <c r="U62">
        <v>111.3</v>
      </c>
      <c r="V62">
        <v>85.07</v>
      </c>
      <c r="W62">
        <v>91.42</v>
      </c>
      <c r="X62">
        <v>98.61</v>
      </c>
    </row>
    <row r="63" spans="1:24" x14ac:dyDescent="0.25">
      <c r="A63" t="s">
        <v>225</v>
      </c>
      <c r="T63">
        <v>97.39</v>
      </c>
      <c r="U63">
        <v>109.09</v>
      </c>
      <c r="V63">
        <v>87.59</v>
      </c>
      <c r="W63">
        <v>96.71</v>
      </c>
      <c r="X63">
        <v>100.98</v>
      </c>
    </row>
    <row r="64" spans="1:24" x14ac:dyDescent="0.25">
      <c r="A64" t="s">
        <v>44</v>
      </c>
      <c r="B64">
        <v>0</v>
      </c>
      <c r="C64">
        <v>0</v>
      </c>
      <c r="D64">
        <v>0</v>
      </c>
      <c r="E64">
        <v>0</v>
      </c>
      <c r="F64">
        <v>0</v>
      </c>
      <c r="G64">
        <v>70</v>
      </c>
      <c r="H64">
        <v>49.1</v>
      </c>
      <c r="I64">
        <v>7.77</v>
      </c>
      <c r="J64">
        <v>51.16</v>
      </c>
      <c r="K64">
        <v>9.84</v>
      </c>
      <c r="L64">
        <v>48.49</v>
      </c>
      <c r="M64">
        <v>8.75</v>
      </c>
      <c r="N64">
        <v>51.44</v>
      </c>
      <c r="O64">
        <v>10.11</v>
      </c>
      <c r="P64">
        <v>49.36</v>
      </c>
      <c r="Q64">
        <v>10.029999999999999</v>
      </c>
      <c r="R64">
        <v>9.3000000000000007</v>
      </c>
      <c r="S64">
        <v>47.24</v>
      </c>
      <c r="T64">
        <v>103.16</v>
      </c>
      <c r="U64">
        <v>113.22</v>
      </c>
      <c r="V64">
        <v>91.34</v>
      </c>
      <c r="W64">
        <v>98.72</v>
      </c>
      <c r="X64">
        <v>93.53</v>
      </c>
    </row>
    <row r="65" spans="1:24" x14ac:dyDescent="0.25">
      <c r="A65" t="s">
        <v>226</v>
      </c>
      <c r="B65">
        <v>57</v>
      </c>
      <c r="C65">
        <v>58</v>
      </c>
      <c r="D65">
        <v>57</v>
      </c>
      <c r="E65">
        <v>74</v>
      </c>
      <c r="F65">
        <v>70</v>
      </c>
      <c r="G65">
        <v>29</v>
      </c>
      <c r="H65">
        <v>50.22</v>
      </c>
      <c r="I65">
        <v>8.15</v>
      </c>
      <c r="J65">
        <v>44.09</v>
      </c>
      <c r="K65">
        <v>8.0299999999999994</v>
      </c>
      <c r="L65">
        <v>42.87</v>
      </c>
      <c r="M65">
        <v>9.36</v>
      </c>
      <c r="N65">
        <v>51.02</v>
      </c>
      <c r="O65" t="s">
        <v>286</v>
      </c>
      <c r="P65">
        <v>50.59</v>
      </c>
      <c r="Q65">
        <v>9</v>
      </c>
      <c r="R65">
        <v>8.6349999999999998</v>
      </c>
      <c r="S65">
        <v>42.42</v>
      </c>
      <c r="T65">
        <v>93.26</v>
      </c>
      <c r="U65">
        <v>115.28999999999999</v>
      </c>
      <c r="V65">
        <v>95.43</v>
      </c>
      <c r="W65">
        <v>92.66</v>
      </c>
      <c r="X65">
        <v>91.17</v>
      </c>
    </row>
    <row r="66" spans="1:24" x14ac:dyDescent="0.25">
      <c r="A66" t="s">
        <v>227</v>
      </c>
      <c r="B66">
        <v>60</v>
      </c>
      <c r="C66">
        <v>18</v>
      </c>
      <c r="D66">
        <v>39</v>
      </c>
      <c r="E66">
        <v>85</v>
      </c>
      <c r="F66">
        <v>100</v>
      </c>
      <c r="G66">
        <v>29</v>
      </c>
      <c r="H66">
        <v>44.86</v>
      </c>
      <c r="I66">
        <v>6.71</v>
      </c>
      <c r="J66">
        <v>44.11</v>
      </c>
      <c r="K66">
        <v>6.85</v>
      </c>
      <c r="L66">
        <v>40.6</v>
      </c>
      <c r="M66">
        <v>8.16</v>
      </c>
      <c r="N66">
        <v>53.99</v>
      </c>
      <c r="O66">
        <v>6.62</v>
      </c>
      <c r="P66">
        <v>44.3</v>
      </c>
      <c r="Q66">
        <v>8.74</v>
      </c>
      <c r="R66">
        <v>7.4160000000000004</v>
      </c>
      <c r="S66">
        <v>37.78</v>
      </c>
      <c r="T66">
        <v>99.84</v>
      </c>
      <c r="U66">
        <v>105.23</v>
      </c>
      <c r="V66">
        <v>89.61</v>
      </c>
      <c r="W66">
        <v>95.41</v>
      </c>
      <c r="X66">
        <v>91.82</v>
      </c>
    </row>
    <row r="67" spans="1:24" x14ac:dyDescent="0.25">
      <c r="A67" t="s">
        <v>228</v>
      </c>
      <c r="T67">
        <v>112.37</v>
      </c>
      <c r="U67">
        <v>98.97</v>
      </c>
      <c r="V67">
        <v>96.57</v>
      </c>
      <c r="W67">
        <v>107.11</v>
      </c>
      <c r="X67">
        <v>105.23</v>
      </c>
    </row>
    <row r="68" spans="1:24" x14ac:dyDescent="0.25">
      <c r="A68" t="s">
        <v>47</v>
      </c>
      <c r="B68">
        <v>18</v>
      </c>
      <c r="C68">
        <v>74</v>
      </c>
      <c r="D68">
        <v>16</v>
      </c>
      <c r="E68">
        <v>23</v>
      </c>
      <c r="F68">
        <v>35</v>
      </c>
      <c r="G68">
        <v>70</v>
      </c>
      <c r="T68">
        <v>99.29</v>
      </c>
      <c r="U68">
        <v>113.03</v>
      </c>
      <c r="V68">
        <v>86.77</v>
      </c>
      <c r="W68">
        <v>93.56</v>
      </c>
      <c r="X68">
        <v>95.99</v>
      </c>
    </row>
    <row r="69" spans="1:24" x14ac:dyDescent="0.25">
      <c r="A69" t="s">
        <v>49</v>
      </c>
      <c r="T69">
        <v>100</v>
      </c>
      <c r="U69">
        <v>100</v>
      </c>
      <c r="V69">
        <v>100</v>
      </c>
      <c r="W69">
        <v>100</v>
      </c>
      <c r="X69">
        <v>100</v>
      </c>
    </row>
    <row r="70" spans="1:24" x14ac:dyDescent="0.25">
      <c r="A70" t="s">
        <v>178</v>
      </c>
      <c r="T70">
        <v>94.2</v>
      </c>
      <c r="U70">
        <v>108.61</v>
      </c>
      <c r="V70">
        <v>91.01</v>
      </c>
      <c r="W70">
        <v>100.14</v>
      </c>
      <c r="X70">
        <v>96.48</v>
      </c>
    </row>
    <row r="71" spans="1:24" x14ac:dyDescent="0.25">
      <c r="A71" t="s">
        <v>50</v>
      </c>
      <c r="B71">
        <v>0</v>
      </c>
      <c r="C71">
        <v>0</v>
      </c>
      <c r="D71">
        <v>0</v>
      </c>
      <c r="E71">
        <v>0</v>
      </c>
      <c r="F71">
        <v>13</v>
      </c>
      <c r="G71">
        <v>54</v>
      </c>
      <c r="T71">
        <v>102.23</v>
      </c>
      <c r="U71">
        <v>111.09</v>
      </c>
      <c r="V71">
        <v>87.78</v>
      </c>
      <c r="W71">
        <v>97.76</v>
      </c>
      <c r="X71">
        <v>98.04</v>
      </c>
    </row>
    <row r="72" spans="1:24" x14ac:dyDescent="0.25">
      <c r="A72" t="s">
        <v>51</v>
      </c>
      <c r="B72">
        <v>78</v>
      </c>
      <c r="C72">
        <v>8</v>
      </c>
      <c r="D72">
        <v>63</v>
      </c>
      <c r="E72">
        <v>67</v>
      </c>
      <c r="F72">
        <v>0</v>
      </c>
      <c r="G72">
        <v>0</v>
      </c>
      <c r="T72">
        <v>102.2</v>
      </c>
      <c r="U72">
        <v>112.4</v>
      </c>
      <c r="V72">
        <v>91.37</v>
      </c>
      <c r="W72">
        <v>93.83</v>
      </c>
      <c r="X72">
        <v>96.54</v>
      </c>
    </row>
    <row r="73" spans="1:24" x14ac:dyDescent="0.25">
      <c r="A73" t="s">
        <v>52</v>
      </c>
      <c r="B73">
        <v>0</v>
      </c>
      <c r="C73">
        <v>0</v>
      </c>
      <c r="D73">
        <v>0</v>
      </c>
      <c r="E73">
        <v>0</v>
      </c>
      <c r="F73">
        <v>7</v>
      </c>
      <c r="G73">
        <v>4</v>
      </c>
      <c r="T73">
        <v>102.23</v>
      </c>
      <c r="U73">
        <v>109.46000000000001</v>
      </c>
      <c r="V73">
        <v>94.31</v>
      </c>
      <c r="W73">
        <v>97.88</v>
      </c>
      <c r="X73">
        <v>91.53</v>
      </c>
    </row>
    <row r="74" spans="1:24" x14ac:dyDescent="0.25">
      <c r="A74" t="s">
        <v>53</v>
      </c>
      <c r="B74">
        <v>66</v>
      </c>
      <c r="C74">
        <v>19</v>
      </c>
      <c r="D74">
        <v>40</v>
      </c>
      <c r="E74">
        <v>94</v>
      </c>
      <c r="F74">
        <v>20</v>
      </c>
      <c r="G74">
        <v>89</v>
      </c>
      <c r="T74">
        <v>100.76</v>
      </c>
      <c r="U74">
        <v>112.69</v>
      </c>
      <c r="V74">
        <v>92.52</v>
      </c>
      <c r="W74">
        <v>96.13</v>
      </c>
      <c r="X74">
        <v>98.9</v>
      </c>
    </row>
    <row r="75" spans="1:24" x14ac:dyDescent="0.25">
      <c r="A75" t="s">
        <v>54</v>
      </c>
      <c r="T75">
        <v>100</v>
      </c>
      <c r="U75">
        <v>100</v>
      </c>
      <c r="V75">
        <v>100</v>
      </c>
      <c r="W75">
        <v>100</v>
      </c>
      <c r="X75">
        <v>100</v>
      </c>
    </row>
    <row r="76" spans="1:24" x14ac:dyDescent="0.25">
      <c r="A76" t="s">
        <v>55</v>
      </c>
      <c r="T76">
        <v>100</v>
      </c>
      <c r="U76">
        <v>100</v>
      </c>
      <c r="V76">
        <v>100</v>
      </c>
      <c r="W76">
        <v>100</v>
      </c>
      <c r="X76">
        <v>100</v>
      </c>
    </row>
    <row r="77" spans="1:24" x14ac:dyDescent="0.25">
      <c r="A77" t="s">
        <v>56</v>
      </c>
      <c r="B77">
        <v>40</v>
      </c>
      <c r="C77">
        <v>60</v>
      </c>
      <c r="D77">
        <v>30</v>
      </c>
      <c r="E77">
        <v>60</v>
      </c>
      <c r="F77">
        <v>82</v>
      </c>
      <c r="G77">
        <v>16</v>
      </c>
      <c r="H77">
        <v>50.41</v>
      </c>
      <c r="I77">
        <v>7.87</v>
      </c>
      <c r="J77">
        <v>49.58</v>
      </c>
      <c r="K77">
        <v>8.15</v>
      </c>
      <c r="L77">
        <v>45.84</v>
      </c>
      <c r="M77">
        <v>10.39</v>
      </c>
      <c r="N77">
        <v>46.99</v>
      </c>
      <c r="O77">
        <v>8.7899999999999991</v>
      </c>
      <c r="P77">
        <v>53.17</v>
      </c>
      <c r="Q77">
        <v>8.67</v>
      </c>
      <c r="R77">
        <v>8.7739999999999991</v>
      </c>
      <c r="S77">
        <v>44.84</v>
      </c>
      <c r="T77">
        <v>93.08</v>
      </c>
      <c r="U77">
        <v>114.43</v>
      </c>
      <c r="V77">
        <v>92.04</v>
      </c>
      <c r="W77">
        <v>92.54</v>
      </c>
      <c r="X77">
        <v>88.92</v>
      </c>
    </row>
    <row r="78" spans="1:24" x14ac:dyDescent="0.25">
      <c r="A78" t="s">
        <v>57</v>
      </c>
      <c r="T78">
        <v>100</v>
      </c>
      <c r="U78">
        <v>100</v>
      </c>
      <c r="V78">
        <v>100</v>
      </c>
      <c r="W78">
        <v>100</v>
      </c>
      <c r="X78">
        <v>100</v>
      </c>
    </row>
    <row r="79" spans="1:24" x14ac:dyDescent="0.25">
      <c r="A79" t="s">
        <v>58</v>
      </c>
      <c r="B79">
        <v>0</v>
      </c>
      <c r="C79">
        <v>0</v>
      </c>
      <c r="D79">
        <v>0</v>
      </c>
      <c r="E79">
        <v>0</v>
      </c>
      <c r="F79">
        <v>0</v>
      </c>
      <c r="G79">
        <v>46</v>
      </c>
      <c r="H79">
        <v>47.11</v>
      </c>
      <c r="I79">
        <v>5.59</v>
      </c>
      <c r="J79">
        <v>51.82</v>
      </c>
      <c r="K79">
        <v>8.36</v>
      </c>
      <c r="L79">
        <v>54.36</v>
      </c>
      <c r="M79">
        <v>9.5</v>
      </c>
      <c r="N79">
        <v>46.12</v>
      </c>
      <c r="O79">
        <v>6.9</v>
      </c>
      <c r="P79">
        <v>47.15</v>
      </c>
      <c r="Q79">
        <v>7.64</v>
      </c>
      <c r="R79">
        <v>7.5979999999999999</v>
      </c>
      <c r="S79">
        <v>43.46</v>
      </c>
      <c r="T79">
        <v>102.85</v>
      </c>
      <c r="U79">
        <v>105.03</v>
      </c>
      <c r="V79">
        <v>92.02</v>
      </c>
      <c r="W79">
        <v>99.42</v>
      </c>
      <c r="X79">
        <v>98.63</v>
      </c>
    </row>
    <row r="80" spans="1:24" x14ac:dyDescent="0.25">
      <c r="A80" t="s">
        <v>201</v>
      </c>
      <c r="T80">
        <v>100</v>
      </c>
      <c r="U80">
        <v>100</v>
      </c>
      <c r="V80">
        <v>100</v>
      </c>
      <c r="W80">
        <v>100</v>
      </c>
      <c r="X80">
        <v>100</v>
      </c>
    </row>
    <row r="81" spans="1:24" x14ac:dyDescent="0.25">
      <c r="A81" t="s">
        <v>46</v>
      </c>
      <c r="T81">
        <v>100</v>
      </c>
      <c r="U81">
        <v>100</v>
      </c>
      <c r="V81">
        <v>100</v>
      </c>
      <c r="W81">
        <v>100</v>
      </c>
      <c r="X81">
        <v>100</v>
      </c>
    </row>
    <row r="82" spans="1:24" x14ac:dyDescent="0.25">
      <c r="A82" t="s">
        <v>59</v>
      </c>
      <c r="H82">
        <v>49.68</v>
      </c>
      <c r="I82">
        <v>6.84</v>
      </c>
      <c r="J82">
        <v>49.27</v>
      </c>
      <c r="K82">
        <v>9.06</v>
      </c>
      <c r="L82">
        <v>46</v>
      </c>
      <c r="M82">
        <v>9.06</v>
      </c>
      <c r="N82">
        <v>48.03</v>
      </c>
      <c r="O82">
        <v>7.39</v>
      </c>
      <c r="P82">
        <v>47.21</v>
      </c>
      <c r="Q82">
        <v>8.6199999999999992</v>
      </c>
      <c r="R82">
        <v>8.1940000000000008</v>
      </c>
      <c r="S82">
        <v>47.31</v>
      </c>
      <c r="T82">
        <v>107.25</v>
      </c>
      <c r="U82">
        <v>106.44</v>
      </c>
      <c r="V82">
        <v>81.17</v>
      </c>
      <c r="W82">
        <v>98</v>
      </c>
      <c r="X82">
        <v>98.09</v>
      </c>
    </row>
    <row r="83" spans="1:24" x14ac:dyDescent="0.25">
      <c r="A83" t="s">
        <v>60</v>
      </c>
      <c r="B83">
        <v>33</v>
      </c>
      <c r="C83">
        <v>63</v>
      </c>
      <c r="D83">
        <v>26</v>
      </c>
      <c r="E83">
        <v>59</v>
      </c>
      <c r="F83">
        <v>38</v>
      </c>
      <c r="G83">
        <v>57</v>
      </c>
      <c r="H83">
        <v>49.84</v>
      </c>
      <c r="I83">
        <v>9.26</v>
      </c>
      <c r="J83">
        <v>49.46</v>
      </c>
      <c r="K83">
        <v>8.82</v>
      </c>
      <c r="L83">
        <v>51.6</v>
      </c>
      <c r="M83">
        <v>8.6300000000000008</v>
      </c>
      <c r="N83">
        <v>47.84</v>
      </c>
      <c r="O83">
        <v>9.75</v>
      </c>
      <c r="P83">
        <v>50.33</v>
      </c>
      <c r="Q83">
        <v>11.04</v>
      </c>
      <c r="R83">
        <v>9.5</v>
      </c>
      <c r="S83">
        <v>42.68</v>
      </c>
      <c r="T83">
        <v>109.3</v>
      </c>
      <c r="U83">
        <v>112.5</v>
      </c>
      <c r="V83">
        <v>90.42</v>
      </c>
      <c r="W83">
        <v>91.16</v>
      </c>
      <c r="X83">
        <v>92.04</v>
      </c>
    </row>
    <row r="84" spans="1:24" x14ac:dyDescent="0.25">
      <c r="A84" t="s">
        <v>62</v>
      </c>
      <c r="B84">
        <v>68</v>
      </c>
      <c r="C84">
        <v>71</v>
      </c>
      <c r="D84">
        <v>43</v>
      </c>
      <c r="E84">
        <v>86</v>
      </c>
      <c r="F84">
        <v>63</v>
      </c>
      <c r="G84">
        <v>48</v>
      </c>
      <c r="H84">
        <v>45.44</v>
      </c>
      <c r="I84">
        <v>8.77</v>
      </c>
      <c r="J84">
        <v>46.64</v>
      </c>
      <c r="K84">
        <v>8.19</v>
      </c>
      <c r="L84">
        <v>49.26</v>
      </c>
      <c r="M84">
        <v>10.23</v>
      </c>
      <c r="N84">
        <v>52.29</v>
      </c>
      <c r="O84">
        <v>9.34</v>
      </c>
      <c r="P84">
        <v>48.09</v>
      </c>
      <c r="Q84">
        <v>9.52</v>
      </c>
      <c r="R84">
        <v>9.2100000000000009</v>
      </c>
      <c r="S84">
        <v>41.63</v>
      </c>
      <c r="T84">
        <v>99</v>
      </c>
      <c r="U84">
        <v>111.28999999999999</v>
      </c>
      <c r="V84">
        <v>92.05</v>
      </c>
      <c r="W84">
        <v>93.22</v>
      </c>
      <c r="X84">
        <v>92.95</v>
      </c>
    </row>
    <row r="85" spans="1:24" x14ac:dyDescent="0.25">
      <c r="A85" t="s">
        <v>61</v>
      </c>
      <c r="T85">
        <v>100</v>
      </c>
      <c r="U85">
        <v>100</v>
      </c>
      <c r="V85">
        <v>100</v>
      </c>
      <c r="W85">
        <v>100</v>
      </c>
      <c r="X85">
        <v>100</v>
      </c>
    </row>
    <row r="86" spans="1:24" x14ac:dyDescent="0.25">
      <c r="A86" t="s">
        <v>63</v>
      </c>
      <c r="T86">
        <v>96.44</v>
      </c>
      <c r="U86">
        <v>118.4</v>
      </c>
      <c r="V86">
        <v>94.39</v>
      </c>
      <c r="W86">
        <v>91.48</v>
      </c>
      <c r="X86">
        <v>99.82</v>
      </c>
    </row>
    <row r="87" spans="1:24" x14ac:dyDescent="0.25">
      <c r="A87" t="s">
        <v>229</v>
      </c>
      <c r="T87">
        <v>100</v>
      </c>
      <c r="U87">
        <v>100</v>
      </c>
      <c r="V87">
        <v>100</v>
      </c>
      <c r="W87">
        <v>100</v>
      </c>
      <c r="X87">
        <v>100</v>
      </c>
    </row>
    <row r="88" spans="1:24" x14ac:dyDescent="0.25">
      <c r="A88" t="s">
        <v>68</v>
      </c>
      <c r="T88">
        <v>100</v>
      </c>
      <c r="U88">
        <v>100</v>
      </c>
      <c r="V88">
        <v>100</v>
      </c>
      <c r="W88">
        <v>100</v>
      </c>
      <c r="X88">
        <v>100</v>
      </c>
    </row>
    <row r="89" spans="1:24" x14ac:dyDescent="0.25">
      <c r="A89" t="s">
        <v>69</v>
      </c>
      <c r="T89">
        <v>100</v>
      </c>
      <c r="U89">
        <v>100</v>
      </c>
      <c r="V89">
        <v>100</v>
      </c>
      <c r="W89">
        <v>100</v>
      </c>
      <c r="X89">
        <v>100</v>
      </c>
    </row>
    <row r="90" spans="1:24" x14ac:dyDescent="0.25">
      <c r="A90" t="s">
        <v>70</v>
      </c>
      <c r="B90">
        <v>0</v>
      </c>
      <c r="C90">
        <v>0</v>
      </c>
      <c r="D90">
        <v>0</v>
      </c>
      <c r="E90">
        <v>0</v>
      </c>
      <c r="F90">
        <v>38</v>
      </c>
      <c r="G90">
        <v>32</v>
      </c>
      <c r="T90">
        <v>99.64</v>
      </c>
      <c r="U90">
        <v>113.37</v>
      </c>
      <c r="V90">
        <v>104.6</v>
      </c>
      <c r="W90">
        <v>99.83</v>
      </c>
      <c r="X90">
        <v>97.25</v>
      </c>
    </row>
    <row r="91" spans="1:24" x14ac:dyDescent="0.25">
      <c r="A91" t="s">
        <v>71</v>
      </c>
      <c r="B91">
        <v>35</v>
      </c>
      <c r="C91">
        <v>67</v>
      </c>
      <c r="D91">
        <v>66</v>
      </c>
      <c r="E91">
        <v>65</v>
      </c>
      <c r="F91">
        <v>83</v>
      </c>
      <c r="G91">
        <v>40</v>
      </c>
      <c r="H91">
        <v>50.31</v>
      </c>
      <c r="I91">
        <v>8.99</v>
      </c>
      <c r="J91">
        <v>45.08</v>
      </c>
      <c r="K91">
        <v>8.17</v>
      </c>
      <c r="L91">
        <v>46.52</v>
      </c>
      <c r="M91">
        <v>10.06</v>
      </c>
      <c r="N91">
        <v>50.29</v>
      </c>
      <c r="O91">
        <v>8.44</v>
      </c>
      <c r="P91">
        <v>47.8</v>
      </c>
      <c r="Q91">
        <v>9.32</v>
      </c>
      <c r="R91">
        <v>8.9960000000000004</v>
      </c>
      <c r="S91">
        <v>41.46</v>
      </c>
      <c r="T91">
        <v>93.83</v>
      </c>
      <c r="U91">
        <v>115.62</v>
      </c>
      <c r="V91">
        <v>92.1</v>
      </c>
      <c r="W91">
        <v>93.54</v>
      </c>
      <c r="X91">
        <v>92</v>
      </c>
    </row>
    <row r="92" spans="1:24" x14ac:dyDescent="0.25">
      <c r="A92" t="s">
        <v>72</v>
      </c>
      <c r="B92">
        <v>0</v>
      </c>
      <c r="C92">
        <v>0</v>
      </c>
      <c r="D92">
        <v>0</v>
      </c>
      <c r="E92">
        <v>0</v>
      </c>
      <c r="F92">
        <v>4</v>
      </c>
      <c r="G92">
        <v>72</v>
      </c>
      <c r="T92">
        <v>104.32</v>
      </c>
      <c r="U92">
        <v>94.81</v>
      </c>
      <c r="V92">
        <v>91.13</v>
      </c>
      <c r="W92">
        <v>111.16</v>
      </c>
      <c r="X92">
        <v>103.99</v>
      </c>
    </row>
    <row r="93" spans="1:24" x14ac:dyDescent="0.25">
      <c r="A93" t="s">
        <v>168</v>
      </c>
      <c r="T93">
        <v>98.87</v>
      </c>
      <c r="U93">
        <v>110.91</v>
      </c>
      <c r="V93">
        <v>82.86</v>
      </c>
      <c r="W93">
        <v>97.98</v>
      </c>
      <c r="X93">
        <v>90.82</v>
      </c>
    </row>
    <row r="94" spans="1:24" x14ac:dyDescent="0.25">
      <c r="A94" t="s">
        <v>73</v>
      </c>
      <c r="B94">
        <v>60</v>
      </c>
      <c r="C94">
        <v>35</v>
      </c>
      <c r="D94">
        <v>57</v>
      </c>
      <c r="E94">
        <v>100</v>
      </c>
      <c r="F94">
        <v>45</v>
      </c>
      <c r="G94">
        <v>50</v>
      </c>
      <c r="H94">
        <v>48.6</v>
      </c>
      <c r="I94">
        <v>7.14</v>
      </c>
      <c r="J94">
        <v>52.42</v>
      </c>
      <c r="K94">
        <v>9.0399999999999991</v>
      </c>
      <c r="L94">
        <v>47.45</v>
      </c>
      <c r="M94">
        <v>10.88</v>
      </c>
      <c r="N94">
        <v>53.19</v>
      </c>
      <c r="O94">
        <v>9.8000000000000007</v>
      </c>
      <c r="P94">
        <v>51.53</v>
      </c>
      <c r="Q94">
        <v>8.91</v>
      </c>
      <c r="R94">
        <v>9.1539999999999999</v>
      </c>
      <c r="S94">
        <v>48.16</v>
      </c>
      <c r="T94">
        <v>100.03</v>
      </c>
      <c r="U94">
        <v>116.47</v>
      </c>
      <c r="V94">
        <v>95.85</v>
      </c>
      <c r="W94">
        <v>97.69</v>
      </c>
      <c r="X94">
        <v>89.39</v>
      </c>
    </row>
    <row r="95" spans="1:24" x14ac:dyDescent="0.25">
      <c r="A95" t="s">
        <v>48</v>
      </c>
      <c r="T95">
        <v>100</v>
      </c>
      <c r="U95">
        <v>100</v>
      </c>
      <c r="V95">
        <v>100</v>
      </c>
      <c r="W95">
        <v>100</v>
      </c>
      <c r="X95">
        <v>100</v>
      </c>
    </row>
    <row r="96" spans="1:24" x14ac:dyDescent="0.25">
      <c r="A96" t="s">
        <v>179</v>
      </c>
      <c r="T96">
        <v>100.79</v>
      </c>
      <c r="U96">
        <v>107.33</v>
      </c>
      <c r="V96">
        <v>89.74</v>
      </c>
      <c r="W96">
        <v>103.45</v>
      </c>
      <c r="X96">
        <v>100.88</v>
      </c>
    </row>
    <row r="97" spans="1:24" x14ac:dyDescent="0.25">
      <c r="A97" t="s">
        <v>64</v>
      </c>
      <c r="T97">
        <v>98.62</v>
      </c>
      <c r="U97">
        <v>116.99</v>
      </c>
      <c r="V97">
        <v>91.26</v>
      </c>
      <c r="W97">
        <v>90.01</v>
      </c>
      <c r="X97">
        <v>97.54</v>
      </c>
    </row>
    <row r="98" spans="1:24" x14ac:dyDescent="0.25">
      <c r="A98" t="s">
        <v>230</v>
      </c>
      <c r="T98">
        <v>97.47</v>
      </c>
      <c r="U98">
        <v>108.1</v>
      </c>
      <c r="V98">
        <v>82.82</v>
      </c>
      <c r="W98">
        <v>93.59</v>
      </c>
      <c r="X98">
        <v>92.83</v>
      </c>
    </row>
    <row r="99" spans="1:24" x14ac:dyDescent="0.25">
      <c r="A99" t="s">
        <v>74</v>
      </c>
      <c r="B99">
        <v>95</v>
      </c>
      <c r="C99">
        <v>6</v>
      </c>
      <c r="D99">
        <v>37</v>
      </c>
      <c r="E99">
        <v>98</v>
      </c>
      <c r="F99">
        <v>0</v>
      </c>
      <c r="G99">
        <v>0</v>
      </c>
      <c r="T99">
        <v>104.81</v>
      </c>
      <c r="U99">
        <v>111.98</v>
      </c>
      <c r="V99">
        <v>91.28</v>
      </c>
      <c r="W99">
        <v>96.69</v>
      </c>
      <c r="X99">
        <v>99.39</v>
      </c>
    </row>
    <row r="100" spans="1:24" x14ac:dyDescent="0.25">
      <c r="A100" t="s">
        <v>231</v>
      </c>
      <c r="T100">
        <v>100</v>
      </c>
      <c r="U100">
        <v>100</v>
      </c>
      <c r="V100">
        <v>100</v>
      </c>
      <c r="W100">
        <v>100</v>
      </c>
      <c r="X100">
        <v>100</v>
      </c>
    </row>
    <row r="101" spans="1:24" x14ac:dyDescent="0.25">
      <c r="A101" t="s">
        <v>75</v>
      </c>
      <c r="T101">
        <v>100</v>
      </c>
      <c r="U101">
        <v>100</v>
      </c>
      <c r="V101">
        <v>100</v>
      </c>
      <c r="W101">
        <v>100</v>
      </c>
      <c r="X101">
        <v>100</v>
      </c>
    </row>
    <row r="102" spans="1:24" x14ac:dyDescent="0.25">
      <c r="A102" t="s">
        <v>187</v>
      </c>
      <c r="T102">
        <v>100</v>
      </c>
      <c r="U102">
        <v>100</v>
      </c>
      <c r="V102">
        <v>100</v>
      </c>
      <c r="W102">
        <v>100</v>
      </c>
      <c r="X102">
        <v>100</v>
      </c>
    </row>
    <row r="103" spans="1:24" x14ac:dyDescent="0.25">
      <c r="A103" t="s">
        <v>76</v>
      </c>
      <c r="T103">
        <v>95.15</v>
      </c>
      <c r="U103">
        <v>107.34</v>
      </c>
      <c r="V103">
        <v>90.67</v>
      </c>
      <c r="W103">
        <v>98.88</v>
      </c>
      <c r="X103">
        <v>98.2</v>
      </c>
    </row>
    <row r="104" spans="1:24" x14ac:dyDescent="0.25">
      <c r="A104" t="s">
        <v>77</v>
      </c>
      <c r="T104">
        <v>107.09</v>
      </c>
      <c r="U104">
        <v>105.56</v>
      </c>
      <c r="V104">
        <v>86.12</v>
      </c>
      <c r="W104">
        <v>101.21</v>
      </c>
      <c r="X104">
        <v>98.74</v>
      </c>
    </row>
    <row r="105" spans="1:24" x14ac:dyDescent="0.25">
      <c r="A105" t="s">
        <v>232</v>
      </c>
      <c r="T105">
        <v>100</v>
      </c>
      <c r="U105">
        <v>100</v>
      </c>
      <c r="V105">
        <v>100</v>
      </c>
      <c r="W105">
        <v>100</v>
      </c>
      <c r="X105">
        <v>100</v>
      </c>
    </row>
    <row r="106" spans="1:24" x14ac:dyDescent="0.25">
      <c r="A106" t="s">
        <v>78</v>
      </c>
      <c r="T106">
        <v>100</v>
      </c>
      <c r="U106">
        <v>100</v>
      </c>
      <c r="V106">
        <v>100</v>
      </c>
      <c r="W106">
        <v>100</v>
      </c>
      <c r="X106">
        <v>100</v>
      </c>
    </row>
    <row r="107" spans="1:24" x14ac:dyDescent="0.25">
      <c r="A107" t="s">
        <v>79</v>
      </c>
      <c r="T107">
        <v>104.1</v>
      </c>
      <c r="U107">
        <v>111.71000000000001</v>
      </c>
      <c r="V107">
        <v>90.67</v>
      </c>
      <c r="W107">
        <v>96.53</v>
      </c>
      <c r="X107">
        <v>100.9</v>
      </c>
    </row>
    <row r="108" spans="1:24" x14ac:dyDescent="0.25">
      <c r="A108" t="s">
        <v>80</v>
      </c>
      <c r="B108">
        <v>46</v>
      </c>
      <c r="C108">
        <v>80</v>
      </c>
      <c r="D108">
        <v>88</v>
      </c>
      <c r="E108">
        <v>82</v>
      </c>
      <c r="F108">
        <v>58</v>
      </c>
      <c r="G108">
        <v>31</v>
      </c>
      <c r="T108">
        <v>94.93</v>
      </c>
      <c r="U108">
        <v>117.01</v>
      </c>
      <c r="V108">
        <v>95.6</v>
      </c>
      <c r="W108">
        <v>95.8</v>
      </c>
      <c r="X108">
        <v>90.69</v>
      </c>
    </row>
    <row r="109" spans="1:24" x14ac:dyDescent="0.25">
      <c r="A109" t="s">
        <v>81</v>
      </c>
      <c r="B109">
        <v>0</v>
      </c>
      <c r="C109">
        <v>0</v>
      </c>
      <c r="D109">
        <v>0</v>
      </c>
      <c r="E109">
        <v>0</v>
      </c>
      <c r="F109">
        <v>28</v>
      </c>
      <c r="G109">
        <v>67</v>
      </c>
      <c r="T109">
        <v>98.61</v>
      </c>
      <c r="U109">
        <v>115.86</v>
      </c>
      <c r="V109">
        <v>83.9</v>
      </c>
      <c r="W109">
        <v>90.48</v>
      </c>
      <c r="X109">
        <v>92.84</v>
      </c>
    </row>
    <row r="110" spans="1:24" x14ac:dyDescent="0.25">
      <c r="A110" t="s">
        <v>82</v>
      </c>
      <c r="B110">
        <v>77</v>
      </c>
      <c r="C110">
        <v>48</v>
      </c>
      <c r="D110">
        <v>56</v>
      </c>
      <c r="E110">
        <v>40</v>
      </c>
      <c r="F110">
        <v>51</v>
      </c>
      <c r="G110">
        <v>26</v>
      </c>
      <c r="H110">
        <v>47.42</v>
      </c>
      <c r="I110">
        <v>8.8800000000000008</v>
      </c>
      <c r="J110">
        <v>50.43</v>
      </c>
      <c r="K110">
        <v>7.75</v>
      </c>
      <c r="L110">
        <v>47.36</v>
      </c>
      <c r="M110">
        <v>10.67</v>
      </c>
      <c r="N110">
        <v>50</v>
      </c>
      <c r="O110">
        <v>10.8</v>
      </c>
      <c r="P110">
        <v>48.48</v>
      </c>
      <c r="Q110">
        <v>8.49</v>
      </c>
      <c r="R110">
        <v>9.3179999999999996</v>
      </c>
      <c r="S110">
        <v>48.68</v>
      </c>
      <c r="T110">
        <v>105.6</v>
      </c>
      <c r="U110">
        <v>108.08</v>
      </c>
      <c r="V110">
        <v>89.14</v>
      </c>
      <c r="W110">
        <v>95.91</v>
      </c>
      <c r="X110">
        <v>91.69</v>
      </c>
    </row>
    <row r="111" spans="1:24" x14ac:dyDescent="0.25">
      <c r="A111" t="s">
        <v>83</v>
      </c>
      <c r="B111">
        <v>78</v>
      </c>
      <c r="C111">
        <v>14</v>
      </c>
      <c r="D111">
        <v>46</v>
      </c>
      <c r="E111">
        <v>48</v>
      </c>
      <c r="F111">
        <v>62</v>
      </c>
      <c r="G111">
        <v>38</v>
      </c>
      <c r="H111">
        <v>51.25</v>
      </c>
      <c r="I111">
        <v>6.81</v>
      </c>
      <c r="J111">
        <v>46.38</v>
      </c>
      <c r="K111">
        <v>9.02</v>
      </c>
      <c r="L111">
        <v>47.19</v>
      </c>
      <c r="M111">
        <v>11.24</v>
      </c>
      <c r="N111">
        <v>49.73</v>
      </c>
      <c r="O111">
        <v>9.66</v>
      </c>
      <c r="P111">
        <v>48.01</v>
      </c>
      <c r="Q111">
        <v>8.9499999999999993</v>
      </c>
      <c r="R111">
        <v>9.1359999999999992</v>
      </c>
      <c r="S111">
        <v>48.3</v>
      </c>
      <c r="T111">
        <v>104.35</v>
      </c>
      <c r="U111">
        <v>104.47</v>
      </c>
      <c r="V111">
        <v>89.03</v>
      </c>
      <c r="W111">
        <v>98.23</v>
      </c>
      <c r="X111">
        <v>89.88</v>
      </c>
    </row>
    <row r="112" spans="1:24" x14ac:dyDescent="0.25">
      <c r="A112" t="s">
        <v>84</v>
      </c>
      <c r="B112">
        <v>58</v>
      </c>
      <c r="C112">
        <v>41</v>
      </c>
      <c r="D112">
        <v>43</v>
      </c>
      <c r="E112">
        <v>59</v>
      </c>
      <c r="F112">
        <v>14</v>
      </c>
      <c r="G112">
        <v>40</v>
      </c>
      <c r="T112">
        <v>105.59</v>
      </c>
      <c r="U112">
        <v>107.06</v>
      </c>
      <c r="V112">
        <v>102.06</v>
      </c>
      <c r="W112">
        <v>102.85</v>
      </c>
      <c r="X112">
        <v>98.02</v>
      </c>
    </row>
    <row r="113" spans="1:24" x14ac:dyDescent="0.25">
      <c r="A113" t="s">
        <v>85</v>
      </c>
      <c r="B113">
        <v>0</v>
      </c>
      <c r="C113">
        <v>0</v>
      </c>
      <c r="D113">
        <v>0</v>
      </c>
      <c r="E113">
        <v>0</v>
      </c>
      <c r="F113">
        <v>25</v>
      </c>
      <c r="G113">
        <v>17</v>
      </c>
      <c r="T113">
        <v>99.53</v>
      </c>
      <c r="U113">
        <v>110.96000000000001</v>
      </c>
      <c r="V113">
        <v>99.77</v>
      </c>
      <c r="W113">
        <v>99.88</v>
      </c>
      <c r="X113">
        <v>93.09</v>
      </c>
    </row>
    <row r="114" spans="1:24" x14ac:dyDescent="0.25">
      <c r="A114" t="s">
        <v>86</v>
      </c>
      <c r="B114">
        <v>28</v>
      </c>
      <c r="C114">
        <v>70</v>
      </c>
      <c r="D114">
        <v>68</v>
      </c>
      <c r="E114">
        <v>35</v>
      </c>
      <c r="F114">
        <v>24</v>
      </c>
      <c r="G114">
        <v>65</v>
      </c>
      <c r="T114">
        <v>99.32</v>
      </c>
      <c r="U114">
        <v>112.67</v>
      </c>
      <c r="V114">
        <v>82.78</v>
      </c>
      <c r="W114">
        <v>94.17</v>
      </c>
      <c r="X114">
        <v>86.49</v>
      </c>
    </row>
    <row r="115" spans="1:24" x14ac:dyDescent="0.25">
      <c r="A115" t="s">
        <v>169</v>
      </c>
      <c r="T115">
        <v>95.14</v>
      </c>
      <c r="U115">
        <v>111.9</v>
      </c>
      <c r="V115">
        <v>83.78</v>
      </c>
      <c r="W115">
        <v>93.24</v>
      </c>
      <c r="X115">
        <v>86.460000000000008</v>
      </c>
    </row>
    <row r="116" spans="1:24" x14ac:dyDescent="0.25">
      <c r="A116" t="s">
        <v>87</v>
      </c>
      <c r="B116">
        <v>13</v>
      </c>
      <c r="C116">
        <v>54</v>
      </c>
      <c r="D116">
        <v>47</v>
      </c>
      <c r="E116">
        <v>81</v>
      </c>
      <c r="F116">
        <v>38</v>
      </c>
      <c r="G116">
        <v>0</v>
      </c>
      <c r="H116">
        <v>48.65</v>
      </c>
      <c r="I116">
        <v>8.4</v>
      </c>
      <c r="J116">
        <v>49.44</v>
      </c>
      <c r="K116">
        <v>9.33</v>
      </c>
      <c r="L116">
        <v>52.4</v>
      </c>
      <c r="M116">
        <v>9.36</v>
      </c>
      <c r="N116">
        <v>49.27</v>
      </c>
      <c r="O116">
        <v>9.6300000000000008</v>
      </c>
      <c r="P116">
        <v>50.95</v>
      </c>
      <c r="Q116">
        <v>10.130000000000001</v>
      </c>
      <c r="R116">
        <v>9.3699999999999992</v>
      </c>
      <c r="S116">
        <v>50.05</v>
      </c>
      <c r="T116">
        <v>98.72</v>
      </c>
      <c r="U116">
        <v>111.83</v>
      </c>
      <c r="V116">
        <v>89.31</v>
      </c>
      <c r="W116">
        <v>96.24</v>
      </c>
      <c r="X116">
        <v>94.47</v>
      </c>
    </row>
    <row r="117" spans="1:24" x14ac:dyDescent="0.25">
      <c r="A117" t="s">
        <v>88</v>
      </c>
      <c r="B117">
        <v>50</v>
      </c>
      <c r="C117">
        <v>76</v>
      </c>
      <c r="D117">
        <v>70</v>
      </c>
      <c r="E117">
        <v>75</v>
      </c>
      <c r="F117">
        <v>61</v>
      </c>
      <c r="G117">
        <v>30</v>
      </c>
      <c r="H117">
        <v>49.8</v>
      </c>
      <c r="I117">
        <v>8.09</v>
      </c>
      <c r="J117">
        <v>46.52</v>
      </c>
      <c r="K117">
        <v>8.59</v>
      </c>
      <c r="L117">
        <v>48.62</v>
      </c>
      <c r="M117">
        <v>11.28</v>
      </c>
      <c r="N117">
        <v>51.66</v>
      </c>
      <c r="O117">
        <v>9.7200000000000006</v>
      </c>
      <c r="P117">
        <v>50</v>
      </c>
      <c r="Q117">
        <v>9.99</v>
      </c>
      <c r="R117">
        <v>9.5340000000000007</v>
      </c>
      <c r="S117">
        <v>45.13</v>
      </c>
      <c r="T117">
        <v>93.06</v>
      </c>
      <c r="U117">
        <v>120.17</v>
      </c>
      <c r="V117">
        <v>93.73</v>
      </c>
      <c r="W117">
        <v>95.73</v>
      </c>
      <c r="X117">
        <v>86.49</v>
      </c>
    </row>
    <row r="118" spans="1:24" x14ac:dyDescent="0.25">
      <c r="A118" t="s">
        <v>89</v>
      </c>
      <c r="B118">
        <v>45</v>
      </c>
      <c r="C118">
        <v>39</v>
      </c>
      <c r="D118">
        <v>68</v>
      </c>
      <c r="E118">
        <v>13</v>
      </c>
      <c r="F118">
        <v>0</v>
      </c>
      <c r="G118">
        <v>0</v>
      </c>
      <c r="T118">
        <v>95.73</v>
      </c>
      <c r="U118">
        <v>105.82</v>
      </c>
      <c r="V118">
        <v>92.7</v>
      </c>
      <c r="W118">
        <v>102.2</v>
      </c>
      <c r="X118">
        <v>98.99</v>
      </c>
    </row>
    <row r="119" spans="1:24" x14ac:dyDescent="0.25">
      <c r="A119" t="s">
        <v>90</v>
      </c>
      <c r="B119">
        <v>54</v>
      </c>
      <c r="C119">
        <v>46</v>
      </c>
      <c r="D119">
        <v>95</v>
      </c>
      <c r="E119">
        <v>92</v>
      </c>
      <c r="F119">
        <v>88</v>
      </c>
      <c r="G119">
        <v>42</v>
      </c>
      <c r="H119">
        <v>46.73</v>
      </c>
      <c r="I119">
        <v>8.06</v>
      </c>
      <c r="J119">
        <v>42.21</v>
      </c>
      <c r="K119">
        <v>8.81</v>
      </c>
      <c r="L119">
        <v>37.82</v>
      </c>
      <c r="M119">
        <v>9.3000000000000007</v>
      </c>
      <c r="N119">
        <v>57.87</v>
      </c>
      <c r="O119">
        <v>7.38</v>
      </c>
      <c r="P119">
        <v>41.53</v>
      </c>
      <c r="Q119">
        <v>10.46</v>
      </c>
      <c r="R119">
        <v>8.8019999999999996</v>
      </c>
      <c r="S119">
        <v>39.75</v>
      </c>
      <c r="T119">
        <v>96.93</v>
      </c>
      <c r="U119">
        <v>109.39</v>
      </c>
      <c r="V119">
        <v>87.75</v>
      </c>
      <c r="W119">
        <v>91.43</v>
      </c>
      <c r="X119">
        <v>92.34</v>
      </c>
    </row>
    <row r="120" spans="1:24" x14ac:dyDescent="0.25">
      <c r="A120" t="s">
        <v>233</v>
      </c>
      <c r="T120">
        <v>100</v>
      </c>
      <c r="U120">
        <v>100</v>
      </c>
      <c r="V120">
        <v>100</v>
      </c>
      <c r="W120">
        <v>100</v>
      </c>
      <c r="X120">
        <v>100</v>
      </c>
    </row>
    <row r="121" spans="1:24" x14ac:dyDescent="0.25">
      <c r="A121" t="s">
        <v>91</v>
      </c>
      <c r="B121">
        <v>0</v>
      </c>
      <c r="C121">
        <v>0</v>
      </c>
      <c r="D121">
        <v>0</v>
      </c>
      <c r="E121">
        <v>0</v>
      </c>
      <c r="F121">
        <v>16</v>
      </c>
      <c r="G121">
        <v>43</v>
      </c>
      <c r="H121">
        <v>48.35</v>
      </c>
      <c r="I121">
        <v>7.29</v>
      </c>
      <c r="J121">
        <v>53.73</v>
      </c>
      <c r="K121">
        <v>8.09</v>
      </c>
      <c r="L121">
        <v>49.77</v>
      </c>
      <c r="M121">
        <v>10.87</v>
      </c>
      <c r="N121">
        <v>49.86</v>
      </c>
      <c r="O121">
        <v>8.76</v>
      </c>
      <c r="P121">
        <v>47.1</v>
      </c>
      <c r="Q121">
        <v>9.61</v>
      </c>
      <c r="R121">
        <v>8.9239999999999995</v>
      </c>
      <c r="S121">
        <v>47.04</v>
      </c>
      <c r="T121">
        <v>106.94</v>
      </c>
      <c r="U121">
        <v>111.55</v>
      </c>
      <c r="V121">
        <v>96.56</v>
      </c>
      <c r="W121">
        <v>97.98</v>
      </c>
      <c r="X121">
        <v>95.34</v>
      </c>
    </row>
    <row r="122" spans="1:24" x14ac:dyDescent="0.25">
      <c r="A122" t="s">
        <v>92</v>
      </c>
      <c r="T122">
        <v>103.53</v>
      </c>
      <c r="U122">
        <v>106.36</v>
      </c>
      <c r="V122">
        <v>99.18</v>
      </c>
      <c r="W122">
        <v>102.3</v>
      </c>
      <c r="X122">
        <v>95.78</v>
      </c>
    </row>
    <row r="123" spans="1:24" x14ac:dyDescent="0.25">
      <c r="A123" t="s">
        <v>93</v>
      </c>
      <c r="T123">
        <v>103.82</v>
      </c>
      <c r="U123">
        <v>106.95</v>
      </c>
      <c r="V123">
        <v>88.9</v>
      </c>
      <c r="W123">
        <v>102.84</v>
      </c>
      <c r="X123">
        <v>97.55</v>
      </c>
    </row>
    <row r="124" spans="1:24" x14ac:dyDescent="0.25">
      <c r="A124" t="s">
        <v>234</v>
      </c>
      <c r="T124">
        <v>100</v>
      </c>
      <c r="U124">
        <v>100</v>
      </c>
      <c r="V124">
        <v>100</v>
      </c>
      <c r="W124">
        <v>100</v>
      </c>
      <c r="X124">
        <v>100</v>
      </c>
    </row>
    <row r="125" spans="1:24" x14ac:dyDescent="0.25">
      <c r="A125" t="s">
        <v>95</v>
      </c>
      <c r="T125">
        <v>101.65</v>
      </c>
      <c r="U125">
        <v>110.88</v>
      </c>
      <c r="V125">
        <v>91.69</v>
      </c>
      <c r="W125">
        <v>97.4</v>
      </c>
      <c r="X125">
        <v>93.7</v>
      </c>
    </row>
    <row r="126" spans="1:24" x14ac:dyDescent="0.25">
      <c r="A126" t="s">
        <v>96</v>
      </c>
      <c r="B126">
        <v>0</v>
      </c>
      <c r="C126">
        <v>0</v>
      </c>
      <c r="D126">
        <v>0</v>
      </c>
      <c r="E126">
        <v>0</v>
      </c>
      <c r="F126">
        <v>66</v>
      </c>
      <c r="G126">
        <v>39</v>
      </c>
      <c r="T126">
        <v>104.99</v>
      </c>
      <c r="U126">
        <v>107.25</v>
      </c>
      <c r="V126">
        <v>97.84</v>
      </c>
      <c r="W126">
        <v>101.12</v>
      </c>
      <c r="X126">
        <v>97.59</v>
      </c>
    </row>
    <row r="127" spans="1:24" x14ac:dyDescent="0.25">
      <c r="A127" t="s">
        <v>235</v>
      </c>
      <c r="T127">
        <v>104.53</v>
      </c>
      <c r="U127">
        <v>107.16</v>
      </c>
      <c r="V127">
        <v>84.17</v>
      </c>
      <c r="W127">
        <v>95.15</v>
      </c>
      <c r="X127">
        <v>98</v>
      </c>
    </row>
    <row r="128" spans="1:24" x14ac:dyDescent="0.25">
      <c r="A128" t="s">
        <v>97</v>
      </c>
      <c r="B128">
        <v>44</v>
      </c>
      <c r="C128">
        <v>70</v>
      </c>
      <c r="D128">
        <v>9</v>
      </c>
      <c r="E128">
        <v>63</v>
      </c>
      <c r="F128">
        <v>69</v>
      </c>
      <c r="G128">
        <v>13</v>
      </c>
      <c r="H128">
        <v>49.39</v>
      </c>
      <c r="I128">
        <v>8.65</v>
      </c>
      <c r="J128">
        <v>43.79</v>
      </c>
      <c r="K128">
        <v>9.5399999999999991</v>
      </c>
      <c r="L128">
        <v>44.21</v>
      </c>
      <c r="M128">
        <v>8.67</v>
      </c>
      <c r="N128">
        <v>51.11</v>
      </c>
      <c r="O128">
        <v>9.49</v>
      </c>
      <c r="P128">
        <v>49.91</v>
      </c>
      <c r="Q128">
        <v>9.8699999999999992</v>
      </c>
      <c r="R128">
        <v>9.2439999999999998</v>
      </c>
      <c r="S128">
        <v>46.34</v>
      </c>
      <c r="T128">
        <v>92.02</v>
      </c>
      <c r="U128">
        <v>113.53</v>
      </c>
      <c r="V128">
        <v>98.57</v>
      </c>
      <c r="W128">
        <v>91.19</v>
      </c>
      <c r="X128">
        <v>87.81</v>
      </c>
    </row>
    <row r="129" spans="1:24" x14ac:dyDescent="0.25">
      <c r="A129" t="s">
        <v>98</v>
      </c>
      <c r="H129">
        <v>48.32</v>
      </c>
      <c r="I129">
        <v>8.58</v>
      </c>
      <c r="J129">
        <v>46.1</v>
      </c>
      <c r="K129">
        <v>8.14</v>
      </c>
      <c r="L129">
        <v>44.56</v>
      </c>
      <c r="M129">
        <v>10.4</v>
      </c>
      <c r="N129">
        <v>53.35</v>
      </c>
      <c r="O129">
        <v>9.14</v>
      </c>
      <c r="P129">
        <v>49.4</v>
      </c>
      <c r="Q129">
        <v>9.11</v>
      </c>
      <c r="R129">
        <v>9.0739999999999998</v>
      </c>
      <c r="S129">
        <v>48.86</v>
      </c>
      <c r="T129">
        <v>112.78</v>
      </c>
      <c r="U129">
        <v>112.98</v>
      </c>
      <c r="V129">
        <v>96.27</v>
      </c>
      <c r="W129">
        <v>99.34</v>
      </c>
      <c r="X129">
        <v>95.4</v>
      </c>
    </row>
    <row r="130" spans="1:24" x14ac:dyDescent="0.25">
      <c r="A130" t="s">
        <v>236</v>
      </c>
      <c r="T130">
        <v>100</v>
      </c>
      <c r="U130">
        <v>100</v>
      </c>
      <c r="V130">
        <v>100</v>
      </c>
      <c r="W130">
        <v>100</v>
      </c>
      <c r="X130">
        <v>100</v>
      </c>
    </row>
    <row r="131" spans="1:24" x14ac:dyDescent="0.25">
      <c r="A131" t="s">
        <v>99</v>
      </c>
      <c r="T131">
        <v>100</v>
      </c>
      <c r="U131">
        <v>100</v>
      </c>
      <c r="V131">
        <v>100</v>
      </c>
      <c r="W131">
        <v>100</v>
      </c>
      <c r="X131">
        <v>100</v>
      </c>
    </row>
    <row r="132" spans="1:24" x14ac:dyDescent="0.25">
      <c r="A132" t="s">
        <v>185</v>
      </c>
      <c r="T132">
        <v>97.39</v>
      </c>
      <c r="U132">
        <v>110.94</v>
      </c>
      <c r="V132">
        <v>96.96</v>
      </c>
      <c r="W132">
        <v>100.13</v>
      </c>
      <c r="X132">
        <v>95.4</v>
      </c>
    </row>
    <row r="133" spans="1:24" x14ac:dyDescent="0.25">
      <c r="A133" t="s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</row>
    <row r="134" spans="1:24" x14ac:dyDescent="0.25">
      <c r="A134" t="s">
        <v>101</v>
      </c>
      <c r="B134">
        <v>42</v>
      </c>
      <c r="C134">
        <v>60</v>
      </c>
      <c r="D134">
        <v>19</v>
      </c>
      <c r="E134">
        <v>65</v>
      </c>
      <c r="F134">
        <v>82</v>
      </c>
      <c r="G134">
        <v>16</v>
      </c>
      <c r="H134">
        <v>49.71</v>
      </c>
      <c r="I134">
        <v>7.91</v>
      </c>
      <c r="J134">
        <v>42.61</v>
      </c>
      <c r="K134">
        <v>8.16</v>
      </c>
      <c r="L134">
        <v>44.56</v>
      </c>
      <c r="M134">
        <v>7.62</v>
      </c>
      <c r="N134">
        <v>51.87</v>
      </c>
      <c r="O134">
        <v>8.74</v>
      </c>
      <c r="P134">
        <v>49.04</v>
      </c>
      <c r="Q134">
        <v>8.65</v>
      </c>
      <c r="R134">
        <v>8.2159999999999993</v>
      </c>
      <c r="S134">
        <v>49.78</v>
      </c>
      <c r="T134">
        <v>88.81</v>
      </c>
      <c r="U134">
        <v>116.22</v>
      </c>
      <c r="V134">
        <v>99.61</v>
      </c>
      <c r="W134">
        <v>90.14</v>
      </c>
      <c r="X134">
        <v>88.2</v>
      </c>
    </row>
    <row r="135" spans="1:24" x14ac:dyDescent="0.25">
      <c r="A135" t="s">
        <v>102</v>
      </c>
      <c r="B135">
        <v>40</v>
      </c>
      <c r="C135">
        <v>60</v>
      </c>
      <c r="D135">
        <v>50</v>
      </c>
      <c r="E135">
        <v>70</v>
      </c>
      <c r="F135">
        <v>64</v>
      </c>
      <c r="G135">
        <v>56</v>
      </c>
      <c r="T135">
        <v>99.61</v>
      </c>
      <c r="U135">
        <v>111.09</v>
      </c>
      <c r="V135">
        <v>90.47</v>
      </c>
      <c r="W135">
        <v>96.59</v>
      </c>
      <c r="X135">
        <v>94.54</v>
      </c>
    </row>
    <row r="136" spans="1:24" x14ac:dyDescent="0.25">
      <c r="A136" t="s">
        <v>103</v>
      </c>
      <c r="T136">
        <v>98.46</v>
      </c>
      <c r="U136">
        <v>114.17</v>
      </c>
      <c r="V136">
        <v>93.73</v>
      </c>
      <c r="W136">
        <v>93.37</v>
      </c>
      <c r="X136">
        <v>95.31</v>
      </c>
    </row>
    <row r="137" spans="1:24" x14ac:dyDescent="0.25">
      <c r="A137" t="s">
        <v>200</v>
      </c>
      <c r="T137">
        <v>100</v>
      </c>
      <c r="U137">
        <v>100</v>
      </c>
      <c r="V137">
        <v>100</v>
      </c>
      <c r="W137">
        <v>100</v>
      </c>
      <c r="X137">
        <v>100</v>
      </c>
    </row>
    <row r="138" spans="1:24" x14ac:dyDescent="0.25">
      <c r="A138" t="s">
        <v>104</v>
      </c>
      <c r="B138">
        <v>100</v>
      </c>
      <c r="C138">
        <v>26</v>
      </c>
      <c r="D138">
        <v>50</v>
      </c>
      <c r="E138">
        <v>36</v>
      </c>
      <c r="F138">
        <v>41</v>
      </c>
      <c r="G138">
        <v>57</v>
      </c>
      <c r="H138">
        <v>50.03</v>
      </c>
      <c r="I138">
        <v>5.58</v>
      </c>
      <c r="J138">
        <v>48.55</v>
      </c>
      <c r="K138">
        <v>6.77</v>
      </c>
      <c r="L138">
        <v>47.08</v>
      </c>
      <c r="M138">
        <v>7.03</v>
      </c>
      <c r="N138">
        <v>48.14</v>
      </c>
      <c r="O138">
        <v>6.31</v>
      </c>
      <c r="P138">
        <v>47.61</v>
      </c>
      <c r="Q138">
        <v>7.39</v>
      </c>
      <c r="R138">
        <v>6.6159999999999997</v>
      </c>
      <c r="S138">
        <v>40.46</v>
      </c>
      <c r="T138">
        <v>98.83</v>
      </c>
      <c r="U138">
        <v>100.71</v>
      </c>
      <c r="V138">
        <v>81.48</v>
      </c>
      <c r="W138">
        <v>95.7</v>
      </c>
      <c r="X138">
        <v>88.26</v>
      </c>
    </row>
    <row r="139" spans="1:24" x14ac:dyDescent="0.25">
      <c r="A139" t="s">
        <v>105</v>
      </c>
      <c r="T139">
        <v>92.23</v>
      </c>
      <c r="U139">
        <v>113.72</v>
      </c>
      <c r="V139">
        <v>85.28</v>
      </c>
      <c r="W139">
        <v>92.28</v>
      </c>
      <c r="X139">
        <v>90</v>
      </c>
    </row>
    <row r="140" spans="1:24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20</v>
      </c>
      <c r="G140">
        <v>43</v>
      </c>
      <c r="T140">
        <v>105.84</v>
      </c>
      <c r="U140">
        <v>104.89</v>
      </c>
      <c r="V140">
        <v>92.72</v>
      </c>
      <c r="W140">
        <v>103.19</v>
      </c>
      <c r="X140">
        <v>104.39</v>
      </c>
    </row>
    <row r="141" spans="1:24" x14ac:dyDescent="0.25">
      <c r="A141" t="s">
        <v>106</v>
      </c>
      <c r="B141">
        <v>56</v>
      </c>
      <c r="C141">
        <v>59</v>
      </c>
      <c r="D141">
        <v>47</v>
      </c>
      <c r="E141">
        <v>96</v>
      </c>
      <c r="F141">
        <v>47</v>
      </c>
      <c r="G141">
        <v>66</v>
      </c>
      <c r="H141">
        <v>50.45</v>
      </c>
      <c r="I141">
        <v>8.7899999999999991</v>
      </c>
      <c r="J141">
        <v>49.56</v>
      </c>
      <c r="K141">
        <v>9.0299999999999994</v>
      </c>
      <c r="L141">
        <v>45.97</v>
      </c>
      <c r="M141">
        <v>11.61</v>
      </c>
      <c r="N141">
        <v>52.35</v>
      </c>
      <c r="O141">
        <v>10.07</v>
      </c>
      <c r="P141">
        <v>50.66</v>
      </c>
      <c r="Q141">
        <v>9.6999999999999993</v>
      </c>
      <c r="R141">
        <v>9.84</v>
      </c>
      <c r="S141">
        <v>49.49</v>
      </c>
      <c r="T141">
        <v>98.43</v>
      </c>
      <c r="U141">
        <v>113.86</v>
      </c>
      <c r="V141">
        <v>87.53</v>
      </c>
      <c r="W141">
        <v>96.33</v>
      </c>
      <c r="X141">
        <v>87.55</v>
      </c>
    </row>
    <row r="142" spans="1:24" x14ac:dyDescent="0.25">
      <c r="A142" t="s">
        <v>237</v>
      </c>
      <c r="T142">
        <v>100</v>
      </c>
      <c r="U142">
        <v>100</v>
      </c>
      <c r="V142">
        <v>100</v>
      </c>
      <c r="W142">
        <v>100</v>
      </c>
      <c r="X142">
        <v>100</v>
      </c>
    </row>
    <row r="143" spans="1:24" x14ac:dyDescent="0.25">
      <c r="A143" t="s">
        <v>67</v>
      </c>
      <c r="T143">
        <v>87.16</v>
      </c>
      <c r="U143">
        <v>121.16</v>
      </c>
      <c r="V143">
        <v>91.67</v>
      </c>
      <c r="W143">
        <v>89.81</v>
      </c>
      <c r="X143">
        <v>86.85</v>
      </c>
    </row>
    <row r="144" spans="1:24" x14ac:dyDescent="0.25">
      <c r="A144" t="s">
        <v>107</v>
      </c>
      <c r="T144">
        <v>100</v>
      </c>
      <c r="U144">
        <v>100</v>
      </c>
      <c r="V144">
        <v>100</v>
      </c>
      <c r="W144">
        <v>100</v>
      </c>
      <c r="X144">
        <v>100</v>
      </c>
    </row>
    <row r="145" spans="1:24" x14ac:dyDescent="0.25">
      <c r="A145" t="s">
        <v>108</v>
      </c>
      <c r="T145">
        <v>104.69</v>
      </c>
      <c r="U145">
        <v>110.5</v>
      </c>
      <c r="V145">
        <v>90.17</v>
      </c>
      <c r="W145">
        <v>99.49</v>
      </c>
      <c r="X145">
        <v>94.56</v>
      </c>
    </row>
    <row r="146" spans="1:24" x14ac:dyDescent="0.25">
      <c r="A146" t="s">
        <v>65</v>
      </c>
      <c r="T146">
        <v>100</v>
      </c>
      <c r="U146">
        <v>100</v>
      </c>
      <c r="V146">
        <v>100</v>
      </c>
      <c r="W146">
        <v>100</v>
      </c>
      <c r="X146">
        <v>100</v>
      </c>
    </row>
    <row r="147" spans="1:24" x14ac:dyDescent="0.25">
      <c r="A147" t="s">
        <v>109</v>
      </c>
      <c r="B147">
        <v>81</v>
      </c>
      <c r="C147">
        <v>30</v>
      </c>
      <c r="D147">
        <v>69</v>
      </c>
      <c r="E147">
        <v>82</v>
      </c>
      <c r="F147">
        <v>24</v>
      </c>
      <c r="G147">
        <v>97</v>
      </c>
      <c r="H147">
        <v>50.24</v>
      </c>
      <c r="I147">
        <v>9.4700000000000006</v>
      </c>
      <c r="J147">
        <v>49.51</v>
      </c>
      <c r="K147">
        <v>10.88</v>
      </c>
      <c r="L147">
        <v>45.72</v>
      </c>
      <c r="M147">
        <v>11.66</v>
      </c>
      <c r="N147">
        <v>48</v>
      </c>
      <c r="O147">
        <v>9.52</v>
      </c>
      <c r="P147">
        <v>52.26</v>
      </c>
      <c r="Q147">
        <v>10.94</v>
      </c>
      <c r="R147">
        <v>10.494</v>
      </c>
      <c r="S147">
        <v>45.17</v>
      </c>
      <c r="T147">
        <v>102.83</v>
      </c>
      <c r="U147">
        <v>114.43</v>
      </c>
      <c r="V147">
        <v>93.49</v>
      </c>
      <c r="W147">
        <v>95.22</v>
      </c>
      <c r="X147">
        <v>98.68</v>
      </c>
    </row>
    <row r="148" spans="1:24" x14ac:dyDescent="0.25">
      <c r="A148" t="s">
        <v>238</v>
      </c>
      <c r="T148">
        <v>100</v>
      </c>
      <c r="U148">
        <v>100</v>
      </c>
      <c r="V148">
        <v>100</v>
      </c>
      <c r="W148">
        <v>100</v>
      </c>
      <c r="X148">
        <v>100</v>
      </c>
    </row>
    <row r="149" spans="1:24" x14ac:dyDescent="0.25">
      <c r="A149" t="s">
        <v>111</v>
      </c>
      <c r="T149">
        <v>114.93</v>
      </c>
      <c r="U149">
        <v>110.25</v>
      </c>
      <c r="V149">
        <v>90.33</v>
      </c>
      <c r="W149">
        <v>99.39</v>
      </c>
      <c r="X149">
        <v>95.58</v>
      </c>
    </row>
    <row r="150" spans="1:24" x14ac:dyDescent="0.25">
      <c r="A150" t="s">
        <v>112</v>
      </c>
      <c r="T150">
        <v>101.76</v>
      </c>
      <c r="U150">
        <v>106.72</v>
      </c>
      <c r="V150">
        <v>96.97</v>
      </c>
      <c r="W150">
        <v>100.17</v>
      </c>
      <c r="X150">
        <v>93.02</v>
      </c>
    </row>
    <row r="151" spans="1:24" x14ac:dyDescent="0.25">
      <c r="A151" t="s">
        <v>113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20</v>
      </c>
      <c r="T151">
        <v>104.23</v>
      </c>
      <c r="U151">
        <v>118.48</v>
      </c>
      <c r="V151">
        <v>101.04</v>
      </c>
      <c r="W151">
        <v>98.14</v>
      </c>
      <c r="X151">
        <v>97.86</v>
      </c>
    </row>
    <row r="152" spans="1:24" x14ac:dyDescent="0.25">
      <c r="A152" t="s">
        <v>170</v>
      </c>
      <c r="T152">
        <v>100</v>
      </c>
      <c r="U152">
        <v>100</v>
      </c>
      <c r="V152">
        <v>100</v>
      </c>
      <c r="W152">
        <v>100</v>
      </c>
      <c r="X152">
        <v>100</v>
      </c>
    </row>
    <row r="153" spans="1:24" x14ac:dyDescent="0.25">
      <c r="A153" t="s">
        <v>114</v>
      </c>
      <c r="B153">
        <v>70</v>
      </c>
      <c r="C153">
        <v>46</v>
      </c>
      <c r="D153">
        <v>53</v>
      </c>
      <c r="E153">
        <v>68</v>
      </c>
      <c r="F153">
        <v>14</v>
      </c>
      <c r="G153">
        <v>25</v>
      </c>
      <c r="H153">
        <v>48.81</v>
      </c>
      <c r="I153">
        <v>6.93</v>
      </c>
      <c r="J153">
        <v>48.95</v>
      </c>
      <c r="K153">
        <v>8.01</v>
      </c>
      <c r="L153">
        <v>45.22</v>
      </c>
      <c r="M153">
        <v>8.5</v>
      </c>
      <c r="N153">
        <v>50.87</v>
      </c>
      <c r="O153">
        <v>9.08</v>
      </c>
      <c r="P153">
        <v>49.1</v>
      </c>
      <c r="Q153">
        <v>9.06</v>
      </c>
      <c r="R153">
        <v>8.3160000000000007</v>
      </c>
      <c r="S153">
        <v>46.8</v>
      </c>
      <c r="T153">
        <v>96.19</v>
      </c>
      <c r="U153">
        <v>119.57</v>
      </c>
      <c r="V153">
        <v>99.98</v>
      </c>
      <c r="W153">
        <v>92.07</v>
      </c>
      <c r="X153">
        <v>94.66</v>
      </c>
    </row>
    <row r="154" spans="1:24" x14ac:dyDescent="0.25">
      <c r="A154" t="s">
        <v>180</v>
      </c>
      <c r="T154">
        <v>105.84</v>
      </c>
      <c r="U154">
        <v>109.57</v>
      </c>
      <c r="V154">
        <v>87.73</v>
      </c>
      <c r="W154">
        <v>99.79</v>
      </c>
      <c r="X154">
        <v>96.98</v>
      </c>
    </row>
    <row r="155" spans="1:24" x14ac:dyDescent="0.25">
      <c r="A155" t="s">
        <v>239</v>
      </c>
      <c r="T155">
        <v>100</v>
      </c>
      <c r="U155">
        <v>100</v>
      </c>
      <c r="V155">
        <v>100</v>
      </c>
      <c r="W155">
        <v>100</v>
      </c>
      <c r="X155">
        <v>100</v>
      </c>
    </row>
    <row r="156" spans="1:24" x14ac:dyDescent="0.25">
      <c r="A156" t="s">
        <v>115</v>
      </c>
      <c r="T156">
        <v>101.54</v>
      </c>
      <c r="U156">
        <v>108.74</v>
      </c>
      <c r="V156">
        <v>87.08</v>
      </c>
      <c r="W156">
        <v>98.21</v>
      </c>
      <c r="X156">
        <v>95.84</v>
      </c>
    </row>
    <row r="157" spans="1:24" x14ac:dyDescent="0.25">
      <c r="A157" t="s">
        <v>240</v>
      </c>
      <c r="T157">
        <v>100</v>
      </c>
      <c r="U157">
        <v>100</v>
      </c>
      <c r="V157">
        <v>100</v>
      </c>
      <c r="W157">
        <v>100</v>
      </c>
      <c r="X157">
        <v>100</v>
      </c>
    </row>
    <row r="158" spans="1:24" x14ac:dyDescent="0.25">
      <c r="A158" t="s">
        <v>116</v>
      </c>
      <c r="T158">
        <v>98.14</v>
      </c>
      <c r="U158">
        <v>113.02</v>
      </c>
      <c r="V158">
        <v>88.02</v>
      </c>
      <c r="W158">
        <v>91.17</v>
      </c>
      <c r="X158">
        <v>85.24</v>
      </c>
    </row>
    <row r="159" spans="1:24" x14ac:dyDescent="0.25">
      <c r="A159" t="s">
        <v>118</v>
      </c>
      <c r="B159">
        <v>38</v>
      </c>
      <c r="C159">
        <v>80</v>
      </c>
      <c r="D159">
        <v>14</v>
      </c>
      <c r="E159">
        <v>53</v>
      </c>
      <c r="F159">
        <v>67</v>
      </c>
      <c r="G159">
        <v>68</v>
      </c>
      <c r="H159">
        <v>49.75</v>
      </c>
      <c r="I159">
        <v>9.2200000000000006</v>
      </c>
      <c r="J159">
        <v>46.08</v>
      </c>
      <c r="K159">
        <v>8.77</v>
      </c>
      <c r="L159">
        <v>43.91</v>
      </c>
      <c r="M159">
        <v>10.9</v>
      </c>
      <c r="N159">
        <v>48.61</v>
      </c>
      <c r="O159">
        <v>9.7100000000000009</v>
      </c>
      <c r="P159">
        <v>49.94</v>
      </c>
      <c r="Q159">
        <v>9.2100000000000009</v>
      </c>
      <c r="R159">
        <v>9.5619999999999994</v>
      </c>
      <c r="S159">
        <v>45.7</v>
      </c>
      <c r="T159">
        <v>102.07</v>
      </c>
      <c r="U159">
        <v>112.22</v>
      </c>
      <c r="V159">
        <v>85.55</v>
      </c>
      <c r="W159">
        <v>93.34</v>
      </c>
      <c r="X159">
        <v>96.99</v>
      </c>
    </row>
    <row r="160" spans="1:24" x14ac:dyDescent="0.25">
      <c r="A160" t="s">
        <v>66</v>
      </c>
      <c r="T160">
        <v>97.91</v>
      </c>
      <c r="U160">
        <v>118.23</v>
      </c>
      <c r="V160">
        <v>87.14</v>
      </c>
      <c r="W160">
        <v>89.24</v>
      </c>
      <c r="X160">
        <v>94</v>
      </c>
    </row>
    <row r="161" spans="1:24" x14ac:dyDescent="0.25">
      <c r="A161" t="s">
        <v>119</v>
      </c>
      <c r="B161">
        <v>22</v>
      </c>
      <c r="C161">
        <v>79</v>
      </c>
      <c r="D161">
        <v>58</v>
      </c>
      <c r="E161">
        <v>49</v>
      </c>
      <c r="F161">
        <v>33</v>
      </c>
      <c r="G161">
        <v>75</v>
      </c>
      <c r="H161">
        <v>50.61</v>
      </c>
      <c r="I161">
        <v>9.36</v>
      </c>
      <c r="J161">
        <v>46.83</v>
      </c>
      <c r="K161">
        <v>9.19</v>
      </c>
      <c r="L161">
        <v>44.18</v>
      </c>
      <c r="M161">
        <v>10.27</v>
      </c>
      <c r="N161">
        <v>49.59</v>
      </c>
      <c r="O161">
        <v>9.92</v>
      </c>
      <c r="P161">
        <v>49.49</v>
      </c>
      <c r="Q161">
        <v>8.7799999999999994</v>
      </c>
      <c r="R161">
        <v>9.5039999999999996</v>
      </c>
      <c r="S161">
        <v>47.79</v>
      </c>
      <c r="T161">
        <v>101.41</v>
      </c>
      <c r="U161">
        <v>106.97</v>
      </c>
      <c r="V161">
        <v>80.22</v>
      </c>
      <c r="W161">
        <v>97.61</v>
      </c>
      <c r="X161">
        <v>92.52</v>
      </c>
    </row>
    <row r="162" spans="1:24" x14ac:dyDescent="0.25">
      <c r="A162" t="s">
        <v>120</v>
      </c>
      <c r="T162">
        <v>114.97</v>
      </c>
      <c r="U162">
        <v>102.63</v>
      </c>
      <c r="V162">
        <v>87.67</v>
      </c>
      <c r="W162">
        <v>103.24</v>
      </c>
      <c r="X162">
        <v>110.48</v>
      </c>
    </row>
    <row r="163" spans="1:24" x14ac:dyDescent="0.25">
      <c r="A163" t="s">
        <v>121</v>
      </c>
      <c r="T163">
        <v>100</v>
      </c>
      <c r="U163">
        <v>100</v>
      </c>
      <c r="V163">
        <v>100</v>
      </c>
      <c r="W163">
        <v>100</v>
      </c>
      <c r="X163">
        <v>100</v>
      </c>
    </row>
    <row r="164" spans="1:24" x14ac:dyDescent="0.25">
      <c r="A164" t="s">
        <v>122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84</v>
      </c>
      <c r="T164">
        <v>107.43</v>
      </c>
      <c r="U164">
        <v>97.22</v>
      </c>
      <c r="V164">
        <v>91.49</v>
      </c>
      <c r="W164">
        <v>113.02</v>
      </c>
      <c r="X164">
        <v>105.65</v>
      </c>
    </row>
    <row r="165" spans="1:24" x14ac:dyDescent="0.25">
      <c r="A165" t="s">
        <v>241</v>
      </c>
      <c r="T165">
        <v>100</v>
      </c>
      <c r="U165">
        <v>100</v>
      </c>
      <c r="V165">
        <v>100</v>
      </c>
      <c r="W165">
        <v>100</v>
      </c>
      <c r="X165">
        <v>100</v>
      </c>
    </row>
    <row r="166" spans="1:24" x14ac:dyDescent="0.25">
      <c r="A166" t="s">
        <v>242</v>
      </c>
      <c r="T166">
        <v>100</v>
      </c>
      <c r="U166">
        <v>100</v>
      </c>
      <c r="V166">
        <v>100</v>
      </c>
      <c r="W166">
        <v>100</v>
      </c>
      <c r="X166">
        <v>100</v>
      </c>
    </row>
    <row r="167" spans="1:24" x14ac:dyDescent="0.25">
      <c r="A167" t="s">
        <v>123</v>
      </c>
      <c r="T167">
        <v>103.25</v>
      </c>
      <c r="U167">
        <v>115.55</v>
      </c>
      <c r="V167">
        <v>99.54</v>
      </c>
      <c r="W167">
        <v>100.61</v>
      </c>
      <c r="X167">
        <v>96.13</v>
      </c>
    </row>
    <row r="168" spans="1:24" x14ac:dyDescent="0.25">
      <c r="A168" t="s">
        <v>243</v>
      </c>
      <c r="T168">
        <v>100</v>
      </c>
      <c r="U168">
        <v>100</v>
      </c>
      <c r="V168">
        <v>100</v>
      </c>
      <c r="W168">
        <v>100</v>
      </c>
      <c r="X168">
        <v>100</v>
      </c>
    </row>
    <row r="169" spans="1:24" x14ac:dyDescent="0.25">
      <c r="A169" t="s">
        <v>124</v>
      </c>
      <c r="B169">
        <v>31</v>
      </c>
      <c r="C169">
        <v>69</v>
      </c>
      <c r="D169">
        <v>8</v>
      </c>
      <c r="E169">
        <v>50</v>
      </c>
      <c r="F169">
        <v>35</v>
      </c>
      <c r="G169">
        <v>55</v>
      </c>
      <c r="T169">
        <v>98.46</v>
      </c>
      <c r="U169">
        <v>111.39</v>
      </c>
      <c r="V169">
        <v>87.66</v>
      </c>
      <c r="W169">
        <v>94.39</v>
      </c>
      <c r="X169">
        <v>95.25</v>
      </c>
    </row>
    <row r="170" spans="1:24" x14ac:dyDescent="0.25">
      <c r="A170" t="s">
        <v>125</v>
      </c>
      <c r="T170">
        <v>105.39</v>
      </c>
      <c r="U170">
        <v>105.63</v>
      </c>
      <c r="V170">
        <v>89.59</v>
      </c>
      <c r="W170">
        <v>99.11</v>
      </c>
      <c r="X170">
        <v>95.58</v>
      </c>
    </row>
    <row r="171" spans="1:24" x14ac:dyDescent="0.25">
      <c r="A171" t="s">
        <v>126</v>
      </c>
      <c r="B171">
        <v>55</v>
      </c>
      <c r="C171">
        <v>14</v>
      </c>
      <c r="D171">
        <v>50</v>
      </c>
      <c r="E171">
        <v>70</v>
      </c>
      <c r="F171">
        <v>50</v>
      </c>
      <c r="G171">
        <v>0</v>
      </c>
      <c r="T171">
        <v>106.59</v>
      </c>
      <c r="U171">
        <v>106.13</v>
      </c>
      <c r="V171">
        <v>86.84</v>
      </c>
      <c r="W171">
        <v>98.19</v>
      </c>
      <c r="X171">
        <v>88.88</v>
      </c>
    </row>
    <row r="172" spans="1:24" x14ac:dyDescent="0.25">
      <c r="A172" t="s">
        <v>244</v>
      </c>
      <c r="T172">
        <v>100</v>
      </c>
      <c r="U172">
        <v>100</v>
      </c>
      <c r="V172">
        <v>100</v>
      </c>
      <c r="W172">
        <v>100</v>
      </c>
      <c r="X172">
        <v>100</v>
      </c>
    </row>
    <row r="173" spans="1:24" x14ac:dyDescent="0.25">
      <c r="A173" t="s">
        <v>127</v>
      </c>
      <c r="B173">
        <v>95</v>
      </c>
      <c r="C173">
        <v>11</v>
      </c>
      <c r="D173">
        <v>44</v>
      </c>
      <c r="E173">
        <v>86</v>
      </c>
      <c r="F173">
        <v>0</v>
      </c>
      <c r="G173">
        <v>0</v>
      </c>
      <c r="T173">
        <v>100.57</v>
      </c>
      <c r="U173">
        <v>112.35</v>
      </c>
      <c r="V173">
        <v>90.45</v>
      </c>
      <c r="W173">
        <v>94.18</v>
      </c>
      <c r="X173">
        <v>99.06</v>
      </c>
    </row>
    <row r="174" spans="1:24" x14ac:dyDescent="0.25">
      <c r="A174" t="s">
        <v>128</v>
      </c>
      <c r="T174">
        <v>103.59</v>
      </c>
      <c r="U174">
        <v>102.76</v>
      </c>
      <c r="V174">
        <v>81.99</v>
      </c>
      <c r="W174">
        <v>101.44</v>
      </c>
      <c r="X174">
        <v>98.77</v>
      </c>
    </row>
    <row r="175" spans="1:24" x14ac:dyDescent="0.25">
      <c r="A175" t="s">
        <v>129</v>
      </c>
      <c r="T175">
        <v>93.85</v>
      </c>
      <c r="U175">
        <v>117.35</v>
      </c>
      <c r="V175">
        <v>95.98</v>
      </c>
      <c r="W175">
        <v>92.64</v>
      </c>
      <c r="X175">
        <v>92.03</v>
      </c>
    </row>
    <row r="176" spans="1:24" x14ac:dyDescent="0.25">
      <c r="A176" t="s">
        <v>130</v>
      </c>
      <c r="B176">
        <v>64</v>
      </c>
      <c r="C176">
        <v>16</v>
      </c>
      <c r="D176">
        <v>42</v>
      </c>
      <c r="E176">
        <v>87</v>
      </c>
      <c r="F176">
        <v>25</v>
      </c>
      <c r="G176">
        <v>46</v>
      </c>
      <c r="H176">
        <v>48.35</v>
      </c>
      <c r="I176">
        <v>7.6</v>
      </c>
      <c r="J176">
        <v>43.64</v>
      </c>
      <c r="K176">
        <v>7.88</v>
      </c>
      <c r="L176">
        <v>47.36</v>
      </c>
      <c r="M176">
        <v>9.51</v>
      </c>
      <c r="N176">
        <v>53.39</v>
      </c>
      <c r="O176">
        <v>8.2899999999999991</v>
      </c>
      <c r="P176">
        <v>51.29</v>
      </c>
      <c r="Q176">
        <v>9.98</v>
      </c>
      <c r="R176">
        <v>8.6519999999999992</v>
      </c>
      <c r="S176">
        <v>51.55</v>
      </c>
      <c r="T176">
        <v>100.97</v>
      </c>
      <c r="U176">
        <v>114.93</v>
      </c>
      <c r="V176">
        <v>92.03</v>
      </c>
      <c r="W176">
        <v>93.94</v>
      </c>
      <c r="X176">
        <v>97.34</v>
      </c>
    </row>
    <row r="177" spans="1:24" x14ac:dyDescent="0.25">
      <c r="A177" t="s">
        <v>131</v>
      </c>
      <c r="B177">
        <v>94</v>
      </c>
      <c r="C177">
        <v>32</v>
      </c>
      <c r="D177">
        <v>64</v>
      </c>
      <c r="E177">
        <v>44</v>
      </c>
      <c r="F177">
        <v>27</v>
      </c>
      <c r="G177">
        <v>42</v>
      </c>
      <c r="H177">
        <v>48.12</v>
      </c>
      <c r="I177">
        <v>7.57</v>
      </c>
      <c r="J177">
        <v>47.96</v>
      </c>
      <c r="K177">
        <v>7.45</v>
      </c>
      <c r="L177">
        <v>43.14</v>
      </c>
      <c r="M177">
        <v>7.71</v>
      </c>
      <c r="N177">
        <v>51.41</v>
      </c>
      <c r="O177">
        <v>8.42</v>
      </c>
      <c r="P177">
        <v>49.34</v>
      </c>
      <c r="Q177">
        <v>7.72</v>
      </c>
      <c r="R177">
        <v>7.774</v>
      </c>
      <c r="S177">
        <v>52.89</v>
      </c>
      <c r="T177">
        <v>97.15</v>
      </c>
      <c r="U177">
        <v>105.14</v>
      </c>
      <c r="V177">
        <v>86.07</v>
      </c>
      <c r="W177">
        <v>96.07</v>
      </c>
      <c r="X177">
        <v>90.97</v>
      </c>
    </row>
    <row r="178" spans="1:24" x14ac:dyDescent="0.25">
      <c r="A178" t="s">
        <v>245</v>
      </c>
      <c r="T178">
        <v>100</v>
      </c>
      <c r="U178">
        <v>100</v>
      </c>
      <c r="V178">
        <v>100</v>
      </c>
      <c r="W178">
        <v>100</v>
      </c>
      <c r="X178">
        <v>100</v>
      </c>
    </row>
    <row r="179" spans="1:24" x14ac:dyDescent="0.25">
      <c r="A179" t="s">
        <v>132</v>
      </c>
      <c r="B179">
        <v>68</v>
      </c>
      <c r="C179">
        <v>60</v>
      </c>
      <c r="D179">
        <v>64</v>
      </c>
      <c r="E179">
        <v>93</v>
      </c>
      <c r="F179">
        <v>38</v>
      </c>
      <c r="G179">
        <v>29</v>
      </c>
      <c r="H179">
        <v>49.12</v>
      </c>
      <c r="I179">
        <v>8</v>
      </c>
      <c r="J179">
        <v>46.74</v>
      </c>
      <c r="K179">
        <v>10.24</v>
      </c>
      <c r="L179">
        <v>46.15</v>
      </c>
      <c r="M179">
        <v>10.64</v>
      </c>
      <c r="N179">
        <v>51.8</v>
      </c>
      <c r="O179">
        <v>9.65</v>
      </c>
      <c r="P179">
        <v>49.06</v>
      </c>
      <c r="Q179">
        <v>9.44</v>
      </c>
      <c r="R179">
        <v>9.5939999999999994</v>
      </c>
      <c r="S179">
        <v>46.15</v>
      </c>
      <c r="T179">
        <v>90.34</v>
      </c>
      <c r="U179">
        <v>117.46000000000001</v>
      </c>
      <c r="V179">
        <v>101.16</v>
      </c>
      <c r="W179">
        <v>92.99</v>
      </c>
      <c r="X179">
        <v>88.43</v>
      </c>
    </row>
    <row r="180" spans="1:24" x14ac:dyDescent="0.25">
      <c r="A180" t="s">
        <v>133</v>
      </c>
      <c r="B180">
        <v>63</v>
      </c>
      <c r="C180">
        <v>27</v>
      </c>
      <c r="D180">
        <v>31</v>
      </c>
      <c r="E180">
        <v>99</v>
      </c>
      <c r="F180">
        <v>28</v>
      </c>
      <c r="G180">
        <v>33</v>
      </c>
      <c r="H180">
        <v>48.06</v>
      </c>
      <c r="I180">
        <v>9.67</v>
      </c>
      <c r="J180">
        <v>49.52</v>
      </c>
      <c r="K180">
        <v>8.76</v>
      </c>
      <c r="L180">
        <v>47.75</v>
      </c>
      <c r="M180">
        <v>10.11</v>
      </c>
      <c r="N180">
        <v>50.21</v>
      </c>
      <c r="O180">
        <v>9.6199999999999992</v>
      </c>
      <c r="P180">
        <v>50.29</v>
      </c>
      <c r="Q180">
        <v>9.51</v>
      </c>
      <c r="R180">
        <v>9.5340000000000007</v>
      </c>
      <c r="S180">
        <v>44.96</v>
      </c>
      <c r="T180">
        <v>90.7</v>
      </c>
      <c r="U180">
        <v>117.83</v>
      </c>
      <c r="V180">
        <v>87.41</v>
      </c>
      <c r="W180">
        <v>92.01</v>
      </c>
      <c r="X180">
        <v>88.01</v>
      </c>
    </row>
    <row r="181" spans="1:24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90</v>
      </c>
      <c r="T181">
        <v>92.45</v>
      </c>
      <c r="U181">
        <v>117.62</v>
      </c>
      <c r="V181">
        <v>86.4</v>
      </c>
      <c r="W181">
        <v>93.2</v>
      </c>
      <c r="X181">
        <v>92.25</v>
      </c>
    </row>
    <row r="182" spans="1:24" x14ac:dyDescent="0.25">
      <c r="A182" t="s">
        <v>134</v>
      </c>
      <c r="T182">
        <v>103.78</v>
      </c>
      <c r="U182">
        <v>107.4</v>
      </c>
      <c r="V182">
        <v>88.56</v>
      </c>
      <c r="W182">
        <v>97.74</v>
      </c>
      <c r="X182">
        <v>94.54</v>
      </c>
    </row>
    <row r="183" spans="1:24" x14ac:dyDescent="0.25">
      <c r="A183" t="s">
        <v>94</v>
      </c>
      <c r="T183">
        <v>100</v>
      </c>
      <c r="U183">
        <v>100</v>
      </c>
      <c r="V183">
        <v>100</v>
      </c>
      <c r="W183">
        <v>100</v>
      </c>
      <c r="X183">
        <v>100</v>
      </c>
    </row>
    <row r="184" spans="1:24" x14ac:dyDescent="0.25">
      <c r="A184" t="s">
        <v>247</v>
      </c>
      <c r="T184">
        <v>100.54</v>
      </c>
      <c r="U184">
        <v>113.39</v>
      </c>
      <c r="V184">
        <v>101.84</v>
      </c>
      <c r="W184">
        <v>99.81</v>
      </c>
      <c r="X184">
        <v>94.25</v>
      </c>
    </row>
    <row r="185" spans="1:24" x14ac:dyDescent="0.25">
      <c r="A185" t="s">
        <v>248</v>
      </c>
      <c r="T185">
        <v>91.11</v>
      </c>
      <c r="U185">
        <v>121.76</v>
      </c>
      <c r="V185">
        <v>84.83</v>
      </c>
      <c r="W185">
        <v>85.38</v>
      </c>
      <c r="X185">
        <v>87.2</v>
      </c>
    </row>
    <row r="186" spans="1:24" x14ac:dyDescent="0.25">
      <c r="A186" t="s">
        <v>135</v>
      </c>
      <c r="B186">
        <v>90</v>
      </c>
      <c r="C186">
        <v>30</v>
      </c>
      <c r="D186">
        <v>42</v>
      </c>
      <c r="E186">
        <v>90</v>
      </c>
      <c r="F186">
        <v>52</v>
      </c>
      <c r="G186">
        <v>20</v>
      </c>
      <c r="H186">
        <v>50.33</v>
      </c>
      <c r="I186">
        <v>7.8</v>
      </c>
      <c r="J186">
        <v>45.31</v>
      </c>
      <c r="K186">
        <v>8.48</v>
      </c>
      <c r="L186">
        <v>48.1</v>
      </c>
      <c r="M186">
        <v>9.66</v>
      </c>
      <c r="N186">
        <v>48.03</v>
      </c>
      <c r="O186">
        <v>8.44</v>
      </c>
      <c r="P186">
        <v>53.13</v>
      </c>
      <c r="Q186">
        <v>7.78</v>
      </c>
      <c r="R186">
        <v>8.4320000000000004</v>
      </c>
      <c r="S186">
        <v>48.95</v>
      </c>
      <c r="T186">
        <v>101.58</v>
      </c>
      <c r="U186">
        <v>116.21000000000001</v>
      </c>
      <c r="V186">
        <v>99.47</v>
      </c>
      <c r="W186">
        <v>96.36</v>
      </c>
      <c r="X186">
        <v>92.48</v>
      </c>
    </row>
    <row r="187" spans="1:24" x14ac:dyDescent="0.25">
      <c r="A187" t="s">
        <v>136</v>
      </c>
      <c r="B187">
        <v>93</v>
      </c>
      <c r="C187">
        <v>39</v>
      </c>
      <c r="D187">
        <v>36</v>
      </c>
      <c r="E187">
        <v>95</v>
      </c>
      <c r="F187">
        <v>81</v>
      </c>
      <c r="G187">
        <v>20</v>
      </c>
      <c r="T187">
        <v>92.2</v>
      </c>
      <c r="U187">
        <v>111.62</v>
      </c>
      <c r="V187">
        <v>103.03</v>
      </c>
      <c r="W187">
        <v>95.04</v>
      </c>
      <c r="X187">
        <v>91.22</v>
      </c>
    </row>
    <row r="188" spans="1:24" x14ac:dyDescent="0.25">
      <c r="A188" t="s">
        <v>137</v>
      </c>
      <c r="B188">
        <v>0</v>
      </c>
      <c r="C188">
        <v>0</v>
      </c>
      <c r="D188">
        <v>0</v>
      </c>
      <c r="E188">
        <v>0</v>
      </c>
      <c r="F188">
        <v>18</v>
      </c>
      <c r="G188">
        <v>37</v>
      </c>
      <c r="T188">
        <v>100</v>
      </c>
      <c r="U188">
        <v>100</v>
      </c>
      <c r="V188">
        <v>100</v>
      </c>
      <c r="W188">
        <v>100</v>
      </c>
      <c r="X188">
        <v>100</v>
      </c>
    </row>
    <row r="189" spans="1:24" x14ac:dyDescent="0.25">
      <c r="A189" t="s">
        <v>249</v>
      </c>
      <c r="T189">
        <v>100</v>
      </c>
      <c r="U189">
        <v>100</v>
      </c>
      <c r="V189">
        <v>100</v>
      </c>
      <c r="W189">
        <v>100</v>
      </c>
      <c r="X189">
        <v>100</v>
      </c>
    </row>
    <row r="190" spans="1:24" x14ac:dyDescent="0.25">
      <c r="A190" t="s">
        <v>250</v>
      </c>
      <c r="T190">
        <v>100</v>
      </c>
      <c r="U190">
        <v>100</v>
      </c>
      <c r="V190">
        <v>100</v>
      </c>
      <c r="W190">
        <v>100</v>
      </c>
      <c r="X190">
        <v>100</v>
      </c>
    </row>
    <row r="191" spans="1:24" x14ac:dyDescent="0.25">
      <c r="A191" t="s">
        <v>189</v>
      </c>
      <c r="T191">
        <v>93.03</v>
      </c>
      <c r="U191">
        <v>107.9</v>
      </c>
      <c r="V191">
        <v>85.33</v>
      </c>
      <c r="W191">
        <v>103.55</v>
      </c>
      <c r="X191">
        <v>97.82</v>
      </c>
    </row>
    <row r="192" spans="1:24" x14ac:dyDescent="0.25">
      <c r="A192" t="s">
        <v>138</v>
      </c>
      <c r="T192">
        <v>93.32</v>
      </c>
      <c r="U192">
        <v>107.7</v>
      </c>
      <c r="V192">
        <v>89.23</v>
      </c>
      <c r="W192">
        <v>100.83</v>
      </c>
      <c r="X192">
        <v>99.29</v>
      </c>
    </row>
    <row r="193" spans="1:24" x14ac:dyDescent="0.25">
      <c r="A193" t="s">
        <v>251</v>
      </c>
      <c r="T193">
        <v>100</v>
      </c>
      <c r="U193">
        <v>100</v>
      </c>
      <c r="V193">
        <v>100</v>
      </c>
      <c r="W193">
        <v>100</v>
      </c>
      <c r="X193">
        <v>100</v>
      </c>
    </row>
    <row r="194" spans="1:24" x14ac:dyDescent="0.25">
      <c r="A194" t="s">
        <v>202</v>
      </c>
      <c r="T194">
        <v>100</v>
      </c>
      <c r="U194">
        <v>100</v>
      </c>
      <c r="V194">
        <v>100</v>
      </c>
      <c r="W194">
        <v>100</v>
      </c>
      <c r="X194">
        <v>100</v>
      </c>
    </row>
    <row r="195" spans="1:24" x14ac:dyDescent="0.25">
      <c r="A195" t="s">
        <v>139</v>
      </c>
      <c r="T195">
        <v>92.96</v>
      </c>
      <c r="U195">
        <v>111.96000000000001</v>
      </c>
      <c r="V195">
        <v>89.26</v>
      </c>
      <c r="W195">
        <v>95.49</v>
      </c>
      <c r="X195">
        <v>96.52</v>
      </c>
    </row>
    <row r="196" spans="1:24" x14ac:dyDescent="0.25">
      <c r="A196" t="s">
        <v>252</v>
      </c>
      <c r="T196">
        <v>100</v>
      </c>
      <c r="U196">
        <v>100</v>
      </c>
      <c r="V196">
        <v>100</v>
      </c>
      <c r="W196">
        <v>100</v>
      </c>
      <c r="X196">
        <v>100</v>
      </c>
    </row>
    <row r="197" spans="1:24" x14ac:dyDescent="0.25">
      <c r="A197" t="s">
        <v>140</v>
      </c>
      <c r="T197">
        <v>100</v>
      </c>
      <c r="U197">
        <v>100</v>
      </c>
      <c r="V197">
        <v>100</v>
      </c>
      <c r="W197">
        <v>100</v>
      </c>
      <c r="X197">
        <v>100</v>
      </c>
    </row>
    <row r="198" spans="1:24" x14ac:dyDescent="0.25">
      <c r="A198" t="s">
        <v>205</v>
      </c>
      <c r="T198">
        <v>100</v>
      </c>
      <c r="U198">
        <v>100</v>
      </c>
      <c r="V198">
        <v>100</v>
      </c>
      <c r="W198">
        <v>100</v>
      </c>
      <c r="X198">
        <v>100</v>
      </c>
    </row>
    <row r="199" spans="1:24" x14ac:dyDescent="0.25">
      <c r="A199" t="s">
        <v>253</v>
      </c>
      <c r="T199">
        <v>100</v>
      </c>
      <c r="U199">
        <v>100</v>
      </c>
      <c r="V199">
        <v>100</v>
      </c>
      <c r="W199">
        <v>100</v>
      </c>
      <c r="X199">
        <v>100</v>
      </c>
    </row>
    <row r="200" spans="1:24" x14ac:dyDescent="0.25">
      <c r="A200" t="s">
        <v>141</v>
      </c>
      <c r="B200">
        <v>0</v>
      </c>
      <c r="C200">
        <v>0</v>
      </c>
      <c r="D200">
        <v>0</v>
      </c>
      <c r="E200">
        <v>0</v>
      </c>
      <c r="F200">
        <v>36</v>
      </c>
      <c r="G200">
        <v>52</v>
      </c>
      <c r="T200">
        <v>101.83</v>
      </c>
      <c r="U200">
        <v>108.96000000000001</v>
      </c>
      <c r="V200">
        <v>93.68</v>
      </c>
      <c r="W200">
        <v>98.83</v>
      </c>
      <c r="X200">
        <v>94.12</v>
      </c>
    </row>
    <row r="201" spans="1:24" x14ac:dyDescent="0.25">
      <c r="A201" t="s">
        <v>142</v>
      </c>
      <c r="T201">
        <v>104.82</v>
      </c>
      <c r="U201">
        <v>108.73</v>
      </c>
      <c r="V201">
        <v>88.62</v>
      </c>
      <c r="W201">
        <v>97.36</v>
      </c>
      <c r="X201">
        <v>101.95</v>
      </c>
    </row>
    <row r="202" spans="1:24" x14ac:dyDescent="0.25">
      <c r="A202" t="s">
        <v>143</v>
      </c>
      <c r="B202">
        <v>86</v>
      </c>
      <c r="C202">
        <v>25</v>
      </c>
      <c r="D202">
        <v>43</v>
      </c>
      <c r="E202">
        <v>92</v>
      </c>
      <c r="F202">
        <v>52</v>
      </c>
      <c r="G202">
        <v>28</v>
      </c>
      <c r="H202">
        <v>51.95</v>
      </c>
      <c r="I202">
        <v>8.59</v>
      </c>
      <c r="J202">
        <v>47.64</v>
      </c>
      <c r="K202">
        <v>8.15</v>
      </c>
      <c r="L202">
        <v>47.53</v>
      </c>
      <c r="M202">
        <v>10.93</v>
      </c>
      <c r="N202">
        <v>50.17</v>
      </c>
      <c r="O202">
        <v>8.33</v>
      </c>
      <c r="P202">
        <v>52.44</v>
      </c>
      <c r="Q202">
        <v>9.15</v>
      </c>
      <c r="R202">
        <v>9.0299999999999994</v>
      </c>
      <c r="S202">
        <v>48.52</v>
      </c>
      <c r="T202">
        <v>102.2</v>
      </c>
      <c r="U202">
        <v>118.1</v>
      </c>
      <c r="V202">
        <v>101.74</v>
      </c>
      <c r="W202">
        <v>95.84</v>
      </c>
      <c r="X202">
        <v>98.24</v>
      </c>
    </row>
    <row r="203" spans="1:24" x14ac:dyDescent="0.25">
      <c r="A203" t="s">
        <v>144</v>
      </c>
      <c r="T203">
        <v>104.23</v>
      </c>
      <c r="U203">
        <v>111.65</v>
      </c>
      <c r="V203">
        <v>89.14</v>
      </c>
      <c r="W203">
        <v>96.36</v>
      </c>
      <c r="X203">
        <v>92.59</v>
      </c>
    </row>
    <row r="204" spans="1:24" x14ac:dyDescent="0.25">
      <c r="A204" t="s">
        <v>198</v>
      </c>
      <c r="T204">
        <v>100</v>
      </c>
      <c r="U204">
        <v>100</v>
      </c>
      <c r="V204">
        <v>100</v>
      </c>
      <c r="W204">
        <v>100</v>
      </c>
      <c r="X204">
        <v>100</v>
      </c>
    </row>
    <row r="205" spans="1:24" x14ac:dyDescent="0.25">
      <c r="A205" t="s">
        <v>145</v>
      </c>
      <c r="B205">
        <v>74</v>
      </c>
      <c r="C205">
        <v>20</v>
      </c>
      <c r="D205">
        <v>48</v>
      </c>
      <c r="E205">
        <v>8</v>
      </c>
      <c r="F205">
        <v>72</v>
      </c>
      <c r="G205">
        <v>46</v>
      </c>
      <c r="T205">
        <v>95.3</v>
      </c>
      <c r="U205">
        <v>99.12</v>
      </c>
      <c r="V205">
        <v>78.2</v>
      </c>
      <c r="W205">
        <v>93.58</v>
      </c>
      <c r="X205">
        <v>89.47</v>
      </c>
    </row>
    <row r="206" spans="1:24" x14ac:dyDescent="0.25">
      <c r="A206" t="s">
        <v>254</v>
      </c>
      <c r="T206">
        <v>100</v>
      </c>
      <c r="U206">
        <v>100</v>
      </c>
      <c r="V206">
        <v>100</v>
      </c>
      <c r="W206">
        <v>100</v>
      </c>
      <c r="X206">
        <v>100</v>
      </c>
    </row>
    <row r="207" spans="1:24" x14ac:dyDescent="0.25">
      <c r="A207" t="s">
        <v>146</v>
      </c>
      <c r="B207">
        <v>100</v>
      </c>
      <c r="C207">
        <v>52</v>
      </c>
      <c r="D207">
        <v>100</v>
      </c>
      <c r="E207">
        <v>51</v>
      </c>
      <c r="F207">
        <v>77</v>
      </c>
      <c r="G207">
        <v>28</v>
      </c>
      <c r="H207">
        <v>49.05</v>
      </c>
      <c r="I207">
        <v>8.66</v>
      </c>
      <c r="J207">
        <v>47.38</v>
      </c>
      <c r="K207">
        <v>8.31</v>
      </c>
      <c r="L207">
        <v>42.44</v>
      </c>
      <c r="M207">
        <v>9.8800000000000008</v>
      </c>
      <c r="N207">
        <v>51.57</v>
      </c>
      <c r="O207">
        <v>8.65</v>
      </c>
      <c r="P207">
        <v>52.53</v>
      </c>
      <c r="Q207">
        <v>9.01</v>
      </c>
      <c r="R207">
        <v>8.9019999999999992</v>
      </c>
      <c r="S207">
        <v>46.75</v>
      </c>
      <c r="T207">
        <v>92.97</v>
      </c>
      <c r="U207">
        <v>115.98</v>
      </c>
      <c r="V207">
        <v>95.2</v>
      </c>
      <c r="W207">
        <v>95.2</v>
      </c>
      <c r="X207">
        <v>92.56</v>
      </c>
    </row>
    <row r="208" spans="1:24" x14ac:dyDescent="0.25">
      <c r="A208" t="s">
        <v>147</v>
      </c>
      <c r="B208">
        <v>71</v>
      </c>
      <c r="C208">
        <v>27</v>
      </c>
      <c r="D208">
        <v>19</v>
      </c>
      <c r="E208">
        <v>88</v>
      </c>
      <c r="F208">
        <v>49</v>
      </c>
      <c r="G208">
        <v>48</v>
      </c>
      <c r="H208">
        <v>50.54</v>
      </c>
      <c r="I208">
        <v>9.0399999999999991</v>
      </c>
      <c r="J208">
        <v>50.18</v>
      </c>
      <c r="K208">
        <v>8.2799999999999994</v>
      </c>
      <c r="L208">
        <v>49.24</v>
      </c>
      <c r="M208">
        <v>7.94</v>
      </c>
      <c r="N208">
        <v>45.28</v>
      </c>
      <c r="O208">
        <v>7.65</v>
      </c>
      <c r="P208">
        <v>50.5</v>
      </c>
      <c r="Q208">
        <v>9.18</v>
      </c>
      <c r="R208">
        <v>8.4179999999999993</v>
      </c>
      <c r="S208">
        <v>42.59</v>
      </c>
      <c r="T208">
        <v>97.51</v>
      </c>
      <c r="U208">
        <v>114.67</v>
      </c>
      <c r="V208">
        <v>92.51</v>
      </c>
      <c r="W208">
        <v>94.62</v>
      </c>
      <c r="X208">
        <v>91.66</v>
      </c>
    </row>
    <row r="209" spans="1:24" x14ac:dyDescent="0.25">
      <c r="A209" t="s">
        <v>255</v>
      </c>
      <c r="T209">
        <v>100</v>
      </c>
      <c r="U209">
        <v>100</v>
      </c>
      <c r="V209">
        <v>100</v>
      </c>
      <c r="W209">
        <v>100</v>
      </c>
      <c r="X209">
        <v>100</v>
      </c>
    </row>
    <row r="210" spans="1:24" x14ac:dyDescent="0.25">
      <c r="A210" t="s">
        <v>148</v>
      </c>
      <c r="T210">
        <v>101.19</v>
      </c>
      <c r="U210">
        <v>97.8</v>
      </c>
      <c r="V210">
        <v>93.72</v>
      </c>
      <c r="W210">
        <v>103.6</v>
      </c>
      <c r="X210">
        <v>100.28</v>
      </c>
    </row>
    <row r="211" spans="1:24" x14ac:dyDescent="0.25">
      <c r="A211" t="s">
        <v>149</v>
      </c>
      <c r="B211">
        <v>0</v>
      </c>
      <c r="C211">
        <v>0</v>
      </c>
      <c r="D211">
        <v>0</v>
      </c>
      <c r="E211">
        <v>0</v>
      </c>
      <c r="F211">
        <v>34</v>
      </c>
      <c r="G211">
        <v>63</v>
      </c>
      <c r="H211">
        <v>49.61</v>
      </c>
      <c r="I211">
        <v>8.56</v>
      </c>
      <c r="J211">
        <v>49.97</v>
      </c>
      <c r="K211">
        <v>9.33</v>
      </c>
      <c r="L211">
        <v>49.61</v>
      </c>
      <c r="M211">
        <v>10.17</v>
      </c>
      <c r="N211">
        <v>49.01</v>
      </c>
      <c r="O211">
        <v>8.69</v>
      </c>
      <c r="P211">
        <v>49.01</v>
      </c>
      <c r="Q211">
        <v>9.1</v>
      </c>
      <c r="R211">
        <v>9.17</v>
      </c>
      <c r="S211">
        <v>50.38</v>
      </c>
      <c r="T211">
        <v>104.3</v>
      </c>
      <c r="U211">
        <v>107.83</v>
      </c>
      <c r="V211">
        <v>86.91</v>
      </c>
      <c r="W211">
        <v>102.82</v>
      </c>
      <c r="X211">
        <v>97.57</v>
      </c>
    </row>
    <row r="212" spans="1:24" x14ac:dyDescent="0.25">
      <c r="A212" t="s">
        <v>256</v>
      </c>
      <c r="T212">
        <v>100</v>
      </c>
      <c r="U212">
        <v>100</v>
      </c>
      <c r="V212">
        <v>100</v>
      </c>
      <c r="W212">
        <v>100</v>
      </c>
      <c r="X212">
        <v>100</v>
      </c>
    </row>
    <row r="213" spans="1:24" x14ac:dyDescent="0.25">
      <c r="A213" t="s">
        <v>203</v>
      </c>
      <c r="T213">
        <v>100</v>
      </c>
      <c r="U213">
        <v>100</v>
      </c>
      <c r="V213">
        <v>100</v>
      </c>
      <c r="W213">
        <v>100</v>
      </c>
      <c r="X213">
        <v>100</v>
      </c>
    </row>
    <row r="214" spans="1:24" x14ac:dyDescent="0.25">
      <c r="A214" t="s">
        <v>150</v>
      </c>
      <c r="B214">
        <v>57</v>
      </c>
      <c r="C214">
        <v>51</v>
      </c>
      <c r="D214">
        <v>42</v>
      </c>
      <c r="E214">
        <v>86</v>
      </c>
      <c r="F214">
        <v>48</v>
      </c>
      <c r="G214">
        <v>44</v>
      </c>
      <c r="H214">
        <v>49</v>
      </c>
      <c r="I214">
        <v>8.2799999999999994</v>
      </c>
      <c r="J214">
        <v>45.26</v>
      </c>
      <c r="K214">
        <v>8.57</v>
      </c>
      <c r="L214">
        <v>46.8</v>
      </c>
      <c r="M214">
        <v>10.34</v>
      </c>
      <c r="N214">
        <v>54.03</v>
      </c>
      <c r="O214">
        <v>9.1999999999999993</v>
      </c>
      <c r="P214">
        <v>49.64</v>
      </c>
      <c r="Q214">
        <v>9.6999999999999993</v>
      </c>
      <c r="R214">
        <v>9.218</v>
      </c>
      <c r="S214">
        <v>48.9</v>
      </c>
      <c r="T214">
        <v>100.45</v>
      </c>
      <c r="U214">
        <v>117.44</v>
      </c>
      <c r="V214">
        <v>87.18</v>
      </c>
      <c r="W214">
        <v>92.98</v>
      </c>
      <c r="X214">
        <v>93.7</v>
      </c>
    </row>
    <row r="215" spans="1:24" x14ac:dyDescent="0.25">
      <c r="A215" t="s">
        <v>151</v>
      </c>
      <c r="T215">
        <v>106.89</v>
      </c>
      <c r="U215">
        <v>109.53</v>
      </c>
      <c r="V215">
        <v>87.11</v>
      </c>
      <c r="W215">
        <v>97.6</v>
      </c>
      <c r="X215">
        <v>91.32</v>
      </c>
    </row>
    <row r="216" spans="1:24" x14ac:dyDescent="0.25">
      <c r="A216" t="s">
        <v>257</v>
      </c>
      <c r="T216">
        <v>104.74</v>
      </c>
      <c r="U216">
        <v>112.93</v>
      </c>
      <c r="V216">
        <v>98.18</v>
      </c>
      <c r="W216">
        <v>100</v>
      </c>
      <c r="X216">
        <v>96.68</v>
      </c>
    </row>
    <row r="217" spans="1:24" x14ac:dyDescent="0.25">
      <c r="A217" t="s">
        <v>152</v>
      </c>
      <c r="T217">
        <v>101.42</v>
      </c>
      <c r="U217">
        <v>109.87</v>
      </c>
      <c r="V217">
        <v>96.54</v>
      </c>
      <c r="W217">
        <v>98.35</v>
      </c>
      <c r="X217">
        <v>94.54</v>
      </c>
    </row>
    <row r="218" spans="1:24" x14ac:dyDescent="0.25">
      <c r="A218" t="s">
        <v>153</v>
      </c>
      <c r="B218">
        <v>85</v>
      </c>
      <c r="C218">
        <v>47</v>
      </c>
      <c r="D218">
        <v>37</v>
      </c>
      <c r="E218">
        <v>92</v>
      </c>
      <c r="F218">
        <v>0</v>
      </c>
      <c r="G218">
        <v>0</v>
      </c>
      <c r="T218">
        <v>97.62</v>
      </c>
      <c r="U218">
        <v>109.85</v>
      </c>
      <c r="V218">
        <v>87.56</v>
      </c>
      <c r="W218">
        <v>96.43</v>
      </c>
      <c r="X218">
        <v>98.96</v>
      </c>
    </row>
    <row r="219" spans="1:24" x14ac:dyDescent="0.25">
      <c r="A219" t="s">
        <v>258</v>
      </c>
      <c r="T219">
        <v>100</v>
      </c>
      <c r="U219">
        <v>100</v>
      </c>
      <c r="V219">
        <v>100</v>
      </c>
      <c r="W219">
        <v>100</v>
      </c>
      <c r="X219">
        <v>100</v>
      </c>
    </row>
    <row r="220" spans="1:24" x14ac:dyDescent="0.25">
      <c r="A220" t="s">
        <v>154</v>
      </c>
      <c r="B220">
        <v>31</v>
      </c>
      <c r="C220">
        <v>71</v>
      </c>
      <c r="D220">
        <v>5</v>
      </c>
      <c r="E220">
        <v>29</v>
      </c>
      <c r="F220">
        <v>53</v>
      </c>
      <c r="G220">
        <v>78</v>
      </c>
      <c r="T220">
        <v>99.95</v>
      </c>
      <c r="U220">
        <v>110.28999999999999</v>
      </c>
      <c r="V220">
        <v>89.24</v>
      </c>
      <c r="W220">
        <v>94.65</v>
      </c>
      <c r="X220">
        <v>96.1</v>
      </c>
    </row>
    <row r="221" spans="1:24" x14ac:dyDescent="0.25">
      <c r="A221" t="s">
        <v>155</v>
      </c>
      <c r="B221">
        <v>34</v>
      </c>
      <c r="C221">
        <v>68</v>
      </c>
      <c r="D221">
        <v>70</v>
      </c>
      <c r="E221">
        <v>58</v>
      </c>
      <c r="F221">
        <v>74</v>
      </c>
      <c r="G221">
        <v>66</v>
      </c>
      <c r="H221">
        <v>50.47</v>
      </c>
      <c r="I221">
        <v>8.81</v>
      </c>
      <c r="J221">
        <v>47.69</v>
      </c>
      <c r="K221">
        <v>8.19</v>
      </c>
      <c r="L221">
        <v>45.03</v>
      </c>
      <c r="M221">
        <v>11.36</v>
      </c>
      <c r="N221">
        <v>48.72</v>
      </c>
      <c r="O221">
        <v>9.02</v>
      </c>
      <c r="P221">
        <v>52.62</v>
      </c>
      <c r="Q221">
        <v>9.3800000000000008</v>
      </c>
      <c r="R221">
        <v>9.3520000000000003</v>
      </c>
      <c r="S221">
        <v>43.62</v>
      </c>
      <c r="T221">
        <v>103.6</v>
      </c>
      <c r="U221">
        <v>112.06</v>
      </c>
      <c r="V221">
        <v>89.56</v>
      </c>
      <c r="W221">
        <v>96.14</v>
      </c>
      <c r="X221">
        <v>97.65</v>
      </c>
    </row>
    <row r="222" spans="1:24" x14ac:dyDescent="0.25">
      <c r="A222" t="s">
        <v>181</v>
      </c>
      <c r="T222">
        <v>103.22</v>
      </c>
      <c r="U222">
        <v>113.93</v>
      </c>
      <c r="V222">
        <v>102.38</v>
      </c>
      <c r="W222">
        <v>98.9</v>
      </c>
      <c r="X222">
        <v>92.98</v>
      </c>
    </row>
    <row r="223" spans="1:24" x14ac:dyDescent="0.25">
      <c r="A223" t="s">
        <v>207</v>
      </c>
      <c r="B223">
        <v>58</v>
      </c>
      <c r="C223">
        <v>17</v>
      </c>
      <c r="D223">
        <v>45</v>
      </c>
      <c r="E223">
        <v>69</v>
      </c>
      <c r="F223">
        <v>93</v>
      </c>
      <c r="G223">
        <v>49</v>
      </c>
      <c r="H223">
        <v>47.75</v>
      </c>
      <c r="I223">
        <v>8.2799999999999994</v>
      </c>
      <c r="J223">
        <v>44.74</v>
      </c>
      <c r="K223">
        <v>8.0399999999999991</v>
      </c>
      <c r="L223">
        <v>42.52</v>
      </c>
      <c r="M223">
        <v>9.2200000000000006</v>
      </c>
      <c r="N223">
        <v>53.13</v>
      </c>
      <c r="O223">
        <v>8.89</v>
      </c>
      <c r="P223">
        <v>45.7</v>
      </c>
      <c r="Q223">
        <v>9.68</v>
      </c>
      <c r="R223">
        <v>8.8219999999999992</v>
      </c>
      <c r="S223">
        <v>46.16</v>
      </c>
      <c r="T223">
        <v>98.1</v>
      </c>
      <c r="U223">
        <v>103.5</v>
      </c>
      <c r="V223">
        <v>86.03</v>
      </c>
      <c r="W223">
        <v>95.68</v>
      </c>
      <c r="X223">
        <v>91.65</v>
      </c>
    </row>
    <row r="224" spans="1:24" x14ac:dyDescent="0.25">
      <c r="A224" t="s">
        <v>259</v>
      </c>
      <c r="T224">
        <v>100</v>
      </c>
      <c r="U224">
        <v>100</v>
      </c>
      <c r="V224">
        <v>100</v>
      </c>
      <c r="W224">
        <v>100</v>
      </c>
      <c r="X224">
        <v>100</v>
      </c>
    </row>
    <row r="225" spans="1:24" x14ac:dyDescent="0.25">
      <c r="A225" t="s">
        <v>157</v>
      </c>
      <c r="B225">
        <v>64</v>
      </c>
      <c r="C225">
        <v>20</v>
      </c>
      <c r="D225">
        <v>34</v>
      </c>
      <c r="E225">
        <v>64</v>
      </c>
      <c r="F225">
        <v>32</v>
      </c>
      <c r="G225">
        <v>45</v>
      </c>
      <c r="T225">
        <v>101.67</v>
      </c>
      <c r="U225">
        <v>103.17</v>
      </c>
      <c r="V225">
        <v>86.89</v>
      </c>
      <c r="W225">
        <v>99.19</v>
      </c>
      <c r="X225">
        <v>96.3</v>
      </c>
    </row>
    <row r="226" spans="1:24" x14ac:dyDescent="0.25">
      <c r="A226" t="s">
        <v>182</v>
      </c>
      <c r="T226">
        <v>100</v>
      </c>
      <c r="U226">
        <v>100</v>
      </c>
      <c r="V226">
        <v>100</v>
      </c>
      <c r="W226">
        <v>100</v>
      </c>
      <c r="X226">
        <v>100</v>
      </c>
    </row>
    <row r="227" spans="1:24" x14ac:dyDescent="0.25">
      <c r="A227" t="s">
        <v>158</v>
      </c>
      <c r="T227">
        <v>100</v>
      </c>
      <c r="U227">
        <v>100</v>
      </c>
      <c r="V227">
        <v>100</v>
      </c>
      <c r="W227">
        <v>100</v>
      </c>
      <c r="X227">
        <v>100</v>
      </c>
    </row>
    <row r="228" spans="1:24" x14ac:dyDescent="0.25">
      <c r="A228" t="s">
        <v>260</v>
      </c>
      <c r="T228">
        <v>100</v>
      </c>
      <c r="U228">
        <v>100</v>
      </c>
      <c r="V228">
        <v>100</v>
      </c>
      <c r="W228">
        <v>100</v>
      </c>
      <c r="X228">
        <v>100</v>
      </c>
    </row>
    <row r="229" spans="1:24" x14ac:dyDescent="0.25">
      <c r="A229" t="s">
        <v>261</v>
      </c>
      <c r="T229">
        <v>100</v>
      </c>
      <c r="U229">
        <v>100</v>
      </c>
      <c r="V229">
        <v>100</v>
      </c>
      <c r="W229">
        <v>100</v>
      </c>
      <c r="X229">
        <v>100</v>
      </c>
    </row>
    <row r="230" spans="1:24" x14ac:dyDescent="0.25">
      <c r="A230" t="s">
        <v>159</v>
      </c>
      <c r="B230">
        <v>47</v>
      </c>
      <c r="C230">
        <v>16</v>
      </c>
      <c r="D230">
        <v>58</v>
      </c>
      <c r="E230">
        <v>55</v>
      </c>
      <c r="F230">
        <v>13</v>
      </c>
      <c r="G230">
        <v>80</v>
      </c>
      <c r="T230">
        <v>95.39</v>
      </c>
      <c r="U230">
        <v>108.97</v>
      </c>
      <c r="V230">
        <v>88.85</v>
      </c>
      <c r="W230">
        <v>100.98</v>
      </c>
      <c r="X230">
        <v>97.51</v>
      </c>
    </row>
    <row r="231" spans="1:24" x14ac:dyDescent="0.25">
      <c r="A231" t="s">
        <v>160</v>
      </c>
      <c r="T231">
        <v>97.51</v>
      </c>
      <c r="U231">
        <v>121.39</v>
      </c>
      <c r="V231">
        <v>97.82</v>
      </c>
      <c r="W231">
        <v>90.64</v>
      </c>
      <c r="X231">
        <v>94.16</v>
      </c>
    </row>
    <row r="232" spans="1:24" x14ac:dyDescent="0.25">
      <c r="A232" t="s">
        <v>161</v>
      </c>
      <c r="B232">
        <v>66</v>
      </c>
      <c r="C232">
        <v>37</v>
      </c>
      <c r="D232">
        <v>45</v>
      </c>
      <c r="E232">
        <v>85</v>
      </c>
      <c r="F232">
        <v>46</v>
      </c>
      <c r="G232">
        <v>49</v>
      </c>
      <c r="H232">
        <v>51.59</v>
      </c>
      <c r="I232">
        <v>9.51</v>
      </c>
      <c r="J232">
        <v>47.89</v>
      </c>
      <c r="K232">
        <v>9.07</v>
      </c>
      <c r="L232">
        <v>48.71</v>
      </c>
      <c r="M232">
        <v>11.13</v>
      </c>
      <c r="N232">
        <v>49.88</v>
      </c>
      <c r="O232">
        <v>10.18</v>
      </c>
      <c r="P232">
        <v>52.7</v>
      </c>
      <c r="Q232">
        <v>9.48</v>
      </c>
      <c r="R232">
        <v>9.8740000000000006</v>
      </c>
      <c r="S232">
        <v>48.08</v>
      </c>
      <c r="T232">
        <v>103.22</v>
      </c>
      <c r="U232">
        <v>113.69</v>
      </c>
      <c r="V232">
        <v>99.1</v>
      </c>
      <c r="W232">
        <v>94.84</v>
      </c>
      <c r="X232">
        <v>91.85</v>
      </c>
    </row>
    <row r="233" spans="1:24" x14ac:dyDescent="0.25">
      <c r="A233" t="s">
        <v>262</v>
      </c>
      <c r="T233">
        <v>100</v>
      </c>
      <c r="U233">
        <v>100</v>
      </c>
      <c r="V233">
        <v>100</v>
      </c>
      <c r="W233">
        <v>100</v>
      </c>
      <c r="X233">
        <v>100</v>
      </c>
    </row>
    <row r="234" spans="1:24" x14ac:dyDescent="0.25">
      <c r="A234" t="s">
        <v>194</v>
      </c>
      <c r="T234">
        <v>102.93</v>
      </c>
      <c r="U234">
        <v>103.09</v>
      </c>
      <c r="V234">
        <v>87.25</v>
      </c>
      <c r="W234">
        <v>103.4</v>
      </c>
      <c r="X234">
        <v>97.64</v>
      </c>
    </row>
    <row r="235" spans="1:24" x14ac:dyDescent="0.25">
      <c r="A235" t="s">
        <v>263</v>
      </c>
      <c r="T235">
        <v>100</v>
      </c>
      <c r="U235">
        <v>100</v>
      </c>
      <c r="V235">
        <v>100</v>
      </c>
      <c r="W235">
        <v>100</v>
      </c>
      <c r="X235">
        <v>100</v>
      </c>
    </row>
    <row r="236" spans="1:24" x14ac:dyDescent="0.25">
      <c r="A236" t="s">
        <v>162</v>
      </c>
      <c r="B236">
        <v>0</v>
      </c>
      <c r="C236">
        <v>0</v>
      </c>
      <c r="D236">
        <v>0</v>
      </c>
      <c r="E236">
        <v>0</v>
      </c>
      <c r="F236">
        <v>24</v>
      </c>
      <c r="G236">
        <v>52</v>
      </c>
      <c r="T236">
        <v>107.69</v>
      </c>
      <c r="U236">
        <v>99.87</v>
      </c>
      <c r="V236">
        <v>87.61</v>
      </c>
      <c r="W236">
        <v>105.73</v>
      </c>
      <c r="X236">
        <v>102.7</v>
      </c>
    </row>
    <row r="237" spans="1:24" x14ac:dyDescent="0.25">
      <c r="A237" t="s">
        <v>163</v>
      </c>
      <c r="B237">
        <v>0</v>
      </c>
      <c r="C237">
        <v>0</v>
      </c>
      <c r="D237">
        <v>0</v>
      </c>
      <c r="E237">
        <v>0</v>
      </c>
      <c r="F237">
        <v>86</v>
      </c>
      <c r="G237">
        <v>14</v>
      </c>
      <c r="H237">
        <v>46.45</v>
      </c>
      <c r="I237">
        <v>7.09</v>
      </c>
      <c r="J237">
        <v>39.049999999999997</v>
      </c>
      <c r="K237">
        <v>7.63</v>
      </c>
      <c r="L237">
        <v>43.89</v>
      </c>
      <c r="M237">
        <v>7.35</v>
      </c>
      <c r="N237">
        <v>48.02</v>
      </c>
      <c r="O237">
        <v>5.88</v>
      </c>
      <c r="P237">
        <v>42.06</v>
      </c>
      <c r="Q237">
        <v>8.65</v>
      </c>
      <c r="R237">
        <v>7.32</v>
      </c>
      <c r="S237">
        <v>35.619999999999997</v>
      </c>
      <c r="T237">
        <v>101.1</v>
      </c>
      <c r="U237">
        <v>108.53</v>
      </c>
      <c r="V237">
        <v>102.19</v>
      </c>
      <c r="W237">
        <v>100.92</v>
      </c>
      <c r="X237">
        <v>98.49</v>
      </c>
    </row>
    <row r="238" spans="1:24" x14ac:dyDescent="0.25">
      <c r="A238" t="s">
        <v>164</v>
      </c>
      <c r="T238">
        <v>107.99</v>
      </c>
      <c r="U238">
        <v>106.79</v>
      </c>
      <c r="V238">
        <v>88.31</v>
      </c>
      <c r="W238">
        <v>99.65</v>
      </c>
      <c r="X238">
        <v>95.18</v>
      </c>
    </row>
    <row r="239" spans="1:24" x14ac:dyDescent="0.25">
      <c r="A239" t="s">
        <v>166</v>
      </c>
      <c r="B239">
        <v>35</v>
      </c>
      <c r="C239">
        <v>89</v>
      </c>
      <c r="D239">
        <v>66</v>
      </c>
      <c r="E239">
        <v>35</v>
      </c>
      <c r="F239">
        <v>51</v>
      </c>
      <c r="G239">
        <v>69</v>
      </c>
      <c r="H239">
        <v>49.79</v>
      </c>
      <c r="I239">
        <v>9.68</v>
      </c>
      <c r="J239">
        <v>47.31</v>
      </c>
      <c r="K239">
        <v>9.44</v>
      </c>
      <c r="L239">
        <v>46.89</v>
      </c>
      <c r="M239">
        <v>10.66</v>
      </c>
      <c r="N239">
        <v>51.39</v>
      </c>
      <c r="O239">
        <v>9.8699999999999992</v>
      </c>
      <c r="P239">
        <v>45.97</v>
      </c>
      <c r="Q239">
        <v>9.7100000000000009</v>
      </c>
      <c r="R239">
        <v>9.8719999999999999</v>
      </c>
      <c r="S239">
        <v>45.08</v>
      </c>
      <c r="T239">
        <v>99.67</v>
      </c>
      <c r="U239">
        <v>110.07</v>
      </c>
      <c r="V239">
        <v>83.63</v>
      </c>
      <c r="W239">
        <v>95.95</v>
      </c>
      <c r="X239">
        <v>87.51</v>
      </c>
    </row>
    <row r="240" spans="1:24" x14ac:dyDescent="0.25">
      <c r="A240" t="s">
        <v>264</v>
      </c>
      <c r="B240">
        <v>0</v>
      </c>
      <c r="C240">
        <v>0</v>
      </c>
      <c r="D240">
        <v>0</v>
      </c>
      <c r="E240">
        <v>0</v>
      </c>
      <c r="F240">
        <v>34</v>
      </c>
      <c r="G240">
        <v>38</v>
      </c>
      <c r="H240">
        <v>49.19</v>
      </c>
      <c r="I240">
        <v>7.35</v>
      </c>
      <c r="J240">
        <v>49.26</v>
      </c>
      <c r="K240">
        <v>10.32</v>
      </c>
      <c r="L240">
        <v>53.27</v>
      </c>
      <c r="M240">
        <v>9.01</v>
      </c>
      <c r="N240">
        <v>47.73</v>
      </c>
      <c r="O240">
        <v>6.55</v>
      </c>
      <c r="P240">
        <v>48.19</v>
      </c>
      <c r="Q240">
        <v>9.26</v>
      </c>
      <c r="R240">
        <v>8.4979999999999993</v>
      </c>
      <c r="S240">
        <v>42.34</v>
      </c>
      <c r="T240">
        <v>106.54</v>
      </c>
      <c r="U240">
        <v>105.16</v>
      </c>
      <c r="V240">
        <v>90.47</v>
      </c>
      <c r="W240">
        <v>102.38</v>
      </c>
      <c r="X240">
        <v>97.42</v>
      </c>
    </row>
    <row r="241" spans="1:24" x14ac:dyDescent="0.25">
      <c r="A241" t="s">
        <v>265</v>
      </c>
      <c r="T241">
        <v>100</v>
      </c>
      <c r="U241">
        <v>100</v>
      </c>
      <c r="V241">
        <v>100</v>
      </c>
      <c r="W241">
        <v>100</v>
      </c>
      <c r="X241">
        <v>100</v>
      </c>
    </row>
    <row r="242" spans="1:24" x14ac:dyDescent="0.25">
      <c r="A242" t="s">
        <v>172</v>
      </c>
      <c r="B242">
        <v>40</v>
      </c>
      <c r="C242">
        <v>91</v>
      </c>
      <c r="D242">
        <v>62</v>
      </c>
      <c r="E242">
        <v>46</v>
      </c>
      <c r="F242">
        <v>26</v>
      </c>
      <c r="G242">
        <v>68</v>
      </c>
      <c r="H242">
        <v>50</v>
      </c>
      <c r="I242">
        <v>10</v>
      </c>
      <c r="J242">
        <v>50</v>
      </c>
      <c r="K242">
        <v>10</v>
      </c>
      <c r="L242">
        <v>50</v>
      </c>
      <c r="M242">
        <v>10</v>
      </c>
      <c r="N242">
        <v>50</v>
      </c>
      <c r="O242">
        <v>10</v>
      </c>
      <c r="P242">
        <v>50</v>
      </c>
      <c r="Q242">
        <v>10</v>
      </c>
      <c r="R242">
        <v>10</v>
      </c>
      <c r="S242">
        <v>50</v>
      </c>
      <c r="T242">
        <v>99.6</v>
      </c>
      <c r="U242">
        <v>109.21000000000001</v>
      </c>
      <c r="V242">
        <v>85.2</v>
      </c>
      <c r="W242">
        <v>97.04</v>
      </c>
      <c r="X242">
        <v>92.84</v>
      </c>
    </row>
    <row r="243" spans="1:24" x14ac:dyDescent="0.25">
      <c r="A243" t="s">
        <v>266</v>
      </c>
      <c r="T243">
        <v>100</v>
      </c>
      <c r="U243">
        <v>100</v>
      </c>
      <c r="V243">
        <v>100</v>
      </c>
      <c r="W243">
        <v>100</v>
      </c>
      <c r="X243">
        <v>100</v>
      </c>
    </row>
    <row r="244" spans="1:24" x14ac:dyDescent="0.25">
      <c r="A244" t="s">
        <v>171</v>
      </c>
      <c r="B244">
        <v>61</v>
      </c>
      <c r="C244">
        <v>36</v>
      </c>
      <c r="D244">
        <v>38</v>
      </c>
      <c r="E244">
        <v>98</v>
      </c>
      <c r="F244">
        <v>26</v>
      </c>
      <c r="G244">
        <v>53</v>
      </c>
      <c r="T244">
        <v>91.24</v>
      </c>
      <c r="U244">
        <v>118.3</v>
      </c>
      <c r="V244">
        <v>91.92</v>
      </c>
      <c r="W244">
        <v>92.73</v>
      </c>
      <c r="X244">
        <v>89.75</v>
      </c>
    </row>
    <row r="245" spans="1:24" x14ac:dyDescent="0.25">
      <c r="A245" t="s">
        <v>173</v>
      </c>
      <c r="T245">
        <v>108.5</v>
      </c>
      <c r="U245">
        <v>104.9</v>
      </c>
      <c r="V245">
        <v>101.17</v>
      </c>
      <c r="W245">
        <v>105.87</v>
      </c>
      <c r="X245">
        <v>99.7</v>
      </c>
    </row>
    <row r="246" spans="1:24" x14ac:dyDescent="0.25">
      <c r="A246" t="s">
        <v>267</v>
      </c>
      <c r="T246">
        <v>100</v>
      </c>
      <c r="U246">
        <v>100</v>
      </c>
      <c r="V246">
        <v>100</v>
      </c>
      <c r="W246">
        <v>100</v>
      </c>
      <c r="X246">
        <v>100</v>
      </c>
    </row>
    <row r="247" spans="1:24" x14ac:dyDescent="0.25">
      <c r="A247" t="s">
        <v>174</v>
      </c>
      <c r="B247">
        <v>81</v>
      </c>
      <c r="C247">
        <v>12</v>
      </c>
      <c r="D247">
        <v>73</v>
      </c>
      <c r="E247">
        <v>76</v>
      </c>
      <c r="F247">
        <v>16</v>
      </c>
      <c r="G247">
        <v>100</v>
      </c>
      <c r="T247">
        <v>97.77</v>
      </c>
      <c r="U247">
        <v>115.9</v>
      </c>
      <c r="V247">
        <v>94.88</v>
      </c>
      <c r="W247">
        <v>96.34</v>
      </c>
      <c r="X247">
        <v>97.82</v>
      </c>
    </row>
    <row r="248" spans="1:24" x14ac:dyDescent="0.25">
      <c r="A248" t="s">
        <v>175</v>
      </c>
      <c r="B248">
        <v>70</v>
      </c>
      <c r="C248">
        <v>20</v>
      </c>
      <c r="D248">
        <v>40</v>
      </c>
      <c r="E248">
        <v>30</v>
      </c>
      <c r="F248">
        <v>57</v>
      </c>
      <c r="G248">
        <v>35</v>
      </c>
      <c r="T248">
        <v>101.06</v>
      </c>
      <c r="U248">
        <v>104.28</v>
      </c>
      <c r="V248">
        <v>88.3</v>
      </c>
      <c r="W248">
        <v>96.75</v>
      </c>
      <c r="X248">
        <v>90.94</v>
      </c>
    </row>
    <row r="249" spans="1:24" x14ac:dyDescent="0.25">
      <c r="A249" t="s">
        <v>268</v>
      </c>
      <c r="T249">
        <v>100</v>
      </c>
      <c r="U249">
        <v>100</v>
      </c>
      <c r="V249">
        <v>100</v>
      </c>
      <c r="W249">
        <v>100</v>
      </c>
      <c r="X249">
        <v>100</v>
      </c>
    </row>
    <row r="250" spans="1:24" x14ac:dyDescent="0.25">
      <c r="A250" t="s">
        <v>204</v>
      </c>
      <c r="T250">
        <v>100</v>
      </c>
      <c r="U250">
        <v>100</v>
      </c>
      <c r="V250">
        <v>100</v>
      </c>
      <c r="W250">
        <v>100</v>
      </c>
      <c r="X250">
        <v>100</v>
      </c>
    </row>
    <row r="251" spans="1:24" x14ac:dyDescent="0.25">
      <c r="A251" t="s">
        <v>206</v>
      </c>
      <c r="T251">
        <v>100</v>
      </c>
      <c r="U251">
        <v>100</v>
      </c>
      <c r="V251">
        <v>100</v>
      </c>
      <c r="W251">
        <v>100</v>
      </c>
      <c r="X251">
        <v>100</v>
      </c>
    </row>
    <row r="252" spans="1:24" x14ac:dyDescent="0.25">
      <c r="A252" t="s">
        <v>176</v>
      </c>
      <c r="B252">
        <v>0</v>
      </c>
      <c r="C252">
        <v>0</v>
      </c>
      <c r="D252">
        <v>0</v>
      </c>
      <c r="E252">
        <v>0</v>
      </c>
      <c r="F252">
        <v>30</v>
      </c>
      <c r="G252">
        <v>42</v>
      </c>
      <c r="T252">
        <v>104.08</v>
      </c>
      <c r="U252">
        <v>103.51</v>
      </c>
      <c r="V252">
        <v>89.66</v>
      </c>
      <c r="W252">
        <v>106.48</v>
      </c>
      <c r="X252">
        <v>102.1</v>
      </c>
    </row>
    <row r="253" spans="1:24" x14ac:dyDescent="0.25">
      <c r="A253" t="s">
        <v>177</v>
      </c>
      <c r="B253">
        <v>0</v>
      </c>
      <c r="C253">
        <v>0</v>
      </c>
      <c r="D253">
        <v>0</v>
      </c>
      <c r="E253">
        <v>0</v>
      </c>
      <c r="F253">
        <v>15</v>
      </c>
      <c r="G253">
        <v>28</v>
      </c>
      <c r="H253">
        <v>48.69</v>
      </c>
      <c r="I253">
        <v>8.77</v>
      </c>
      <c r="J253">
        <v>49.77</v>
      </c>
      <c r="K253">
        <v>9.6999999999999993</v>
      </c>
      <c r="L253">
        <v>51.75</v>
      </c>
      <c r="M253">
        <v>10.52</v>
      </c>
      <c r="N253">
        <v>48.26</v>
      </c>
      <c r="O253">
        <v>9.14</v>
      </c>
      <c r="P253">
        <v>48.52</v>
      </c>
      <c r="Q253">
        <v>8.0500000000000007</v>
      </c>
      <c r="R253">
        <v>9.2360000000000007</v>
      </c>
      <c r="S253">
        <v>47.89</v>
      </c>
      <c r="T253">
        <v>106.08</v>
      </c>
      <c r="U253">
        <v>106.51</v>
      </c>
      <c r="V253">
        <v>89.789999999999992</v>
      </c>
      <c r="W253">
        <v>104.05</v>
      </c>
      <c r="X253">
        <v>97.77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188"/>
  <sheetViews>
    <sheetView zoomScaleNormal="100" workbookViewId="0">
      <selection activeCell="F1" sqref="F1"/>
    </sheetView>
  </sheetViews>
  <sheetFormatPr defaultRowHeight="15.75" x14ac:dyDescent="0.25"/>
  <cols>
    <col min="1" max="1" width="28.375" bestFit="1" customWidth="1"/>
    <col min="2" max="2" width="10.75" customWidth="1"/>
    <col min="3" max="3" width="4.75" customWidth="1"/>
    <col min="4" max="8" width="4.75" bestFit="1" customWidth="1"/>
    <col min="9" max="18" width="6.5" bestFit="1" customWidth="1"/>
    <col min="19" max="19" width="7.625" bestFit="1" customWidth="1"/>
    <col min="20" max="20" width="6.5" bestFit="1" customWidth="1"/>
    <col min="21" max="26" width="6.5" customWidth="1"/>
  </cols>
  <sheetData>
    <row r="1" spans="1:39" x14ac:dyDescent="0.25">
      <c r="C1">
        <v>2</v>
      </c>
      <c r="D1">
        <f>C1+1</f>
        <v>3</v>
      </c>
      <c r="E1">
        <f t="shared" ref="E1:Y1" si="0">D1+1</f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AA1">
        <v>11</v>
      </c>
    </row>
    <row r="2" spans="1:39" ht="187.5" x14ac:dyDescent="0.25">
      <c r="B2" t="s">
        <v>210</v>
      </c>
      <c r="C2" s="6" t="s">
        <v>269</v>
      </c>
      <c r="D2" s="6" t="s">
        <v>270</v>
      </c>
      <c r="E2" s="6" t="s">
        <v>271</v>
      </c>
      <c r="F2" s="6" t="s">
        <v>272</v>
      </c>
      <c r="G2" s="6" t="s">
        <v>273</v>
      </c>
      <c r="H2" s="6" t="s">
        <v>274</v>
      </c>
      <c r="I2" s="6" t="s">
        <v>275</v>
      </c>
      <c r="J2" s="6" t="s">
        <v>276</v>
      </c>
      <c r="K2" s="6" t="s">
        <v>277</v>
      </c>
      <c r="L2" s="6" t="s">
        <v>278</v>
      </c>
      <c r="M2" s="6" t="s">
        <v>279</v>
      </c>
      <c r="N2" s="6" t="s">
        <v>280</v>
      </c>
      <c r="O2" s="6" t="s">
        <v>281</v>
      </c>
      <c r="P2" s="6" t="s">
        <v>282</v>
      </c>
      <c r="Q2" s="6" t="s">
        <v>283</v>
      </c>
      <c r="R2" s="6" t="s">
        <v>284</v>
      </c>
      <c r="S2" s="6" t="s">
        <v>209</v>
      </c>
      <c r="T2" s="6" t="s">
        <v>285</v>
      </c>
      <c r="U2" s="6" t="s">
        <v>287</v>
      </c>
      <c r="V2" s="6" t="s">
        <v>288</v>
      </c>
      <c r="W2" s="6" t="s">
        <v>289</v>
      </c>
      <c r="X2" s="6" t="s">
        <v>290</v>
      </c>
      <c r="Y2" s="6" t="s">
        <v>291</v>
      </c>
      <c r="Z2" s="6"/>
      <c r="AA2" t="str">
        <f ca="1">IF(OFFSET($B2,0,AA$1)="",0,OFFSET($B2,0,AA$1))</f>
        <v>ConscientiousnessMean</v>
      </c>
      <c r="AB2" t="s">
        <v>210</v>
      </c>
    </row>
    <row r="3" spans="1:39" hidden="1" x14ac:dyDescent="0.25">
      <c r="A3" t="s">
        <v>3</v>
      </c>
      <c r="B3" t="str">
        <f ca="1">VLOOKUP($A3,offset_cumulative_50!$DW$3:$DX$188,2,FALSE)</f>
        <v/>
      </c>
      <c r="C3" t="str">
        <f>IF(IFERROR(VLOOKUP($A3,cultural_factors!$A$4:$X$253,C$1,FALSE),"")=0,"",IFERROR(VLOOKUP($A3,cultural_factors!$A$4:$X$253,C$1,FALSE),""))</f>
        <v/>
      </c>
      <c r="D3" t="str">
        <f>IF(IFERROR(VLOOKUP($A3,cultural_factors!$A$4:$X$253,D$1,FALSE),"")=0,"",IFERROR(VLOOKUP($A3,cultural_factors!$A$4:$X$253,D$1,FALSE),""))</f>
        <v/>
      </c>
      <c r="E3" t="str">
        <f>IF(IFERROR(VLOOKUP($A3,cultural_factors!$A$4:$X$253,E$1,FALSE),"")=0,"",IFERROR(VLOOKUP($A3,cultural_factors!$A$4:$X$253,E$1,FALSE),""))</f>
        <v/>
      </c>
      <c r="F3" t="str">
        <f>IF(IFERROR(VLOOKUP($A3,cultural_factors!$A$4:$X$253,F$1,FALSE),"")=0,"",IFERROR(VLOOKUP($A3,cultural_factors!$A$4:$X$253,F$1,FALSE),""))</f>
        <v/>
      </c>
      <c r="G3" t="str">
        <f>IF(IFERROR(VLOOKUP($A3,cultural_factors!$A$4:$X$253,G$1,FALSE),"")=0,"",IFERROR(VLOOKUP($A3,cultural_factors!$A$4:$X$253,G$1,FALSE),""))</f>
        <v/>
      </c>
      <c r="H3" t="str">
        <f>IF(IFERROR(VLOOKUP($A3,cultural_factors!$A$4:$X$253,H$1,FALSE),"")=0,"",IFERROR(VLOOKUP($A3,cultural_factors!$A$4:$X$253,H$1,FALSE),""))</f>
        <v/>
      </c>
      <c r="I3" t="str">
        <f>IF(IFERROR(VLOOKUP($A3,cultural_factors!$A$4:$X$253,I$1,FALSE),"")=0,"",IFERROR(VLOOKUP($A3,cultural_factors!$A$4:$X$253,I$1,FALSE),""))</f>
        <v/>
      </c>
      <c r="J3" t="str">
        <f>IF(IFERROR(VLOOKUP($A3,cultural_factors!$A$4:$X$253,J$1,FALSE),"")=0,"",IFERROR(VLOOKUP($A3,cultural_factors!$A$4:$X$253,J$1,FALSE),""))</f>
        <v/>
      </c>
      <c r="K3" t="str">
        <f>IF(IFERROR(VLOOKUP($A3,cultural_factors!$A$4:$X$253,K$1,FALSE),"")=0,"",IFERROR(VLOOKUP($A3,cultural_factors!$A$4:$X$253,K$1,FALSE),""))</f>
        <v/>
      </c>
      <c r="L3" t="str">
        <f>IF(IFERROR(VLOOKUP($A3,cultural_factors!$A$4:$X$253,L$1,FALSE),"")=0,"",IFERROR(VLOOKUP($A3,cultural_factors!$A$4:$X$253,L$1,FALSE),""))</f>
        <v/>
      </c>
      <c r="M3" t="str">
        <f>IF(IFERROR(VLOOKUP($A3,cultural_factors!$A$4:$X$253,M$1,FALSE),"")=0,"",IFERROR(VLOOKUP($A3,cultural_factors!$A$4:$X$253,M$1,FALSE),""))</f>
        <v/>
      </c>
      <c r="N3" t="str">
        <f>IF(IFERROR(VLOOKUP($A3,cultural_factors!$A$4:$X$253,N$1,FALSE),"")=0,"",IFERROR(VLOOKUP($A3,cultural_factors!$A$4:$X$253,N$1,FALSE),""))</f>
        <v/>
      </c>
      <c r="O3" t="str">
        <f>IF(IFERROR(VLOOKUP($A3,cultural_factors!$A$4:$X$253,O$1,FALSE),"")=0,"",IFERROR(VLOOKUP($A3,cultural_factors!$A$4:$X$253,O$1,FALSE),""))</f>
        <v/>
      </c>
      <c r="P3" t="str">
        <f>IF(IFERROR(VLOOKUP($A3,cultural_factors!$A$4:$X$253,P$1,FALSE),"")=0,"",IFERROR(VLOOKUP($A3,cultural_factors!$A$4:$X$253,P$1,FALSE),""))</f>
        <v/>
      </c>
      <c r="Q3" t="str">
        <f>IF(IFERROR(VLOOKUP($A3,cultural_factors!$A$4:$X$253,Q$1,FALSE),"")=0,"",IFERROR(VLOOKUP($A3,cultural_factors!$A$4:$X$253,Q$1,FALSE),""))</f>
        <v/>
      </c>
      <c r="R3" t="str">
        <f>IF(IFERROR(VLOOKUP($A3,cultural_factors!$A$4:$X$253,R$1,FALSE),"")=0,"",IFERROR(VLOOKUP($A3,cultural_factors!$A$4:$X$253,R$1,FALSE),""))</f>
        <v/>
      </c>
      <c r="S3" t="str">
        <f>IF(IFERROR(VLOOKUP($A3,cultural_factors!$A$4:$X$253,S$1,FALSE),"")=0,"",IFERROR(VLOOKUP($A3,cultural_factors!$A$4:$X$253,S$1,FALSE),""))</f>
        <v/>
      </c>
      <c r="T3" t="str">
        <f>IF(IFERROR(VLOOKUP($A3,cultural_factors!$A$4:$X$253,T$1,FALSE),"")=0,"",IFERROR(VLOOKUP($A3,cultural_factors!$A$4:$X$253,T$1,FALSE),""))</f>
        <v/>
      </c>
      <c r="U3">
        <f>IF(IFERROR(VLOOKUP($A3,cultural_factors!$A$4:$X$253,U$1,FALSE),"")=0,"",IFERROR(VLOOKUP($A3,cultural_factors!$A$4:$X$253,U$1,FALSE),""))</f>
        <v>107.56</v>
      </c>
      <c r="V3">
        <f>IF(IFERROR(VLOOKUP($A3,cultural_factors!$A$4:$X$253,V$1,FALSE),"")=0,"",IFERROR(VLOOKUP($A3,cultural_factors!$A$4:$X$253,V$1,FALSE),""))</f>
        <v>97.72</v>
      </c>
      <c r="W3">
        <f>IF(IFERROR(VLOOKUP($A3,cultural_factors!$A$4:$X$253,W$1,FALSE),"")=0,"",IFERROR(VLOOKUP($A3,cultural_factors!$A$4:$X$253,W$1,FALSE),""))</f>
        <v>101.7</v>
      </c>
      <c r="X3">
        <f>IF(IFERROR(VLOOKUP($A3,cultural_factors!$A$4:$X$253,X$1,FALSE),"")=0,"",IFERROR(VLOOKUP($A3,cultural_factors!$A$4:$X$253,X$1,FALSE),""))</f>
        <v>104.65</v>
      </c>
      <c r="Y3">
        <f>IF(IFERROR(VLOOKUP($A3,cultural_factors!$A$4:$X$253,Y$1,FALSE),"")=0,"",IFERROR(VLOOKUP($A3,cultural_factors!$A$4:$X$253,Y$1,FALSE),""))</f>
        <v>103.88</v>
      </c>
      <c r="AA3">
        <f ca="1">IF(OFFSET($B3,0,AA$1)="",0,OFFSET($B3,0,AA$1))</f>
        <v>0</v>
      </c>
      <c r="AB3">
        <f ca="1">IF(B3="",0,B3)</f>
        <v>0</v>
      </c>
    </row>
    <row r="4" spans="1:39" hidden="1" x14ac:dyDescent="0.25">
      <c r="A4" t="s">
        <v>4</v>
      </c>
      <c r="B4">
        <f ca="1">VLOOKUP($A4,offset_cumulative_50!$DW$3:$DX$188,2,FALSE)</f>
        <v>0.2252182511541938</v>
      </c>
      <c r="C4" t="str">
        <f>IF(IFERROR(VLOOKUP($A4,cultural_factors!$A$4:$X$253,C$1,FALSE),"")=0,"",IFERROR(VLOOKUP($A4,cultural_factors!$A$4:$X$253,C$1,FALSE),""))</f>
        <v/>
      </c>
      <c r="D4" t="str">
        <f>IF(IFERROR(VLOOKUP($A4,cultural_factors!$A$4:$X$253,D$1,FALSE),"")=0,"",IFERROR(VLOOKUP($A4,cultural_factors!$A$4:$X$253,D$1,FALSE),""))</f>
        <v/>
      </c>
      <c r="E4" t="str">
        <f>IF(IFERROR(VLOOKUP($A4,cultural_factors!$A$4:$X$253,E$1,FALSE),"")=0,"",IFERROR(VLOOKUP($A4,cultural_factors!$A$4:$X$253,E$1,FALSE),""))</f>
        <v/>
      </c>
      <c r="F4" t="str">
        <f>IF(IFERROR(VLOOKUP($A4,cultural_factors!$A$4:$X$253,F$1,FALSE),"")=0,"",IFERROR(VLOOKUP($A4,cultural_factors!$A$4:$X$253,F$1,FALSE),""))</f>
        <v/>
      </c>
      <c r="G4">
        <f>IF(IFERROR(VLOOKUP($A4,cultural_factors!$A$4:$X$253,G$1,FALSE),"")=0,"",IFERROR(VLOOKUP($A4,cultural_factors!$A$4:$X$253,G$1,FALSE),""))</f>
        <v>61</v>
      </c>
      <c r="H4">
        <f>IF(IFERROR(VLOOKUP($A4,cultural_factors!$A$4:$X$253,H$1,FALSE),"")=0,"",IFERROR(VLOOKUP($A4,cultural_factors!$A$4:$X$253,H$1,FALSE),""))</f>
        <v>15</v>
      </c>
      <c r="I4" t="str">
        <f>IF(IFERROR(VLOOKUP($A4,cultural_factors!$A$4:$X$253,I$1,FALSE),"")=0,"",IFERROR(VLOOKUP($A4,cultural_factors!$A$4:$X$253,I$1,FALSE),""))</f>
        <v/>
      </c>
      <c r="J4" t="str">
        <f>IF(IFERROR(VLOOKUP($A4,cultural_factors!$A$4:$X$253,J$1,FALSE),"")=0,"",IFERROR(VLOOKUP($A4,cultural_factors!$A$4:$X$253,J$1,FALSE),""))</f>
        <v/>
      </c>
      <c r="K4" t="str">
        <f>IF(IFERROR(VLOOKUP($A4,cultural_factors!$A$4:$X$253,K$1,FALSE),"")=0,"",IFERROR(VLOOKUP($A4,cultural_factors!$A$4:$X$253,K$1,FALSE),""))</f>
        <v/>
      </c>
      <c r="L4" t="str">
        <f>IF(IFERROR(VLOOKUP($A4,cultural_factors!$A$4:$X$253,L$1,FALSE),"")=0,"",IFERROR(VLOOKUP($A4,cultural_factors!$A$4:$X$253,L$1,FALSE),""))</f>
        <v/>
      </c>
      <c r="M4" t="str">
        <f>IF(IFERROR(VLOOKUP($A4,cultural_factors!$A$4:$X$253,M$1,FALSE),"")=0,"",IFERROR(VLOOKUP($A4,cultural_factors!$A$4:$X$253,M$1,FALSE),""))</f>
        <v/>
      </c>
      <c r="N4" t="str">
        <f>IF(IFERROR(VLOOKUP($A4,cultural_factors!$A$4:$X$253,N$1,FALSE),"")=0,"",IFERROR(VLOOKUP($A4,cultural_factors!$A$4:$X$253,N$1,FALSE),""))</f>
        <v/>
      </c>
      <c r="O4" t="str">
        <f>IF(IFERROR(VLOOKUP($A4,cultural_factors!$A$4:$X$253,O$1,FALSE),"")=0,"",IFERROR(VLOOKUP($A4,cultural_factors!$A$4:$X$253,O$1,FALSE),""))</f>
        <v/>
      </c>
      <c r="P4" t="str">
        <f>IF(IFERROR(VLOOKUP($A4,cultural_factors!$A$4:$X$253,P$1,FALSE),"")=0,"",IFERROR(VLOOKUP($A4,cultural_factors!$A$4:$X$253,P$1,FALSE),""))</f>
        <v/>
      </c>
      <c r="Q4" t="str">
        <f>IF(IFERROR(VLOOKUP($A4,cultural_factors!$A$4:$X$253,Q$1,FALSE),"")=0,"",IFERROR(VLOOKUP($A4,cultural_factors!$A$4:$X$253,Q$1,FALSE),""))</f>
        <v/>
      </c>
      <c r="R4" t="str">
        <f>IF(IFERROR(VLOOKUP($A4,cultural_factors!$A$4:$X$253,R$1,FALSE),"")=0,"",IFERROR(VLOOKUP($A4,cultural_factors!$A$4:$X$253,R$1,FALSE),""))</f>
        <v/>
      </c>
      <c r="S4" t="str">
        <f>IF(IFERROR(VLOOKUP($A4,cultural_factors!$A$4:$X$253,S$1,FALSE),"")=0,"",IFERROR(VLOOKUP($A4,cultural_factors!$A$4:$X$253,S$1,FALSE),""))</f>
        <v/>
      </c>
      <c r="T4" t="str">
        <f>IF(IFERROR(VLOOKUP($A4,cultural_factors!$A$4:$X$253,T$1,FALSE),"")=0,"",IFERROR(VLOOKUP($A4,cultural_factors!$A$4:$X$253,T$1,FALSE),""))</f>
        <v/>
      </c>
      <c r="U4">
        <f>IF(IFERROR(VLOOKUP($A4,cultural_factors!$A$4:$X$253,U$1,FALSE),"")=0,"",IFERROR(VLOOKUP($A4,cultural_factors!$A$4:$X$253,U$1,FALSE),""))</f>
        <v>105.02</v>
      </c>
      <c r="V4">
        <f>IF(IFERROR(VLOOKUP($A4,cultural_factors!$A$4:$X$253,V$1,FALSE),"")=0,"",IFERROR(VLOOKUP($A4,cultural_factors!$A$4:$X$253,V$1,FALSE),""))</f>
        <v>111.8</v>
      </c>
      <c r="W4">
        <f>IF(IFERROR(VLOOKUP($A4,cultural_factors!$A$4:$X$253,W$1,FALSE),"")=0,"",IFERROR(VLOOKUP($A4,cultural_factors!$A$4:$X$253,W$1,FALSE),""))</f>
        <v>99.14</v>
      </c>
      <c r="X4">
        <f>IF(IFERROR(VLOOKUP($A4,cultural_factors!$A$4:$X$253,X$1,FALSE),"")=0,"",IFERROR(VLOOKUP($A4,cultural_factors!$A$4:$X$253,X$1,FALSE),""))</f>
        <v>101.37</v>
      </c>
      <c r="Y4">
        <f>IF(IFERROR(VLOOKUP($A4,cultural_factors!$A$4:$X$253,Y$1,FALSE),"")=0,"",IFERROR(VLOOKUP($A4,cultural_factors!$A$4:$X$253,Y$1,FALSE),""))</f>
        <v>95.58</v>
      </c>
      <c r="AA4">
        <f t="shared" ref="AA4:AA67" ca="1" si="1">IF(OFFSET($B4,0,AA$1)="",0,OFFSET($B4,0,AA$1))</f>
        <v>0</v>
      </c>
      <c r="AB4">
        <f t="shared" ref="AB4:AB67" ca="1" si="2">IF(B4="",0,B4)</f>
        <v>0.2252182511541938</v>
      </c>
      <c r="AM4" t="s">
        <v>269</v>
      </c>
    </row>
    <row r="5" spans="1:39" hidden="1" x14ac:dyDescent="0.25">
      <c r="A5" t="s">
        <v>5</v>
      </c>
      <c r="B5">
        <f ca="1">VLOOKUP($A5,offset_cumulative_50!$DW$3:$DX$188,2,FALSE)</f>
        <v>0.29057112947641306</v>
      </c>
      <c r="C5" t="str">
        <f>IF(IFERROR(VLOOKUP($A5,cultural_factors!$A$4:$X$253,C$1,FALSE),"")=0,"",IFERROR(VLOOKUP($A5,cultural_factors!$A$4:$X$253,C$1,FALSE),""))</f>
        <v/>
      </c>
      <c r="D5" t="str">
        <f>IF(IFERROR(VLOOKUP($A5,cultural_factors!$A$4:$X$253,D$1,FALSE),"")=0,"",IFERROR(VLOOKUP($A5,cultural_factors!$A$4:$X$253,D$1,FALSE),""))</f>
        <v/>
      </c>
      <c r="E5" t="str">
        <f>IF(IFERROR(VLOOKUP($A5,cultural_factors!$A$4:$X$253,E$1,FALSE),"")=0,"",IFERROR(VLOOKUP($A5,cultural_factors!$A$4:$X$253,E$1,FALSE),""))</f>
        <v/>
      </c>
      <c r="F5" t="str">
        <f>IF(IFERROR(VLOOKUP($A5,cultural_factors!$A$4:$X$253,F$1,FALSE),"")=0,"",IFERROR(VLOOKUP($A5,cultural_factors!$A$4:$X$253,F$1,FALSE),""))</f>
        <v/>
      </c>
      <c r="G5">
        <f>IF(IFERROR(VLOOKUP($A5,cultural_factors!$A$4:$X$253,G$1,FALSE),"")=0,"",IFERROR(VLOOKUP($A5,cultural_factors!$A$4:$X$253,G$1,FALSE),""))</f>
        <v>26</v>
      </c>
      <c r="H5">
        <f>IF(IFERROR(VLOOKUP($A5,cultural_factors!$A$4:$X$253,H$1,FALSE),"")=0,"",IFERROR(VLOOKUP($A5,cultural_factors!$A$4:$X$253,H$1,FALSE),""))</f>
        <v>32</v>
      </c>
      <c r="I5" t="str">
        <f>IF(IFERROR(VLOOKUP($A5,cultural_factors!$A$4:$X$253,I$1,FALSE),"")=0,"",IFERROR(VLOOKUP($A5,cultural_factors!$A$4:$X$253,I$1,FALSE),""))</f>
        <v/>
      </c>
      <c r="J5" t="str">
        <f>IF(IFERROR(VLOOKUP($A5,cultural_factors!$A$4:$X$253,J$1,FALSE),"")=0,"",IFERROR(VLOOKUP($A5,cultural_factors!$A$4:$X$253,J$1,FALSE),""))</f>
        <v/>
      </c>
      <c r="K5" t="str">
        <f>IF(IFERROR(VLOOKUP($A5,cultural_factors!$A$4:$X$253,K$1,FALSE),"")=0,"",IFERROR(VLOOKUP($A5,cultural_factors!$A$4:$X$253,K$1,FALSE),""))</f>
        <v/>
      </c>
      <c r="L5" t="str">
        <f>IF(IFERROR(VLOOKUP($A5,cultural_factors!$A$4:$X$253,L$1,FALSE),"")=0,"",IFERROR(VLOOKUP($A5,cultural_factors!$A$4:$X$253,L$1,FALSE),""))</f>
        <v/>
      </c>
      <c r="M5" t="str">
        <f>IF(IFERROR(VLOOKUP($A5,cultural_factors!$A$4:$X$253,M$1,FALSE),"")=0,"",IFERROR(VLOOKUP($A5,cultural_factors!$A$4:$X$253,M$1,FALSE),""))</f>
        <v/>
      </c>
      <c r="N5" t="str">
        <f>IF(IFERROR(VLOOKUP($A5,cultural_factors!$A$4:$X$253,N$1,FALSE),"")=0,"",IFERROR(VLOOKUP($A5,cultural_factors!$A$4:$X$253,N$1,FALSE),""))</f>
        <v/>
      </c>
      <c r="O5" t="str">
        <f>IF(IFERROR(VLOOKUP($A5,cultural_factors!$A$4:$X$253,O$1,FALSE),"")=0,"",IFERROR(VLOOKUP($A5,cultural_factors!$A$4:$X$253,O$1,FALSE),""))</f>
        <v/>
      </c>
      <c r="P5" t="str">
        <f>IF(IFERROR(VLOOKUP($A5,cultural_factors!$A$4:$X$253,P$1,FALSE),"")=0,"",IFERROR(VLOOKUP($A5,cultural_factors!$A$4:$X$253,P$1,FALSE),""))</f>
        <v/>
      </c>
      <c r="Q5" t="str">
        <f>IF(IFERROR(VLOOKUP($A5,cultural_factors!$A$4:$X$253,Q$1,FALSE),"")=0,"",IFERROR(VLOOKUP($A5,cultural_factors!$A$4:$X$253,Q$1,FALSE),""))</f>
        <v/>
      </c>
      <c r="R5" t="str">
        <f>IF(IFERROR(VLOOKUP($A5,cultural_factors!$A$4:$X$253,R$1,FALSE),"")=0,"",IFERROR(VLOOKUP($A5,cultural_factors!$A$4:$X$253,R$1,FALSE),""))</f>
        <v/>
      </c>
      <c r="S5" t="str">
        <f>IF(IFERROR(VLOOKUP($A5,cultural_factors!$A$4:$X$253,S$1,FALSE),"")=0,"",IFERROR(VLOOKUP($A5,cultural_factors!$A$4:$X$253,S$1,FALSE),""))</f>
        <v/>
      </c>
      <c r="T5" t="str">
        <f>IF(IFERROR(VLOOKUP($A5,cultural_factors!$A$4:$X$253,T$1,FALSE),"")=0,"",IFERROR(VLOOKUP($A5,cultural_factors!$A$4:$X$253,T$1,FALSE),""))</f>
        <v/>
      </c>
      <c r="U5">
        <f>IF(IFERROR(VLOOKUP($A5,cultural_factors!$A$4:$X$253,U$1,FALSE),"")=0,"",IFERROR(VLOOKUP($A5,cultural_factors!$A$4:$X$253,U$1,FALSE),""))</f>
        <v>89.710000000000008</v>
      </c>
      <c r="V5">
        <f>IF(IFERROR(VLOOKUP($A5,cultural_factors!$A$4:$X$253,V$1,FALSE),"")=0,"",IFERROR(VLOOKUP($A5,cultural_factors!$A$4:$X$253,V$1,FALSE),""))</f>
        <v>119.65</v>
      </c>
      <c r="W5">
        <f>IF(IFERROR(VLOOKUP($A5,cultural_factors!$A$4:$X$253,W$1,FALSE),"")=0,"",IFERROR(VLOOKUP($A5,cultural_factors!$A$4:$X$253,W$1,FALSE),""))</f>
        <v>101.65</v>
      </c>
      <c r="X5">
        <f>IF(IFERROR(VLOOKUP($A5,cultural_factors!$A$4:$X$253,X$1,FALSE),"")=0,"",IFERROR(VLOOKUP($A5,cultural_factors!$A$4:$X$253,X$1,FALSE),""))</f>
        <v>95</v>
      </c>
      <c r="Y5">
        <f>IF(IFERROR(VLOOKUP($A5,cultural_factors!$A$4:$X$253,Y$1,FALSE),"")=0,"",IFERROR(VLOOKUP($A5,cultural_factors!$A$4:$X$253,Y$1,FALSE),""))</f>
        <v>94.13</v>
      </c>
      <c r="AA5">
        <f t="shared" ca="1" si="1"/>
        <v>0</v>
      </c>
      <c r="AB5">
        <f t="shared" ca="1" si="2"/>
        <v>0.29057112947641306</v>
      </c>
      <c r="AM5" t="s">
        <v>270</v>
      </c>
    </row>
    <row r="6" spans="1:39" hidden="1" x14ac:dyDescent="0.25">
      <c r="A6" t="s">
        <v>6</v>
      </c>
      <c r="B6">
        <f ca="1">VLOOKUP($A6,offset_cumulative_50!$DW$3:$DX$188,2,FALSE)</f>
        <v>0.24104072431212664</v>
      </c>
      <c r="C6" t="str">
        <f>IF(IFERROR(VLOOKUP($A6,cultural_factors!$A$4:$X$253,C$1,FALSE),"")=0,"",IFERROR(VLOOKUP($A6,cultural_factors!$A$4:$X$253,C$1,FALSE),""))</f>
        <v/>
      </c>
      <c r="D6" t="str">
        <f>IF(IFERROR(VLOOKUP($A6,cultural_factors!$A$4:$X$253,D$1,FALSE),"")=0,"",IFERROR(VLOOKUP($A6,cultural_factors!$A$4:$X$253,D$1,FALSE),""))</f>
        <v/>
      </c>
      <c r="E6" t="str">
        <f>IF(IFERROR(VLOOKUP($A6,cultural_factors!$A$4:$X$253,E$1,FALSE),"")=0,"",IFERROR(VLOOKUP($A6,cultural_factors!$A$4:$X$253,E$1,FALSE),""))</f>
        <v/>
      </c>
      <c r="F6" t="str">
        <f>IF(IFERROR(VLOOKUP($A6,cultural_factors!$A$4:$X$253,F$1,FALSE),"")=0,"",IFERROR(VLOOKUP($A6,cultural_factors!$A$4:$X$253,F$1,FALSE),""))</f>
        <v/>
      </c>
      <c r="G6" t="str">
        <f>IF(IFERROR(VLOOKUP($A6,cultural_factors!$A$4:$X$253,G$1,FALSE),"")=0,"",IFERROR(VLOOKUP($A6,cultural_factors!$A$4:$X$253,G$1,FALSE),""))</f>
        <v/>
      </c>
      <c r="H6">
        <f>IF(IFERROR(VLOOKUP($A6,cultural_factors!$A$4:$X$253,H$1,FALSE),"")=0,"",IFERROR(VLOOKUP($A6,cultural_factors!$A$4:$X$253,H$1,FALSE),""))</f>
        <v>65</v>
      </c>
      <c r="I6" t="str">
        <f>IF(IFERROR(VLOOKUP($A6,cultural_factors!$A$4:$X$253,I$1,FALSE),"")=0,"",IFERROR(VLOOKUP($A6,cultural_factors!$A$4:$X$253,I$1,FALSE),""))</f>
        <v/>
      </c>
      <c r="J6" t="str">
        <f>IF(IFERROR(VLOOKUP($A6,cultural_factors!$A$4:$X$253,J$1,FALSE),"")=0,"",IFERROR(VLOOKUP($A6,cultural_factors!$A$4:$X$253,J$1,FALSE),""))</f>
        <v/>
      </c>
      <c r="K6" t="str">
        <f>IF(IFERROR(VLOOKUP($A6,cultural_factors!$A$4:$X$253,K$1,FALSE),"")=0,"",IFERROR(VLOOKUP($A6,cultural_factors!$A$4:$X$253,K$1,FALSE),""))</f>
        <v/>
      </c>
      <c r="L6" t="str">
        <f>IF(IFERROR(VLOOKUP($A6,cultural_factors!$A$4:$X$253,L$1,FALSE),"")=0,"",IFERROR(VLOOKUP($A6,cultural_factors!$A$4:$X$253,L$1,FALSE),""))</f>
        <v/>
      </c>
      <c r="M6" t="str">
        <f>IF(IFERROR(VLOOKUP($A6,cultural_factors!$A$4:$X$253,M$1,FALSE),"")=0,"",IFERROR(VLOOKUP($A6,cultural_factors!$A$4:$X$253,M$1,FALSE),""))</f>
        <v/>
      </c>
      <c r="N6" t="str">
        <f>IF(IFERROR(VLOOKUP($A6,cultural_factors!$A$4:$X$253,N$1,FALSE),"")=0,"",IFERROR(VLOOKUP($A6,cultural_factors!$A$4:$X$253,N$1,FALSE),""))</f>
        <v/>
      </c>
      <c r="O6" t="str">
        <f>IF(IFERROR(VLOOKUP($A6,cultural_factors!$A$4:$X$253,O$1,FALSE),"")=0,"",IFERROR(VLOOKUP($A6,cultural_factors!$A$4:$X$253,O$1,FALSE),""))</f>
        <v/>
      </c>
      <c r="P6" t="str">
        <f>IF(IFERROR(VLOOKUP($A6,cultural_factors!$A$4:$X$253,P$1,FALSE),"")=0,"",IFERROR(VLOOKUP($A6,cultural_factors!$A$4:$X$253,P$1,FALSE),""))</f>
        <v/>
      </c>
      <c r="Q6" t="str">
        <f>IF(IFERROR(VLOOKUP($A6,cultural_factors!$A$4:$X$253,Q$1,FALSE),"")=0,"",IFERROR(VLOOKUP($A6,cultural_factors!$A$4:$X$253,Q$1,FALSE),""))</f>
        <v/>
      </c>
      <c r="R6" t="str">
        <f>IF(IFERROR(VLOOKUP($A6,cultural_factors!$A$4:$X$253,R$1,FALSE),"")=0,"",IFERROR(VLOOKUP($A6,cultural_factors!$A$4:$X$253,R$1,FALSE),""))</f>
        <v/>
      </c>
      <c r="S6" t="str">
        <f>IF(IFERROR(VLOOKUP($A6,cultural_factors!$A$4:$X$253,S$1,FALSE),"")=0,"",IFERROR(VLOOKUP($A6,cultural_factors!$A$4:$X$253,S$1,FALSE),""))</f>
        <v/>
      </c>
      <c r="T6" t="str">
        <f>IF(IFERROR(VLOOKUP($A6,cultural_factors!$A$4:$X$253,T$1,FALSE),"")=0,"",IFERROR(VLOOKUP($A6,cultural_factors!$A$4:$X$253,T$1,FALSE),""))</f>
        <v/>
      </c>
      <c r="U6">
        <f>IF(IFERROR(VLOOKUP($A6,cultural_factors!$A$4:$X$253,U$1,FALSE),"")=0,"",IFERROR(VLOOKUP($A6,cultural_factors!$A$4:$X$253,U$1,FALSE),""))</f>
        <v>105.77</v>
      </c>
      <c r="V6">
        <f>IF(IFERROR(VLOOKUP($A6,cultural_factors!$A$4:$X$253,V$1,FALSE),"")=0,"",IFERROR(VLOOKUP($A6,cultural_factors!$A$4:$X$253,V$1,FALSE),""))</f>
        <v>116.41</v>
      </c>
      <c r="W6">
        <f>IF(IFERROR(VLOOKUP($A6,cultural_factors!$A$4:$X$253,W$1,FALSE),"")=0,"",IFERROR(VLOOKUP($A6,cultural_factors!$A$4:$X$253,W$1,FALSE),""))</f>
        <v>87.85</v>
      </c>
      <c r="X6">
        <f>IF(IFERROR(VLOOKUP($A6,cultural_factors!$A$4:$X$253,X$1,FALSE),"")=0,"",IFERROR(VLOOKUP($A6,cultural_factors!$A$4:$X$253,X$1,FALSE),""))</f>
        <v>96.85</v>
      </c>
      <c r="Y6">
        <f>IF(IFERROR(VLOOKUP($A6,cultural_factors!$A$4:$X$253,Y$1,FALSE),"")=0,"",IFERROR(VLOOKUP($A6,cultural_factors!$A$4:$X$253,Y$1,FALSE),""))</f>
        <v>100.37</v>
      </c>
      <c r="AA6">
        <f t="shared" ca="1" si="1"/>
        <v>0</v>
      </c>
      <c r="AB6">
        <f t="shared" ca="1" si="2"/>
        <v>0.24104072431212664</v>
      </c>
      <c r="AM6" t="s">
        <v>271</v>
      </c>
    </row>
    <row r="7" spans="1:39" hidden="1" x14ac:dyDescent="0.25">
      <c r="A7" t="s">
        <v>7</v>
      </c>
      <c r="B7" t="str">
        <f ca="1">VLOOKUP($A7,offset_cumulative_50!$DW$3:$DX$188,2,FALSE)</f>
        <v/>
      </c>
      <c r="C7" t="str">
        <f>IF(IFERROR(VLOOKUP($A7,cultural_factors!$A$4:$X$253,C$1,FALSE),"")=0,"",IFERROR(VLOOKUP($A7,cultural_factors!$A$4:$X$253,C$1,FALSE),""))</f>
        <v/>
      </c>
      <c r="D7" t="str">
        <f>IF(IFERROR(VLOOKUP($A7,cultural_factors!$A$4:$X$253,D$1,FALSE),"")=0,"",IFERROR(VLOOKUP($A7,cultural_factors!$A$4:$X$253,D$1,FALSE),""))</f>
        <v/>
      </c>
      <c r="E7" t="str">
        <f>IF(IFERROR(VLOOKUP($A7,cultural_factors!$A$4:$X$253,E$1,FALSE),"")=0,"",IFERROR(VLOOKUP($A7,cultural_factors!$A$4:$X$253,E$1,FALSE),""))</f>
        <v/>
      </c>
      <c r="F7" t="str">
        <f>IF(IFERROR(VLOOKUP($A7,cultural_factors!$A$4:$X$253,F$1,FALSE),"")=0,"",IFERROR(VLOOKUP($A7,cultural_factors!$A$4:$X$253,F$1,FALSE),""))</f>
        <v/>
      </c>
      <c r="G7" t="str">
        <f>IF(IFERROR(VLOOKUP($A7,cultural_factors!$A$4:$X$253,G$1,FALSE),"")=0,"",IFERROR(VLOOKUP($A7,cultural_factors!$A$4:$X$253,G$1,FALSE),""))</f>
        <v/>
      </c>
      <c r="H7" t="str">
        <f>IF(IFERROR(VLOOKUP($A7,cultural_factors!$A$4:$X$253,H$1,FALSE),"")=0,"",IFERROR(VLOOKUP($A7,cultural_factors!$A$4:$X$253,H$1,FALSE),""))</f>
        <v/>
      </c>
      <c r="I7" t="str">
        <f>IF(IFERROR(VLOOKUP($A7,cultural_factors!$A$4:$X$253,I$1,FALSE),"")=0,"",IFERROR(VLOOKUP($A7,cultural_factors!$A$4:$X$253,I$1,FALSE),""))</f>
        <v/>
      </c>
      <c r="J7" t="str">
        <f>IF(IFERROR(VLOOKUP($A7,cultural_factors!$A$4:$X$253,J$1,FALSE),"")=0,"",IFERROR(VLOOKUP($A7,cultural_factors!$A$4:$X$253,J$1,FALSE),""))</f>
        <v/>
      </c>
      <c r="K7" t="str">
        <f>IF(IFERROR(VLOOKUP($A7,cultural_factors!$A$4:$X$253,K$1,FALSE),"")=0,"",IFERROR(VLOOKUP($A7,cultural_factors!$A$4:$X$253,K$1,FALSE),""))</f>
        <v/>
      </c>
      <c r="L7" t="str">
        <f>IF(IFERROR(VLOOKUP($A7,cultural_factors!$A$4:$X$253,L$1,FALSE),"")=0,"",IFERROR(VLOOKUP($A7,cultural_factors!$A$4:$X$253,L$1,FALSE),""))</f>
        <v/>
      </c>
      <c r="M7" t="str">
        <f>IF(IFERROR(VLOOKUP($A7,cultural_factors!$A$4:$X$253,M$1,FALSE),"")=0,"",IFERROR(VLOOKUP($A7,cultural_factors!$A$4:$X$253,M$1,FALSE),""))</f>
        <v/>
      </c>
      <c r="N7" t="str">
        <f>IF(IFERROR(VLOOKUP($A7,cultural_factors!$A$4:$X$253,N$1,FALSE),"")=0,"",IFERROR(VLOOKUP($A7,cultural_factors!$A$4:$X$253,N$1,FALSE),""))</f>
        <v/>
      </c>
      <c r="O7" t="str">
        <f>IF(IFERROR(VLOOKUP($A7,cultural_factors!$A$4:$X$253,O$1,FALSE),"")=0,"",IFERROR(VLOOKUP($A7,cultural_factors!$A$4:$X$253,O$1,FALSE),""))</f>
        <v/>
      </c>
      <c r="P7" t="str">
        <f>IF(IFERROR(VLOOKUP($A7,cultural_factors!$A$4:$X$253,P$1,FALSE),"")=0,"",IFERROR(VLOOKUP($A7,cultural_factors!$A$4:$X$253,P$1,FALSE),""))</f>
        <v/>
      </c>
      <c r="Q7" t="str">
        <f>IF(IFERROR(VLOOKUP($A7,cultural_factors!$A$4:$X$253,Q$1,FALSE),"")=0,"",IFERROR(VLOOKUP($A7,cultural_factors!$A$4:$X$253,Q$1,FALSE),""))</f>
        <v/>
      </c>
      <c r="R7" t="str">
        <f>IF(IFERROR(VLOOKUP($A7,cultural_factors!$A$4:$X$253,R$1,FALSE),"")=0,"",IFERROR(VLOOKUP($A7,cultural_factors!$A$4:$X$253,R$1,FALSE),""))</f>
        <v/>
      </c>
      <c r="S7" t="str">
        <f>IF(IFERROR(VLOOKUP($A7,cultural_factors!$A$4:$X$253,S$1,FALSE),"")=0,"",IFERROR(VLOOKUP($A7,cultural_factors!$A$4:$X$253,S$1,FALSE),""))</f>
        <v/>
      </c>
      <c r="T7" t="str">
        <f>IF(IFERROR(VLOOKUP($A7,cultural_factors!$A$4:$X$253,T$1,FALSE),"")=0,"",IFERROR(VLOOKUP($A7,cultural_factors!$A$4:$X$253,T$1,FALSE),""))</f>
        <v/>
      </c>
      <c r="U7">
        <f>IF(IFERROR(VLOOKUP($A7,cultural_factors!$A$4:$X$253,U$1,FALSE),"")=0,"",IFERROR(VLOOKUP($A7,cultural_factors!$A$4:$X$253,U$1,FALSE),""))</f>
        <v>102.9</v>
      </c>
      <c r="V7">
        <f>IF(IFERROR(VLOOKUP($A7,cultural_factors!$A$4:$X$253,V$1,FALSE),"")=0,"",IFERROR(VLOOKUP($A7,cultural_factors!$A$4:$X$253,V$1,FALSE),""))</f>
        <v>105.26</v>
      </c>
      <c r="W7">
        <f>IF(IFERROR(VLOOKUP($A7,cultural_factors!$A$4:$X$253,W$1,FALSE),"")=0,"",IFERROR(VLOOKUP($A7,cultural_factors!$A$4:$X$253,W$1,FALSE),""))</f>
        <v>92.13</v>
      </c>
      <c r="X7">
        <f>IF(IFERROR(VLOOKUP($A7,cultural_factors!$A$4:$X$253,X$1,FALSE),"")=0,"",IFERROR(VLOOKUP($A7,cultural_factors!$A$4:$X$253,X$1,FALSE),""))</f>
        <v>104.37</v>
      </c>
      <c r="Y7">
        <f>IF(IFERROR(VLOOKUP($A7,cultural_factors!$A$4:$X$253,Y$1,FALSE),"")=0,"",IFERROR(VLOOKUP($A7,cultural_factors!$A$4:$X$253,Y$1,FALSE),""))</f>
        <v>106.33</v>
      </c>
      <c r="AA7">
        <f t="shared" ca="1" si="1"/>
        <v>0</v>
      </c>
      <c r="AB7">
        <f t="shared" ca="1" si="2"/>
        <v>0</v>
      </c>
      <c r="AM7" t="s">
        <v>272</v>
      </c>
    </row>
    <row r="8" spans="1:39" hidden="1" x14ac:dyDescent="0.25">
      <c r="A8" t="s">
        <v>8</v>
      </c>
      <c r="B8" t="str">
        <f ca="1">VLOOKUP($A8,offset_cumulative_50!$DW$3:$DX$188,2,FALSE)</f>
        <v/>
      </c>
      <c r="C8" t="str">
        <f>IF(IFERROR(VLOOKUP($A8,cultural_factors!$A$4:$X$253,C$1,FALSE),"")=0,"",IFERROR(VLOOKUP($A8,cultural_factors!$A$4:$X$253,C$1,FALSE),""))</f>
        <v/>
      </c>
      <c r="D8" t="str">
        <f>IF(IFERROR(VLOOKUP($A8,cultural_factors!$A$4:$X$253,D$1,FALSE),"")=0,"",IFERROR(VLOOKUP($A8,cultural_factors!$A$4:$X$253,D$1,FALSE),""))</f>
        <v/>
      </c>
      <c r="E8" t="str">
        <f>IF(IFERROR(VLOOKUP($A8,cultural_factors!$A$4:$X$253,E$1,FALSE),"")=0,"",IFERROR(VLOOKUP($A8,cultural_factors!$A$4:$X$253,E$1,FALSE),""))</f>
        <v/>
      </c>
      <c r="F8" t="str">
        <f>IF(IFERROR(VLOOKUP($A8,cultural_factors!$A$4:$X$253,F$1,FALSE),"")=0,"",IFERROR(VLOOKUP($A8,cultural_factors!$A$4:$X$253,F$1,FALSE),""))</f>
        <v/>
      </c>
      <c r="G8" t="str">
        <f>IF(IFERROR(VLOOKUP($A8,cultural_factors!$A$4:$X$253,G$1,FALSE),"")=0,"",IFERROR(VLOOKUP($A8,cultural_factors!$A$4:$X$253,G$1,FALSE),""))</f>
        <v/>
      </c>
      <c r="H8" t="str">
        <f>IF(IFERROR(VLOOKUP($A8,cultural_factors!$A$4:$X$253,H$1,FALSE),"")=0,"",IFERROR(VLOOKUP($A8,cultural_factors!$A$4:$X$253,H$1,FALSE),""))</f>
        <v/>
      </c>
      <c r="I8" t="str">
        <f>IF(IFERROR(VLOOKUP($A8,cultural_factors!$A$4:$X$253,I$1,FALSE),"")=0,"",IFERROR(VLOOKUP($A8,cultural_factors!$A$4:$X$253,I$1,FALSE),""))</f>
        <v/>
      </c>
      <c r="J8" t="str">
        <f>IF(IFERROR(VLOOKUP($A8,cultural_factors!$A$4:$X$253,J$1,FALSE),"")=0,"",IFERROR(VLOOKUP($A8,cultural_factors!$A$4:$X$253,J$1,FALSE),""))</f>
        <v/>
      </c>
      <c r="K8" t="str">
        <f>IF(IFERROR(VLOOKUP($A8,cultural_factors!$A$4:$X$253,K$1,FALSE),"")=0,"",IFERROR(VLOOKUP($A8,cultural_factors!$A$4:$X$253,K$1,FALSE),""))</f>
        <v/>
      </c>
      <c r="L8" t="str">
        <f>IF(IFERROR(VLOOKUP($A8,cultural_factors!$A$4:$X$253,L$1,FALSE),"")=0,"",IFERROR(VLOOKUP($A8,cultural_factors!$A$4:$X$253,L$1,FALSE),""))</f>
        <v/>
      </c>
      <c r="M8" t="str">
        <f>IF(IFERROR(VLOOKUP($A8,cultural_factors!$A$4:$X$253,M$1,FALSE),"")=0,"",IFERROR(VLOOKUP($A8,cultural_factors!$A$4:$X$253,M$1,FALSE),""))</f>
        <v/>
      </c>
      <c r="N8" t="str">
        <f>IF(IFERROR(VLOOKUP($A8,cultural_factors!$A$4:$X$253,N$1,FALSE),"")=0,"",IFERROR(VLOOKUP($A8,cultural_factors!$A$4:$X$253,N$1,FALSE),""))</f>
        <v/>
      </c>
      <c r="O8" t="str">
        <f>IF(IFERROR(VLOOKUP($A8,cultural_factors!$A$4:$X$253,O$1,FALSE),"")=0,"",IFERROR(VLOOKUP($A8,cultural_factors!$A$4:$X$253,O$1,FALSE),""))</f>
        <v/>
      </c>
      <c r="P8" t="str">
        <f>IF(IFERROR(VLOOKUP($A8,cultural_factors!$A$4:$X$253,P$1,FALSE),"")=0,"",IFERROR(VLOOKUP($A8,cultural_factors!$A$4:$X$253,P$1,FALSE),""))</f>
        <v/>
      </c>
      <c r="Q8" t="str">
        <f>IF(IFERROR(VLOOKUP($A8,cultural_factors!$A$4:$X$253,Q$1,FALSE),"")=0,"",IFERROR(VLOOKUP($A8,cultural_factors!$A$4:$X$253,Q$1,FALSE),""))</f>
        <v/>
      </c>
      <c r="R8" t="str">
        <f>IF(IFERROR(VLOOKUP($A8,cultural_factors!$A$4:$X$253,R$1,FALSE),"")=0,"",IFERROR(VLOOKUP($A8,cultural_factors!$A$4:$X$253,R$1,FALSE),""))</f>
        <v/>
      </c>
      <c r="S8" t="str">
        <f>IF(IFERROR(VLOOKUP($A8,cultural_factors!$A$4:$X$253,S$1,FALSE),"")=0,"",IFERROR(VLOOKUP($A8,cultural_factors!$A$4:$X$253,S$1,FALSE),""))</f>
        <v/>
      </c>
      <c r="T8" t="str">
        <f>IF(IFERROR(VLOOKUP($A8,cultural_factors!$A$4:$X$253,T$1,FALSE),"")=0,"",IFERROR(VLOOKUP($A8,cultural_factors!$A$4:$X$253,T$1,FALSE),""))</f>
        <v/>
      </c>
      <c r="U8">
        <f>IF(IFERROR(VLOOKUP($A8,cultural_factors!$A$4:$X$253,U$1,FALSE),"")=0,"",IFERROR(VLOOKUP($A8,cultural_factors!$A$4:$X$253,U$1,FALSE),""))</f>
        <v>97.58</v>
      </c>
      <c r="V8">
        <f>IF(IFERROR(VLOOKUP($A8,cultural_factors!$A$4:$X$253,V$1,FALSE),"")=0,"",IFERROR(VLOOKUP($A8,cultural_factors!$A$4:$X$253,V$1,FALSE),""))</f>
        <v>104.69</v>
      </c>
      <c r="W8">
        <f>IF(IFERROR(VLOOKUP($A8,cultural_factors!$A$4:$X$253,W$1,FALSE),"")=0,"",IFERROR(VLOOKUP($A8,cultural_factors!$A$4:$X$253,W$1,FALSE),""))</f>
        <v>89.45</v>
      </c>
      <c r="X8">
        <f>IF(IFERROR(VLOOKUP($A8,cultural_factors!$A$4:$X$253,X$1,FALSE),"")=0,"",IFERROR(VLOOKUP($A8,cultural_factors!$A$4:$X$253,X$1,FALSE),""))</f>
        <v>99.61</v>
      </c>
      <c r="Y8">
        <f>IF(IFERROR(VLOOKUP($A8,cultural_factors!$A$4:$X$253,Y$1,FALSE),"")=0,"",IFERROR(VLOOKUP($A8,cultural_factors!$A$4:$X$253,Y$1,FALSE),""))</f>
        <v>99.94</v>
      </c>
      <c r="AA8">
        <f t="shared" ca="1" si="1"/>
        <v>0</v>
      </c>
      <c r="AB8">
        <f t="shared" ca="1" si="2"/>
        <v>0</v>
      </c>
      <c r="AM8" t="s">
        <v>273</v>
      </c>
    </row>
    <row r="9" spans="1:39" x14ac:dyDescent="0.25">
      <c r="A9" t="s">
        <v>9</v>
      </c>
      <c r="B9">
        <f ca="1">VLOOKUP($A9,offset_cumulative_50!$DW$3:$DX$188,2,FALSE)</f>
        <v>0.29597039487859678</v>
      </c>
      <c r="C9">
        <f>IF(IFERROR(VLOOKUP($A9,cultural_factors!$A$4:$X$253,C$1,FALSE),"")=0,"",IFERROR(VLOOKUP($A9,cultural_factors!$A$4:$X$253,C$1,FALSE),""))</f>
        <v>49</v>
      </c>
      <c r="D9">
        <f>IF(IFERROR(VLOOKUP($A9,cultural_factors!$A$4:$X$253,D$1,FALSE),"")=0,"",IFERROR(VLOOKUP($A9,cultural_factors!$A$4:$X$253,D$1,FALSE),""))</f>
        <v>46</v>
      </c>
      <c r="E9">
        <f>IF(IFERROR(VLOOKUP($A9,cultural_factors!$A$4:$X$253,E$1,FALSE),"")=0,"",IFERROR(VLOOKUP($A9,cultural_factors!$A$4:$X$253,E$1,FALSE),""))</f>
        <v>56</v>
      </c>
      <c r="F9">
        <f>IF(IFERROR(VLOOKUP($A9,cultural_factors!$A$4:$X$253,F$1,FALSE),"")=0,"",IFERROR(VLOOKUP($A9,cultural_factors!$A$4:$X$253,F$1,FALSE),""))</f>
        <v>86</v>
      </c>
      <c r="G9">
        <f>IF(IFERROR(VLOOKUP($A9,cultural_factors!$A$4:$X$253,G$1,FALSE),"")=0,"",IFERROR(VLOOKUP($A9,cultural_factors!$A$4:$X$253,G$1,FALSE),""))</f>
        <v>20</v>
      </c>
      <c r="H9">
        <f>IF(IFERROR(VLOOKUP($A9,cultural_factors!$A$4:$X$253,H$1,FALSE),"")=0,"",IFERROR(VLOOKUP($A9,cultural_factors!$A$4:$X$253,H$1,FALSE),""))</f>
        <v>62</v>
      </c>
      <c r="I9">
        <f>IF(IFERROR(VLOOKUP($A9,cultural_factors!$A$4:$X$253,I$1,FALSE),"")=0,"",IFERROR(VLOOKUP($A9,cultural_factors!$A$4:$X$253,I$1,FALSE),""))</f>
        <v>49.1</v>
      </c>
      <c r="J9">
        <f>IF(IFERROR(VLOOKUP($A9,cultural_factors!$A$4:$X$253,J$1,FALSE),"")=0,"",IFERROR(VLOOKUP($A9,cultural_factors!$A$4:$X$253,J$1,FALSE),""))</f>
        <v>7.78</v>
      </c>
      <c r="K9">
        <f>IF(IFERROR(VLOOKUP($A9,cultural_factors!$A$4:$X$253,K$1,FALSE),"")=0,"",IFERROR(VLOOKUP($A9,cultural_factors!$A$4:$X$253,K$1,FALSE),""))</f>
        <v>42.75</v>
      </c>
      <c r="L9">
        <f>IF(IFERROR(VLOOKUP($A9,cultural_factors!$A$4:$X$253,L$1,FALSE),"")=0,"",IFERROR(VLOOKUP($A9,cultural_factors!$A$4:$X$253,L$1,FALSE),""))</f>
        <v>9.3800000000000008</v>
      </c>
      <c r="M9">
        <f>IF(IFERROR(VLOOKUP($A9,cultural_factors!$A$4:$X$253,M$1,FALSE),"")=0,"",IFERROR(VLOOKUP($A9,cultural_factors!$A$4:$X$253,M$1,FALSE),""))</f>
        <v>48.18</v>
      </c>
      <c r="N9">
        <f>IF(IFERROR(VLOOKUP($A9,cultural_factors!$A$4:$X$253,N$1,FALSE),"")=0,"",IFERROR(VLOOKUP($A9,cultural_factors!$A$4:$X$253,N$1,FALSE),""))</f>
        <v>9.76</v>
      </c>
      <c r="O9">
        <f>IF(IFERROR(VLOOKUP($A9,cultural_factors!$A$4:$X$253,O$1,FALSE),"")=0,"",IFERROR(VLOOKUP($A9,cultural_factors!$A$4:$X$253,O$1,FALSE),""))</f>
        <v>55.05</v>
      </c>
      <c r="P9">
        <f>IF(IFERROR(VLOOKUP($A9,cultural_factors!$A$4:$X$253,P$1,FALSE),"")=0,"",IFERROR(VLOOKUP($A9,cultural_factors!$A$4:$X$253,P$1,FALSE),""))</f>
        <v>9.2100000000000009</v>
      </c>
      <c r="Q9">
        <f>IF(IFERROR(VLOOKUP($A9,cultural_factors!$A$4:$X$253,Q$1,FALSE),"")=0,"",IFERROR(VLOOKUP($A9,cultural_factors!$A$4:$X$253,Q$1,FALSE),""))</f>
        <v>50.83</v>
      </c>
      <c r="R9">
        <f>IF(IFERROR(VLOOKUP($A9,cultural_factors!$A$4:$X$253,R$1,FALSE),"")=0,"",IFERROR(VLOOKUP($A9,cultural_factors!$A$4:$X$253,R$1,FALSE),""))</f>
        <v>10.59</v>
      </c>
      <c r="S9">
        <f>IF(IFERROR(VLOOKUP($A9,cultural_factors!$A$4:$X$253,S$1,FALSE),"")=0,"",IFERROR(VLOOKUP($A9,cultural_factors!$A$4:$X$253,S$1,FALSE),""))</f>
        <v>9.3439999999999994</v>
      </c>
      <c r="T9">
        <f>IF(IFERROR(VLOOKUP($A9,cultural_factors!$A$4:$X$253,T$1,FALSE),"")=0,"",IFERROR(VLOOKUP($A9,cultural_factors!$A$4:$X$253,T$1,FALSE),""))</f>
        <v>50.34</v>
      </c>
      <c r="U9">
        <f>IF(IFERROR(VLOOKUP($A9,cultural_factors!$A$4:$X$253,U$1,FALSE),"")=0,"",IFERROR(VLOOKUP($A9,cultural_factors!$A$4:$X$253,U$1,FALSE),""))</f>
        <v>90.87</v>
      </c>
      <c r="V9">
        <f>IF(IFERROR(VLOOKUP($A9,cultural_factors!$A$4:$X$253,V$1,FALSE),"")=0,"",IFERROR(VLOOKUP($A9,cultural_factors!$A$4:$X$253,V$1,FALSE),""))</f>
        <v>119.15</v>
      </c>
      <c r="W9">
        <f>IF(IFERROR(VLOOKUP($A9,cultural_factors!$A$4:$X$253,W$1,FALSE),"")=0,"",IFERROR(VLOOKUP($A9,cultural_factors!$A$4:$X$253,W$1,FALSE),""))</f>
        <v>91.84</v>
      </c>
      <c r="X9">
        <f>IF(IFERROR(VLOOKUP($A9,cultural_factors!$A$4:$X$253,X$1,FALSE),"")=0,"",IFERROR(VLOOKUP($A9,cultural_factors!$A$4:$X$253,X$1,FALSE),""))</f>
        <v>92.53</v>
      </c>
      <c r="Y9">
        <f>IF(IFERROR(VLOOKUP($A9,cultural_factors!$A$4:$X$253,Y$1,FALSE),"")=0,"",IFERROR(VLOOKUP($A9,cultural_factors!$A$4:$X$253,Y$1,FALSE),""))</f>
        <v>88.47</v>
      </c>
      <c r="AA9">
        <f t="shared" ca="1" si="1"/>
        <v>48.18</v>
      </c>
      <c r="AB9">
        <f t="shared" ca="1" si="2"/>
        <v>0.29597039487859678</v>
      </c>
      <c r="AM9" t="s">
        <v>274</v>
      </c>
    </row>
    <row r="10" spans="1:39" hidden="1" x14ac:dyDescent="0.25">
      <c r="A10" t="s">
        <v>10</v>
      </c>
      <c r="B10">
        <f ca="1">VLOOKUP($A10,offset_cumulative_50!$DW$3:$DX$188,2,FALSE)</f>
        <v>0.26133331104791724</v>
      </c>
      <c r="C10" t="str">
        <f>IF(IFERROR(VLOOKUP($A10,cultural_factors!$A$4:$X$253,C$1,FALSE),"")=0,"",IFERROR(VLOOKUP($A10,cultural_factors!$A$4:$X$253,C$1,FALSE),""))</f>
        <v/>
      </c>
      <c r="D10" t="str">
        <f>IF(IFERROR(VLOOKUP($A10,cultural_factors!$A$4:$X$253,D$1,FALSE),"")=0,"",IFERROR(VLOOKUP($A10,cultural_factors!$A$4:$X$253,D$1,FALSE),""))</f>
        <v/>
      </c>
      <c r="E10" t="str">
        <f>IF(IFERROR(VLOOKUP($A10,cultural_factors!$A$4:$X$253,E$1,FALSE),"")=0,"",IFERROR(VLOOKUP($A10,cultural_factors!$A$4:$X$253,E$1,FALSE),""))</f>
        <v/>
      </c>
      <c r="F10" t="str">
        <f>IF(IFERROR(VLOOKUP($A10,cultural_factors!$A$4:$X$253,F$1,FALSE),"")=0,"",IFERROR(VLOOKUP($A10,cultural_factors!$A$4:$X$253,F$1,FALSE),""))</f>
        <v/>
      </c>
      <c r="G10">
        <f>IF(IFERROR(VLOOKUP($A10,cultural_factors!$A$4:$X$253,G$1,FALSE),"")=0,"",IFERROR(VLOOKUP($A10,cultural_factors!$A$4:$X$253,G$1,FALSE),""))</f>
        <v>61</v>
      </c>
      <c r="H10" t="str">
        <f>IF(IFERROR(VLOOKUP($A10,cultural_factors!$A$4:$X$253,H$1,FALSE),"")=0,"",IFERROR(VLOOKUP($A10,cultural_factors!$A$4:$X$253,H$1,FALSE),""))</f>
        <v/>
      </c>
      <c r="I10" t="str">
        <f>IF(IFERROR(VLOOKUP($A10,cultural_factors!$A$4:$X$253,I$1,FALSE),"")=0,"",IFERROR(VLOOKUP($A10,cultural_factors!$A$4:$X$253,I$1,FALSE),""))</f>
        <v/>
      </c>
      <c r="J10" t="str">
        <f>IF(IFERROR(VLOOKUP($A10,cultural_factors!$A$4:$X$253,J$1,FALSE),"")=0,"",IFERROR(VLOOKUP($A10,cultural_factors!$A$4:$X$253,J$1,FALSE),""))</f>
        <v/>
      </c>
      <c r="K10" t="str">
        <f>IF(IFERROR(VLOOKUP($A10,cultural_factors!$A$4:$X$253,K$1,FALSE),"")=0,"",IFERROR(VLOOKUP($A10,cultural_factors!$A$4:$X$253,K$1,FALSE),""))</f>
        <v/>
      </c>
      <c r="L10" t="str">
        <f>IF(IFERROR(VLOOKUP($A10,cultural_factors!$A$4:$X$253,L$1,FALSE),"")=0,"",IFERROR(VLOOKUP($A10,cultural_factors!$A$4:$X$253,L$1,FALSE),""))</f>
        <v/>
      </c>
      <c r="M10" t="str">
        <f>IF(IFERROR(VLOOKUP($A10,cultural_factors!$A$4:$X$253,M$1,FALSE),"")=0,"",IFERROR(VLOOKUP($A10,cultural_factors!$A$4:$X$253,M$1,FALSE),""))</f>
        <v/>
      </c>
      <c r="N10" t="str">
        <f>IF(IFERROR(VLOOKUP($A10,cultural_factors!$A$4:$X$253,N$1,FALSE),"")=0,"",IFERROR(VLOOKUP($A10,cultural_factors!$A$4:$X$253,N$1,FALSE),""))</f>
        <v/>
      </c>
      <c r="O10" t="str">
        <f>IF(IFERROR(VLOOKUP($A10,cultural_factors!$A$4:$X$253,O$1,FALSE),"")=0,"",IFERROR(VLOOKUP($A10,cultural_factors!$A$4:$X$253,O$1,FALSE),""))</f>
        <v/>
      </c>
      <c r="P10" t="str">
        <f>IF(IFERROR(VLOOKUP($A10,cultural_factors!$A$4:$X$253,P$1,FALSE),"")=0,"",IFERROR(VLOOKUP($A10,cultural_factors!$A$4:$X$253,P$1,FALSE),""))</f>
        <v/>
      </c>
      <c r="Q10" t="str">
        <f>IF(IFERROR(VLOOKUP($A10,cultural_factors!$A$4:$X$253,Q$1,FALSE),"")=0,"",IFERROR(VLOOKUP($A10,cultural_factors!$A$4:$X$253,Q$1,FALSE),""))</f>
        <v/>
      </c>
      <c r="R10" t="str">
        <f>IF(IFERROR(VLOOKUP($A10,cultural_factors!$A$4:$X$253,R$1,FALSE),"")=0,"",IFERROR(VLOOKUP($A10,cultural_factors!$A$4:$X$253,R$1,FALSE),""))</f>
        <v/>
      </c>
      <c r="S10" t="str">
        <f>IF(IFERROR(VLOOKUP($A10,cultural_factors!$A$4:$X$253,S$1,FALSE),"")=0,"",IFERROR(VLOOKUP($A10,cultural_factors!$A$4:$X$253,S$1,FALSE),""))</f>
        <v/>
      </c>
      <c r="T10" t="str">
        <f>IF(IFERROR(VLOOKUP($A10,cultural_factors!$A$4:$X$253,T$1,FALSE),"")=0,"",IFERROR(VLOOKUP($A10,cultural_factors!$A$4:$X$253,T$1,FALSE),""))</f>
        <v/>
      </c>
      <c r="U10">
        <f>IF(IFERROR(VLOOKUP($A10,cultural_factors!$A$4:$X$253,U$1,FALSE),"")=0,"",IFERROR(VLOOKUP($A10,cultural_factors!$A$4:$X$253,U$1,FALSE),""))</f>
        <v>103.59</v>
      </c>
      <c r="V10">
        <f>IF(IFERROR(VLOOKUP($A10,cultural_factors!$A$4:$X$253,V$1,FALSE),"")=0,"",IFERROR(VLOOKUP($A10,cultural_factors!$A$4:$X$253,V$1,FALSE),""))</f>
        <v>114.78999999999999</v>
      </c>
      <c r="W10">
        <f>IF(IFERROR(VLOOKUP($A10,cultural_factors!$A$4:$X$253,W$1,FALSE),"")=0,"",IFERROR(VLOOKUP($A10,cultural_factors!$A$4:$X$253,W$1,FALSE),""))</f>
        <v>100.29</v>
      </c>
      <c r="X10">
        <f>IF(IFERROR(VLOOKUP($A10,cultural_factors!$A$4:$X$253,X$1,FALSE),"")=0,"",IFERROR(VLOOKUP($A10,cultural_factors!$A$4:$X$253,X$1,FALSE),""))</f>
        <v>102.45</v>
      </c>
      <c r="Y10">
        <f>IF(IFERROR(VLOOKUP($A10,cultural_factors!$A$4:$X$253,Y$1,FALSE),"")=0,"",IFERROR(VLOOKUP($A10,cultural_factors!$A$4:$X$253,Y$1,FALSE),""))</f>
        <v>98.52</v>
      </c>
      <c r="AA10">
        <f t="shared" ca="1" si="1"/>
        <v>0</v>
      </c>
      <c r="AB10">
        <f t="shared" ca="1" si="2"/>
        <v>0.26133331104791724</v>
      </c>
      <c r="AM10" t="s">
        <v>275</v>
      </c>
    </row>
    <row r="11" spans="1:39" x14ac:dyDescent="0.25">
      <c r="A11" t="s">
        <v>11</v>
      </c>
      <c r="B11">
        <f ca="1">VLOOKUP($A11,offset_cumulative_50!$DW$3:$DX$188,2,FALSE)</f>
        <v>0.33070660605638214</v>
      </c>
      <c r="C11">
        <f>IF(IFERROR(VLOOKUP($A11,cultural_factors!$A$4:$X$253,C$1,FALSE),"")=0,"",IFERROR(VLOOKUP($A11,cultural_factors!$A$4:$X$253,C$1,FALSE),""))</f>
        <v>38</v>
      </c>
      <c r="D11">
        <f>IF(IFERROR(VLOOKUP($A11,cultural_factors!$A$4:$X$253,D$1,FALSE),"")=0,"",IFERROR(VLOOKUP($A11,cultural_factors!$A$4:$X$253,D$1,FALSE),""))</f>
        <v>90</v>
      </c>
      <c r="E11">
        <f>IF(IFERROR(VLOOKUP($A11,cultural_factors!$A$4:$X$253,E$1,FALSE),"")=0,"",IFERROR(VLOOKUP($A11,cultural_factors!$A$4:$X$253,E$1,FALSE),""))</f>
        <v>61</v>
      </c>
      <c r="F11">
        <f>IF(IFERROR(VLOOKUP($A11,cultural_factors!$A$4:$X$253,F$1,FALSE),"")=0,"",IFERROR(VLOOKUP($A11,cultural_factors!$A$4:$X$253,F$1,FALSE),""))</f>
        <v>51</v>
      </c>
      <c r="G11">
        <f>IF(IFERROR(VLOOKUP($A11,cultural_factors!$A$4:$X$253,G$1,FALSE),"")=0,"",IFERROR(VLOOKUP($A11,cultural_factors!$A$4:$X$253,G$1,FALSE),""))</f>
        <v>21</v>
      </c>
      <c r="H11">
        <f>IF(IFERROR(VLOOKUP($A11,cultural_factors!$A$4:$X$253,H$1,FALSE),"")=0,"",IFERROR(VLOOKUP($A11,cultural_factors!$A$4:$X$253,H$1,FALSE),""))</f>
        <v>71</v>
      </c>
      <c r="I11">
        <f>IF(IFERROR(VLOOKUP($A11,cultural_factors!$A$4:$X$253,I$1,FALSE),"")=0,"",IFERROR(VLOOKUP($A11,cultural_factors!$A$4:$X$253,I$1,FALSE),""))</f>
        <v>48.98</v>
      </c>
      <c r="J11">
        <f>IF(IFERROR(VLOOKUP($A11,cultural_factors!$A$4:$X$253,J$1,FALSE),"")=0,"",IFERROR(VLOOKUP($A11,cultural_factors!$A$4:$X$253,J$1,FALSE),""))</f>
        <v>10.06</v>
      </c>
      <c r="K11">
        <f>IF(IFERROR(VLOOKUP($A11,cultural_factors!$A$4:$X$253,K$1,FALSE),"")=0,"",IFERROR(VLOOKUP($A11,cultural_factors!$A$4:$X$253,K$1,FALSE),""))</f>
        <v>47.51</v>
      </c>
      <c r="L11">
        <f>IF(IFERROR(VLOOKUP($A11,cultural_factors!$A$4:$X$253,L$1,FALSE),"")=0,"",IFERROR(VLOOKUP($A11,cultural_factors!$A$4:$X$253,L$1,FALSE),""))</f>
        <v>10.7</v>
      </c>
      <c r="M11">
        <f>IF(IFERROR(VLOOKUP($A11,cultural_factors!$A$4:$X$253,M$1,FALSE),"")=0,"",IFERROR(VLOOKUP($A11,cultural_factors!$A$4:$X$253,M$1,FALSE),""))</f>
        <v>45.87</v>
      </c>
      <c r="N11">
        <f>IF(IFERROR(VLOOKUP($A11,cultural_factors!$A$4:$X$253,N$1,FALSE),"")=0,"",IFERROR(VLOOKUP($A11,cultural_factors!$A$4:$X$253,N$1,FALSE),""))</f>
        <v>10.89</v>
      </c>
      <c r="O11">
        <f>IF(IFERROR(VLOOKUP($A11,cultural_factors!$A$4:$X$253,O$1,FALSE),"")=0,"",IFERROR(VLOOKUP($A11,cultural_factors!$A$4:$X$253,O$1,FALSE),""))</f>
        <v>50.82</v>
      </c>
      <c r="P11">
        <f>IF(IFERROR(VLOOKUP($A11,cultural_factors!$A$4:$X$253,P$1,FALSE),"")=0,"",IFERROR(VLOOKUP($A11,cultural_factors!$A$4:$X$253,P$1,FALSE),""))</f>
        <v>10.41</v>
      </c>
      <c r="Q11">
        <f>IF(IFERROR(VLOOKUP($A11,cultural_factors!$A$4:$X$253,Q$1,FALSE),"")=0,"",IFERROR(VLOOKUP($A11,cultural_factors!$A$4:$X$253,Q$1,FALSE),""))</f>
        <v>50.07</v>
      </c>
      <c r="R11">
        <f>IF(IFERROR(VLOOKUP($A11,cultural_factors!$A$4:$X$253,R$1,FALSE),"")=0,"",IFERROR(VLOOKUP($A11,cultural_factors!$A$4:$X$253,R$1,FALSE),""))</f>
        <v>8.7799999999999994</v>
      </c>
      <c r="S11">
        <f>IF(IFERROR(VLOOKUP($A11,cultural_factors!$A$4:$X$253,S$1,FALSE),"")=0,"",IFERROR(VLOOKUP($A11,cultural_factors!$A$4:$X$253,S$1,FALSE),""))</f>
        <v>10.167999999999999</v>
      </c>
      <c r="T11">
        <f>IF(IFERROR(VLOOKUP($A11,cultural_factors!$A$4:$X$253,T$1,FALSE),"")=0,"",IFERROR(VLOOKUP($A11,cultural_factors!$A$4:$X$253,T$1,FALSE),""))</f>
        <v>48.67</v>
      </c>
      <c r="U11">
        <f>IF(IFERROR(VLOOKUP($A11,cultural_factors!$A$4:$X$253,U$1,FALSE),"")=0,"",IFERROR(VLOOKUP($A11,cultural_factors!$A$4:$X$253,U$1,FALSE),""))</f>
        <v>101.78</v>
      </c>
      <c r="V11">
        <f>IF(IFERROR(VLOOKUP($A11,cultural_factors!$A$4:$X$253,V$1,FALSE),"")=0,"",IFERROR(VLOOKUP($A11,cultural_factors!$A$4:$X$253,V$1,FALSE),""))</f>
        <v>107.24</v>
      </c>
      <c r="W11">
        <f>IF(IFERROR(VLOOKUP($A11,cultural_factors!$A$4:$X$253,W$1,FALSE),"")=0,"",IFERROR(VLOOKUP($A11,cultural_factors!$A$4:$X$253,W$1,FALSE),""))</f>
        <v>80.86</v>
      </c>
      <c r="X11">
        <f>IF(IFERROR(VLOOKUP($A11,cultural_factors!$A$4:$X$253,X$1,FALSE),"")=0,"",IFERROR(VLOOKUP($A11,cultural_factors!$A$4:$X$253,X$1,FALSE),""))</f>
        <v>97.51</v>
      </c>
      <c r="Y11">
        <f>IF(IFERROR(VLOOKUP($A11,cultural_factors!$A$4:$X$253,Y$1,FALSE),"")=0,"",IFERROR(VLOOKUP($A11,cultural_factors!$A$4:$X$253,Y$1,FALSE),""))</f>
        <v>91.98</v>
      </c>
      <c r="AA11">
        <f t="shared" ca="1" si="1"/>
        <v>45.87</v>
      </c>
      <c r="AB11">
        <f t="shared" ca="1" si="2"/>
        <v>0.33070660605638214</v>
      </c>
      <c r="AM11" t="s">
        <v>276</v>
      </c>
    </row>
    <row r="12" spans="1:39" x14ac:dyDescent="0.25">
      <c r="A12" t="s">
        <v>12</v>
      </c>
      <c r="B12">
        <f ca="1">VLOOKUP($A12,offset_cumulative_50!$DW$3:$DX$188,2,FALSE)</f>
        <v>0.36762767942728414</v>
      </c>
      <c r="C12">
        <f>IF(IFERROR(VLOOKUP($A12,cultural_factors!$A$4:$X$253,C$1,FALSE),"")=0,"",IFERROR(VLOOKUP($A12,cultural_factors!$A$4:$X$253,C$1,FALSE),""))</f>
        <v>11</v>
      </c>
      <c r="D12">
        <f>IF(IFERROR(VLOOKUP($A12,cultural_factors!$A$4:$X$253,D$1,FALSE),"")=0,"",IFERROR(VLOOKUP($A12,cultural_factors!$A$4:$X$253,D$1,FALSE),""))</f>
        <v>55</v>
      </c>
      <c r="E12">
        <f>IF(IFERROR(VLOOKUP($A12,cultural_factors!$A$4:$X$253,E$1,FALSE),"")=0,"",IFERROR(VLOOKUP($A12,cultural_factors!$A$4:$X$253,E$1,FALSE),""))</f>
        <v>79</v>
      </c>
      <c r="F12">
        <f>IF(IFERROR(VLOOKUP($A12,cultural_factors!$A$4:$X$253,F$1,FALSE),"")=0,"",IFERROR(VLOOKUP($A12,cultural_factors!$A$4:$X$253,F$1,FALSE),""))</f>
        <v>70</v>
      </c>
      <c r="G12">
        <f>IF(IFERROR(VLOOKUP($A12,cultural_factors!$A$4:$X$253,G$1,FALSE),"")=0,"",IFERROR(VLOOKUP($A12,cultural_factors!$A$4:$X$253,G$1,FALSE),""))</f>
        <v>60</v>
      </c>
      <c r="H12">
        <f>IF(IFERROR(VLOOKUP($A12,cultural_factors!$A$4:$X$253,H$1,FALSE),"")=0,"",IFERROR(VLOOKUP($A12,cultural_factors!$A$4:$X$253,H$1,FALSE),""))</f>
        <v>63</v>
      </c>
      <c r="I12">
        <f>IF(IFERROR(VLOOKUP($A12,cultural_factors!$A$4:$X$253,I$1,FALSE),"")=0,"",IFERROR(VLOOKUP($A12,cultural_factors!$A$4:$X$253,I$1,FALSE),""))</f>
        <v>50.61</v>
      </c>
      <c r="J12">
        <f>IF(IFERROR(VLOOKUP($A12,cultural_factors!$A$4:$X$253,J$1,FALSE),"")=0,"",IFERROR(VLOOKUP($A12,cultural_factors!$A$4:$X$253,J$1,FALSE),""))</f>
        <v>9.2100000000000009</v>
      </c>
      <c r="K12">
        <f>IF(IFERROR(VLOOKUP($A12,cultural_factors!$A$4:$X$253,K$1,FALSE),"")=0,"",IFERROR(VLOOKUP($A12,cultural_factors!$A$4:$X$253,K$1,FALSE),""))</f>
        <v>45.9</v>
      </c>
      <c r="L12">
        <f>IF(IFERROR(VLOOKUP($A12,cultural_factors!$A$4:$X$253,L$1,FALSE),"")=0,"",IFERROR(VLOOKUP($A12,cultural_factors!$A$4:$X$253,L$1,FALSE),""))</f>
        <v>8.34</v>
      </c>
      <c r="M12">
        <f>IF(IFERROR(VLOOKUP($A12,cultural_factors!$A$4:$X$253,M$1,FALSE),"")=0,"",IFERROR(VLOOKUP($A12,cultural_factors!$A$4:$X$253,M$1,FALSE),""))</f>
        <v>46.73</v>
      </c>
      <c r="N12">
        <f>IF(IFERROR(VLOOKUP($A12,cultural_factors!$A$4:$X$253,N$1,FALSE),"")=0,"",IFERROR(VLOOKUP($A12,cultural_factors!$A$4:$X$253,N$1,FALSE),""))</f>
        <v>11.1</v>
      </c>
      <c r="O12">
        <f>IF(IFERROR(VLOOKUP($A12,cultural_factors!$A$4:$X$253,O$1,FALSE),"")=0,"",IFERROR(VLOOKUP($A12,cultural_factors!$A$4:$X$253,O$1,FALSE),""))</f>
        <v>49.69</v>
      </c>
      <c r="P12">
        <f>IF(IFERROR(VLOOKUP($A12,cultural_factors!$A$4:$X$253,P$1,FALSE),"")=0,"",IFERROR(VLOOKUP($A12,cultural_factors!$A$4:$X$253,P$1,FALSE),""))</f>
        <v>8.94</v>
      </c>
      <c r="Q12">
        <f>IF(IFERROR(VLOOKUP($A12,cultural_factors!$A$4:$X$253,Q$1,FALSE),"")=0,"",IFERROR(VLOOKUP($A12,cultural_factors!$A$4:$X$253,Q$1,FALSE),""))</f>
        <v>49.29</v>
      </c>
      <c r="R12">
        <f>IF(IFERROR(VLOOKUP($A12,cultural_factors!$A$4:$X$253,R$1,FALSE),"")=0,"",IFERROR(VLOOKUP($A12,cultural_factors!$A$4:$X$253,R$1,FALSE),""))</f>
        <v>10.34</v>
      </c>
      <c r="S12">
        <f>IF(IFERROR(VLOOKUP($A12,cultural_factors!$A$4:$X$253,S$1,FALSE),"")=0,"",IFERROR(VLOOKUP($A12,cultural_factors!$A$4:$X$253,S$1,FALSE),""))</f>
        <v>9.5860000000000003</v>
      </c>
      <c r="T12">
        <f>IF(IFERROR(VLOOKUP($A12,cultural_factors!$A$4:$X$253,T$1,FALSE),"")=0,"",IFERROR(VLOOKUP($A12,cultural_factors!$A$4:$X$253,T$1,FALSE),""))</f>
        <v>43.1</v>
      </c>
      <c r="U12">
        <f>IF(IFERROR(VLOOKUP($A12,cultural_factors!$A$4:$X$253,U$1,FALSE),"")=0,"",IFERROR(VLOOKUP($A12,cultural_factors!$A$4:$X$253,U$1,FALSE),""))</f>
        <v>96.52</v>
      </c>
      <c r="V12">
        <f>IF(IFERROR(VLOOKUP($A12,cultural_factors!$A$4:$X$253,V$1,FALSE),"")=0,"",IFERROR(VLOOKUP($A12,cultural_factors!$A$4:$X$253,V$1,FALSE),""))</f>
        <v>117.67</v>
      </c>
      <c r="W12">
        <f>IF(IFERROR(VLOOKUP($A12,cultural_factors!$A$4:$X$253,W$1,FALSE),"")=0,"",IFERROR(VLOOKUP($A12,cultural_factors!$A$4:$X$253,W$1,FALSE),""))</f>
        <v>91.45</v>
      </c>
      <c r="X12">
        <f>IF(IFERROR(VLOOKUP($A12,cultural_factors!$A$4:$X$253,X$1,FALSE),"")=0,"",IFERROR(VLOOKUP($A12,cultural_factors!$A$4:$X$253,X$1,FALSE),""))</f>
        <v>92.47</v>
      </c>
      <c r="Y12">
        <f>IF(IFERROR(VLOOKUP($A12,cultural_factors!$A$4:$X$253,Y$1,FALSE),"")=0,"",IFERROR(VLOOKUP($A12,cultural_factors!$A$4:$X$253,Y$1,FALSE),""))</f>
        <v>92.33</v>
      </c>
      <c r="AA12">
        <f t="shared" ca="1" si="1"/>
        <v>46.73</v>
      </c>
      <c r="AB12">
        <f t="shared" ca="1" si="2"/>
        <v>0.36762767942728414</v>
      </c>
      <c r="AM12" t="s">
        <v>277</v>
      </c>
    </row>
    <row r="13" spans="1:39" hidden="1" x14ac:dyDescent="0.25">
      <c r="A13" t="s">
        <v>13</v>
      </c>
      <c r="B13">
        <f ca="1">VLOOKUP($A13,offset_cumulative_50!$DW$3:$DX$188,2,FALSE)</f>
        <v>0.27260631114312073</v>
      </c>
      <c r="C13" t="str">
        <f>IF(IFERROR(VLOOKUP($A13,cultural_factors!$A$4:$X$253,C$1,FALSE),"")=0,"",IFERROR(VLOOKUP($A13,cultural_factors!$A$4:$X$253,C$1,FALSE),""))</f>
        <v/>
      </c>
      <c r="D13" t="str">
        <f>IF(IFERROR(VLOOKUP($A13,cultural_factors!$A$4:$X$253,D$1,FALSE),"")=0,"",IFERROR(VLOOKUP($A13,cultural_factors!$A$4:$X$253,D$1,FALSE),""))</f>
        <v/>
      </c>
      <c r="E13" t="str">
        <f>IF(IFERROR(VLOOKUP($A13,cultural_factors!$A$4:$X$253,E$1,FALSE),"")=0,"",IFERROR(VLOOKUP($A13,cultural_factors!$A$4:$X$253,E$1,FALSE),""))</f>
        <v/>
      </c>
      <c r="F13" t="str">
        <f>IF(IFERROR(VLOOKUP($A13,cultural_factors!$A$4:$X$253,F$1,FALSE),"")=0,"",IFERROR(VLOOKUP($A13,cultural_factors!$A$4:$X$253,F$1,FALSE),""))</f>
        <v/>
      </c>
      <c r="G13">
        <f>IF(IFERROR(VLOOKUP($A13,cultural_factors!$A$4:$X$253,G$1,FALSE),"")=0,"",IFERROR(VLOOKUP($A13,cultural_factors!$A$4:$X$253,G$1,FALSE),""))</f>
        <v>61</v>
      </c>
      <c r="H13">
        <f>IF(IFERROR(VLOOKUP($A13,cultural_factors!$A$4:$X$253,H$1,FALSE),"")=0,"",IFERROR(VLOOKUP($A13,cultural_factors!$A$4:$X$253,H$1,FALSE),""))</f>
        <v>22</v>
      </c>
      <c r="I13" t="str">
        <f>IF(IFERROR(VLOOKUP($A13,cultural_factors!$A$4:$X$253,I$1,FALSE),"")=0,"",IFERROR(VLOOKUP($A13,cultural_factors!$A$4:$X$253,I$1,FALSE),""))</f>
        <v/>
      </c>
      <c r="J13" t="str">
        <f>IF(IFERROR(VLOOKUP($A13,cultural_factors!$A$4:$X$253,J$1,FALSE),"")=0,"",IFERROR(VLOOKUP($A13,cultural_factors!$A$4:$X$253,J$1,FALSE),""))</f>
        <v/>
      </c>
      <c r="K13" t="str">
        <f>IF(IFERROR(VLOOKUP($A13,cultural_factors!$A$4:$X$253,K$1,FALSE),"")=0,"",IFERROR(VLOOKUP($A13,cultural_factors!$A$4:$X$253,K$1,FALSE),""))</f>
        <v/>
      </c>
      <c r="L13" t="str">
        <f>IF(IFERROR(VLOOKUP($A13,cultural_factors!$A$4:$X$253,L$1,FALSE),"")=0,"",IFERROR(VLOOKUP($A13,cultural_factors!$A$4:$X$253,L$1,FALSE),""))</f>
        <v/>
      </c>
      <c r="M13" t="str">
        <f>IF(IFERROR(VLOOKUP($A13,cultural_factors!$A$4:$X$253,M$1,FALSE),"")=0,"",IFERROR(VLOOKUP($A13,cultural_factors!$A$4:$X$253,M$1,FALSE),""))</f>
        <v/>
      </c>
      <c r="N13" t="str">
        <f>IF(IFERROR(VLOOKUP($A13,cultural_factors!$A$4:$X$253,N$1,FALSE),"")=0,"",IFERROR(VLOOKUP($A13,cultural_factors!$A$4:$X$253,N$1,FALSE),""))</f>
        <v/>
      </c>
      <c r="O13" t="str">
        <f>IF(IFERROR(VLOOKUP($A13,cultural_factors!$A$4:$X$253,O$1,FALSE),"")=0,"",IFERROR(VLOOKUP($A13,cultural_factors!$A$4:$X$253,O$1,FALSE),""))</f>
        <v/>
      </c>
      <c r="P13" t="str">
        <f>IF(IFERROR(VLOOKUP($A13,cultural_factors!$A$4:$X$253,P$1,FALSE),"")=0,"",IFERROR(VLOOKUP($A13,cultural_factors!$A$4:$X$253,P$1,FALSE),""))</f>
        <v/>
      </c>
      <c r="Q13" t="str">
        <f>IF(IFERROR(VLOOKUP($A13,cultural_factors!$A$4:$X$253,Q$1,FALSE),"")=0,"",IFERROR(VLOOKUP($A13,cultural_factors!$A$4:$X$253,Q$1,FALSE),""))</f>
        <v/>
      </c>
      <c r="R13" t="str">
        <f>IF(IFERROR(VLOOKUP($A13,cultural_factors!$A$4:$X$253,R$1,FALSE),"")=0,"",IFERROR(VLOOKUP($A13,cultural_factors!$A$4:$X$253,R$1,FALSE),""))</f>
        <v/>
      </c>
      <c r="S13" t="str">
        <f>IF(IFERROR(VLOOKUP($A13,cultural_factors!$A$4:$X$253,S$1,FALSE),"")=0,"",IFERROR(VLOOKUP($A13,cultural_factors!$A$4:$X$253,S$1,FALSE),""))</f>
        <v/>
      </c>
      <c r="T13" t="str">
        <f>IF(IFERROR(VLOOKUP($A13,cultural_factors!$A$4:$X$253,T$1,FALSE),"")=0,"",IFERROR(VLOOKUP($A13,cultural_factors!$A$4:$X$253,T$1,FALSE),""))</f>
        <v/>
      </c>
      <c r="U13">
        <f>IF(IFERROR(VLOOKUP($A13,cultural_factors!$A$4:$X$253,U$1,FALSE),"")=0,"",IFERROR(VLOOKUP($A13,cultural_factors!$A$4:$X$253,U$1,FALSE),""))</f>
        <v>102.85</v>
      </c>
      <c r="V13">
        <f>IF(IFERROR(VLOOKUP($A13,cultural_factors!$A$4:$X$253,V$1,FALSE),"")=0,"",IFERROR(VLOOKUP($A13,cultural_factors!$A$4:$X$253,V$1,FALSE),""))</f>
        <v>107.87</v>
      </c>
      <c r="W13">
        <f>IF(IFERROR(VLOOKUP($A13,cultural_factors!$A$4:$X$253,W$1,FALSE),"")=0,"",IFERROR(VLOOKUP($A13,cultural_factors!$A$4:$X$253,W$1,FALSE),""))</f>
        <v>99.55</v>
      </c>
      <c r="X13">
        <f>IF(IFERROR(VLOOKUP($A13,cultural_factors!$A$4:$X$253,X$1,FALSE),"")=0,"",IFERROR(VLOOKUP($A13,cultural_factors!$A$4:$X$253,X$1,FALSE),""))</f>
        <v>103.62</v>
      </c>
      <c r="Y13">
        <f>IF(IFERROR(VLOOKUP($A13,cultural_factors!$A$4:$X$253,Y$1,FALSE),"")=0,"",IFERROR(VLOOKUP($A13,cultural_factors!$A$4:$X$253,Y$1,FALSE),""))</f>
        <v>96.14</v>
      </c>
      <c r="AA13">
        <f t="shared" ca="1" si="1"/>
        <v>0</v>
      </c>
      <c r="AB13">
        <f t="shared" ca="1" si="2"/>
        <v>0.27260631114312073</v>
      </c>
      <c r="AM13" t="s">
        <v>278</v>
      </c>
    </row>
    <row r="14" spans="1:39" hidden="1" x14ac:dyDescent="0.25">
      <c r="A14" t="s">
        <v>14</v>
      </c>
      <c r="B14" t="str">
        <f ca="1">VLOOKUP($A14,offset_cumulative_50!$DW$3:$DX$188,2,FALSE)</f>
        <v/>
      </c>
      <c r="C14" t="str">
        <f>IF(IFERROR(VLOOKUP($A14,cultural_factors!$A$4:$X$253,C$1,FALSE),"")=0,"",IFERROR(VLOOKUP($A14,cultural_factors!$A$4:$X$253,C$1,FALSE),""))</f>
        <v/>
      </c>
      <c r="D14" t="str">
        <f>IF(IFERROR(VLOOKUP($A14,cultural_factors!$A$4:$X$253,D$1,FALSE),"")=0,"",IFERROR(VLOOKUP($A14,cultural_factors!$A$4:$X$253,D$1,FALSE),""))</f>
        <v/>
      </c>
      <c r="E14" t="str">
        <f>IF(IFERROR(VLOOKUP($A14,cultural_factors!$A$4:$X$253,E$1,FALSE),"")=0,"",IFERROR(VLOOKUP($A14,cultural_factors!$A$4:$X$253,E$1,FALSE),""))</f>
        <v/>
      </c>
      <c r="F14" t="str">
        <f>IF(IFERROR(VLOOKUP($A14,cultural_factors!$A$4:$X$253,F$1,FALSE),"")=0,"",IFERROR(VLOOKUP($A14,cultural_factors!$A$4:$X$253,F$1,FALSE),""))</f>
        <v/>
      </c>
      <c r="G14" t="str">
        <f>IF(IFERROR(VLOOKUP($A14,cultural_factors!$A$4:$X$253,G$1,FALSE),"")=0,"",IFERROR(VLOOKUP($A14,cultural_factors!$A$4:$X$253,G$1,FALSE),""))</f>
        <v/>
      </c>
      <c r="H14" t="str">
        <f>IF(IFERROR(VLOOKUP($A14,cultural_factors!$A$4:$X$253,H$1,FALSE),"")=0,"",IFERROR(VLOOKUP($A14,cultural_factors!$A$4:$X$253,H$1,FALSE),""))</f>
        <v/>
      </c>
      <c r="I14" t="str">
        <f>IF(IFERROR(VLOOKUP($A14,cultural_factors!$A$4:$X$253,I$1,FALSE),"")=0,"",IFERROR(VLOOKUP($A14,cultural_factors!$A$4:$X$253,I$1,FALSE),""))</f>
        <v/>
      </c>
      <c r="J14" t="str">
        <f>IF(IFERROR(VLOOKUP($A14,cultural_factors!$A$4:$X$253,J$1,FALSE),"")=0,"",IFERROR(VLOOKUP($A14,cultural_factors!$A$4:$X$253,J$1,FALSE),""))</f>
        <v/>
      </c>
      <c r="K14" t="str">
        <f>IF(IFERROR(VLOOKUP($A14,cultural_factors!$A$4:$X$253,K$1,FALSE),"")=0,"",IFERROR(VLOOKUP($A14,cultural_factors!$A$4:$X$253,K$1,FALSE),""))</f>
        <v/>
      </c>
      <c r="L14" t="str">
        <f>IF(IFERROR(VLOOKUP($A14,cultural_factors!$A$4:$X$253,L$1,FALSE),"")=0,"",IFERROR(VLOOKUP($A14,cultural_factors!$A$4:$X$253,L$1,FALSE),""))</f>
        <v/>
      </c>
      <c r="M14" t="str">
        <f>IF(IFERROR(VLOOKUP($A14,cultural_factors!$A$4:$X$253,M$1,FALSE),"")=0,"",IFERROR(VLOOKUP($A14,cultural_factors!$A$4:$X$253,M$1,FALSE),""))</f>
        <v/>
      </c>
      <c r="N14" t="str">
        <f>IF(IFERROR(VLOOKUP($A14,cultural_factors!$A$4:$X$253,N$1,FALSE),"")=0,"",IFERROR(VLOOKUP($A14,cultural_factors!$A$4:$X$253,N$1,FALSE),""))</f>
        <v/>
      </c>
      <c r="O14" t="str">
        <f>IF(IFERROR(VLOOKUP($A14,cultural_factors!$A$4:$X$253,O$1,FALSE),"")=0,"",IFERROR(VLOOKUP($A14,cultural_factors!$A$4:$X$253,O$1,FALSE),""))</f>
        <v/>
      </c>
      <c r="P14" t="str">
        <f>IF(IFERROR(VLOOKUP($A14,cultural_factors!$A$4:$X$253,P$1,FALSE),"")=0,"",IFERROR(VLOOKUP($A14,cultural_factors!$A$4:$X$253,P$1,FALSE),""))</f>
        <v/>
      </c>
      <c r="Q14" t="str">
        <f>IF(IFERROR(VLOOKUP($A14,cultural_factors!$A$4:$X$253,Q$1,FALSE),"")=0,"",IFERROR(VLOOKUP($A14,cultural_factors!$A$4:$X$253,Q$1,FALSE),""))</f>
        <v/>
      </c>
      <c r="R14" t="str">
        <f>IF(IFERROR(VLOOKUP($A14,cultural_factors!$A$4:$X$253,R$1,FALSE),"")=0,"",IFERROR(VLOOKUP($A14,cultural_factors!$A$4:$X$253,R$1,FALSE),""))</f>
        <v/>
      </c>
      <c r="S14" t="str">
        <f>IF(IFERROR(VLOOKUP($A14,cultural_factors!$A$4:$X$253,S$1,FALSE),"")=0,"",IFERROR(VLOOKUP($A14,cultural_factors!$A$4:$X$253,S$1,FALSE),""))</f>
        <v/>
      </c>
      <c r="T14" t="str">
        <f>IF(IFERROR(VLOOKUP($A14,cultural_factors!$A$4:$X$253,T$1,FALSE),"")=0,"",IFERROR(VLOOKUP($A14,cultural_factors!$A$4:$X$253,T$1,FALSE),""))</f>
        <v/>
      </c>
      <c r="U14">
        <f>IF(IFERROR(VLOOKUP($A14,cultural_factors!$A$4:$X$253,U$1,FALSE),"")=0,"",IFERROR(VLOOKUP($A14,cultural_factors!$A$4:$X$253,U$1,FALSE),""))</f>
        <v>96.14</v>
      </c>
      <c r="V14">
        <f>IF(IFERROR(VLOOKUP($A14,cultural_factors!$A$4:$X$253,V$1,FALSE),"")=0,"",IFERROR(VLOOKUP($A14,cultural_factors!$A$4:$X$253,V$1,FALSE),""))</f>
        <v>106.65</v>
      </c>
      <c r="W14">
        <f>IF(IFERROR(VLOOKUP($A14,cultural_factors!$A$4:$X$253,W$1,FALSE),"")=0,"",IFERROR(VLOOKUP($A14,cultural_factors!$A$4:$X$253,W$1,FALSE),""))</f>
        <v>90.9</v>
      </c>
      <c r="X14">
        <f>IF(IFERROR(VLOOKUP($A14,cultural_factors!$A$4:$X$253,X$1,FALSE),"")=0,"",IFERROR(VLOOKUP($A14,cultural_factors!$A$4:$X$253,X$1,FALSE),""))</f>
        <v>101.95</v>
      </c>
      <c r="Y14">
        <f>IF(IFERROR(VLOOKUP($A14,cultural_factors!$A$4:$X$253,Y$1,FALSE),"")=0,"",IFERROR(VLOOKUP($A14,cultural_factors!$A$4:$X$253,Y$1,FALSE),""))</f>
        <v>103.09</v>
      </c>
      <c r="AA14">
        <f t="shared" ca="1" si="1"/>
        <v>0</v>
      </c>
      <c r="AB14">
        <f t="shared" ca="1" si="2"/>
        <v>0</v>
      </c>
      <c r="AM14" t="s">
        <v>279</v>
      </c>
    </row>
    <row r="15" spans="1:39" hidden="1" x14ac:dyDescent="0.25">
      <c r="A15" t="s">
        <v>15</v>
      </c>
      <c r="B15">
        <f ca="1">VLOOKUP($A15,offset_cumulative_50!$DW$3:$DX$188,2,FALSE)</f>
        <v>0.23902401199605161</v>
      </c>
      <c r="C15" t="str">
        <f>IF(IFERROR(VLOOKUP($A15,cultural_factors!$A$4:$X$253,C$1,FALSE),"")=0,"",IFERROR(VLOOKUP($A15,cultural_factors!$A$4:$X$253,C$1,FALSE),""))</f>
        <v/>
      </c>
      <c r="D15" t="str">
        <f>IF(IFERROR(VLOOKUP($A15,cultural_factors!$A$4:$X$253,D$1,FALSE),"")=0,"",IFERROR(VLOOKUP($A15,cultural_factors!$A$4:$X$253,D$1,FALSE),""))</f>
        <v/>
      </c>
      <c r="E15" t="str">
        <f>IF(IFERROR(VLOOKUP($A15,cultural_factors!$A$4:$X$253,E$1,FALSE),"")=0,"",IFERROR(VLOOKUP($A15,cultural_factors!$A$4:$X$253,E$1,FALSE),""))</f>
        <v/>
      </c>
      <c r="F15" t="str">
        <f>IF(IFERROR(VLOOKUP($A15,cultural_factors!$A$4:$X$253,F$1,FALSE),"")=0,"",IFERROR(VLOOKUP($A15,cultural_factors!$A$4:$X$253,F$1,FALSE),""))</f>
        <v/>
      </c>
      <c r="G15" t="str">
        <f>IF(IFERROR(VLOOKUP($A15,cultural_factors!$A$4:$X$253,G$1,FALSE),"")=0,"",IFERROR(VLOOKUP($A15,cultural_factors!$A$4:$X$253,G$1,FALSE),""))</f>
        <v/>
      </c>
      <c r="H15" t="str">
        <f>IF(IFERROR(VLOOKUP($A15,cultural_factors!$A$4:$X$253,H$1,FALSE),"")=0,"",IFERROR(VLOOKUP($A15,cultural_factors!$A$4:$X$253,H$1,FALSE),""))</f>
        <v/>
      </c>
      <c r="I15" t="str">
        <f>IF(IFERROR(VLOOKUP($A15,cultural_factors!$A$4:$X$253,I$1,FALSE),"")=0,"",IFERROR(VLOOKUP($A15,cultural_factors!$A$4:$X$253,I$1,FALSE),""))</f>
        <v/>
      </c>
      <c r="J15" t="str">
        <f>IF(IFERROR(VLOOKUP($A15,cultural_factors!$A$4:$X$253,J$1,FALSE),"")=0,"",IFERROR(VLOOKUP($A15,cultural_factors!$A$4:$X$253,J$1,FALSE),""))</f>
        <v/>
      </c>
      <c r="K15" t="str">
        <f>IF(IFERROR(VLOOKUP($A15,cultural_factors!$A$4:$X$253,K$1,FALSE),"")=0,"",IFERROR(VLOOKUP($A15,cultural_factors!$A$4:$X$253,K$1,FALSE),""))</f>
        <v/>
      </c>
      <c r="L15" t="str">
        <f>IF(IFERROR(VLOOKUP($A15,cultural_factors!$A$4:$X$253,L$1,FALSE),"")=0,"",IFERROR(VLOOKUP($A15,cultural_factors!$A$4:$X$253,L$1,FALSE),""))</f>
        <v/>
      </c>
      <c r="M15" t="str">
        <f>IF(IFERROR(VLOOKUP($A15,cultural_factors!$A$4:$X$253,M$1,FALSE),"")=0,"",IFERROR(VLOOKUP($A15,cultural_factors!$A$4:$X$253,M$1,FALSE),""))</f>
        <v/>
      </c>
      <c r="N15" t="str">
        <f>IF(IFERROR(VLOOKUP($A15,cultural_factors!$A$4:$X$253,N$1,FALSE),"")=0,"",IFERROR(VLOOKUP($A15,cultural_factors!$A$4:$X$253,N$1,FALSE),""))</f>
        <v/>
      </c>
      <c r="O15" t="str">
        <f>IF(IFERROR(VLOOKUP($A15,cultural_factors!$A$4:$X$253,O$1,FALSE),"")=0,"",IFERROR(VLOOKUP($A15,cultural_factors!$A$4:$X$253,O$1,FALSE),""))</f>
        <v/>
      </c>
      <c r="P15" t="str">
        <f>IF(IFERROR(VLOOKUP($A15,cultural_factors!$A$4:$X$253,P$1,FALSE),"")=0,"",IFERROR(VLOOKUP($A15,cultural_factors!$A$4:$X$253,P$1,FALSE),""))</f>
        <v/>
      </c>
      <c r="Q15" t="str">
        <f>IF(IFERROR(VLOOKUP($A15,cultural_factors!$A$4:$X$253,Q$1,FALSE),"")=0,"",IFERROR(VLOOKUP($A15,cultural_factors!$A$4:$X$253,Q$1,FALSE),""))</f>
        <v/>
      </c>
      <c r="R15" t="str">
        <f>IF(IFERROR(VLOOKUP($A15,cultural_factors!$A$4:$X$253,R$1,FALSE),"")=0,"",IFERROR(VLOOKUP($A15,cultural_factors!$A$4:$X$253,R$1,FALSE),""))</f>
        <v/>
      </c>
      <c r="S15" t="str">
        <f>IF(IFERROR(VLOOKUP($A15,cultural_factors!$A$4:$X$253,S$1,FALSE),"")=0,"",IFERROR(VLOOKUP($A15,cultural_factors!$A$4:$X$253,S$1,FALSE),""))</f>
        <v/>
      </c>
      <c r="T15" t="str">
        <f>IF(IFERROR(VLOOKUP($A15,cultural_factors!$A$4:$X$253,T$1,FALSE),"")=0,"",IFERROR(VLOOKUP($A15,cultural_factors!$A$4:$X$253,T$1,FALSE),""))</f>
        <v/>
      </c>
      <c r="U15">
        <f>IF(IFERROR(VLOOKUP($A15,cultural_factors!$A$4:$X$253,U$1,FALSE),"")=0,"",IFERROR(VLOOKUP($A15,cultural_factors!$A$4:$X$253,U$1,FALSE),""))</f>
        <v>104.13</v>
      </c>
      <c r="V15">
        <f>IF(IFERROR(VLOOKUP($A15,cultural_factors!$A$4:$X$253,V$1,FALSE),"")=0,"",IFERROR(VLOOKUP($A15,cultural_factors!$A$4:$X$253,V$1,FALSE),""))</f>
        <v>109.16</v>
      </c>
      <c r="W15">
        <f>IF(IFERROR(VLOOKUP($A15,cultural_factors!$A$4:$X$253,W$1,FALSE),"")=0,"",IFERROR(VLOOKUP($A15,cultural_factors!$A$4:$X$253,W$1,FALSE),""))</f>
        <v>89.49</v>
      </c>
      <c r="X15">
        <f>IF(IFERROR(VLOOKUP($A15,cultural_factors!$A$4:$X$253,X$1,FALSE),"")=0,"",IFERROR(VLOOKUP($A15,cultural_factors!$A$4:$X$253,X$1,FALSE),""))</f>
        <v>99.55</v>
      </c>
      <c r="Y15">
        <f>IF(IFERROR(VLOOKUP($A15,cultural_factors!$A$4:$X$253,Y$1,FALSE),"")=0,"",IFERROR(VLOOKUP($A15,cultural_factors!$A$4:$X$253,Y$1,FALSE),""))</f>
        <v>94</v>
      </c>
      <c r="AA15">
        <f t="shared" ca="1" si="1"/>
        <v>0</v>
      </c>
      <c r="AB15">
        <f t="shared" ca="1" si="2"/>
        <v>0.23902401199605161</v>
      </c>
      <c r="AM15" t="s">
        <v>280</v>
      </c>
    </row>
    <row r="16" spans="1:39" hidden="1" x14ac:dyDescent="0.25">
      <c r="A16" t="s">
        <v>16</v>
      </c>
      <c r="B16" t="str">
        <f ca="1">VLOOKUP($A16,offset_cumulative_50!$DW$3:$DX$188,2,FALSE)</f>
        <v/>
      </c>
      <c r="C16">
        <f>IF(IFERROR(VLOOKUP($A16,cultural_factors!$A$4:$X$253,C$1,FALSE),"")=0,"",IFERROR(VLOOKUP($A16,cultural_factors!$A$4:$X$253,C$1,FALSE),""))</f>
        <v>80</v>
      </c>
      <c r="D16">
        <f>IF(IFERROR(VLOOKUP($A16,cultural_factors!$A$4:$X$253,D$1,FALSE),"")=0,"",IFERROR(VLOOKUP($A16,cultural_factors!$A$4:$X$253,D$1,FALSE),""))</f>
        <v>20</v>
      </c>
      <c r="E16">
        <f>IF(IFERROR(VLOOKUP($A16,cultural_factors!$A$4:$X$253,E$1,FALSE),"")=0,"",IFERROR(VLOOKUP($A16,cultural_factors!$A$4:$X$253,E$1,FALSE),""))</f>
        <v>55</v>
      </c>
      <c r="F16">
        <f>IF(IFERROR(VLOOKUP($A16,cultural_factors!$A$4:$X$253,F$1,FALSE),"")=0,"",IFERROR(VLOOKUP($A16,cultural_factors!$A$4:$X$253,F$1,FALSE),""))</f>
        <v>60</v>
      </c>
      <c r="G16">
        <f>IF(IFERROR(VLOOKUP($A16,cultural_factors!$A$4:$X$253,G$1,FALSE),"")=0,"",IFERROR(VLOOKUP($A16,cultural_factors!$A$4:$X$253,G$1,FALSE),""))</f>
        <v>47</v>
      </c>
      <c r="H16">
        <f>IF(IFERROR(VLOOKUP($A16,cultural_factors!$A$4:$X$253,H$1,FALSE),"")=0,"",IFERROR(VLOOKUP($A16,cultural_factors!$A$4:$X$253,H$1,FALSE),""))</f>
        <v>20</v>
      </c>
      <c r="I16">
        <f>IF(IFERROR(VLOOKUP($A16,cultural_factors!$A$4:$X$253,I$1,FALSE),"")=0,"",IFERROR(VLOOKUP($A16,cultural_factors!$A$4:$X$253,I$1,FALSE),""))</f>
        <v>44.98</v>
      </c>
      <c r="J16">
        <f>IF(IFERROR(VLOOKUP($A16,cultural_factors!$A$4:$X$253,J$1,FALSE),"")=0,"",IFERROR(VLOOKUP($A16,cultural_factors!$A$4:$X$253,J$1,FALSE),""))</f>
        <v>6.48</v>
      </c>
      <c r="K16">
        <f>IF(IFERROR(VLOOKUP($A16,cultural_factors!$A$4:$X$253,K$1,FALSE),"")=0,"",IFERROR(VLOOKUP($A16,cultural_factors!$A$4:$X$253,K$1,FALSE),""))</f>
        <v>50.49</v>
      </c>
      <c r="L16">
        <f>IF(IFERROR(VLOOKUP($A16,cultural_factors!$A$4:$X$253,L$1,FALSE),"")=0,"",IFERROR(VLOOKUP($A16,cultural_factors!$A$4:$X$253,L$1,FALSE),""))</f>
        <v>7.64</v>
      </c>
      <c r="M16">
        <f>IF(IFERROR(VLOOKUP($A16,cultural_factors!$A$4:$X$253,M$1,FALSE),"")=0,"",IFERROR(VLOOKUP($A16,cultural_factors!$A$4:$X$253,M$1,FALSE),""))</f>
        <v>46.71</v>
      </c>
      <c r="N16">
        <f>IF(IFERROR(VLOOKUP($A16,cultural_factors!$A$4:$X$253,N$1,FALSE),"")=0,"",IFERROR(VLOOKUP($A16,cultural_factors!$A$4:$X$253,N$1,FALSE),""))</f>
        <v>9.66</v>
      </c>
      <c r="O16">
        <f>IF(IFERROR(VLOOKUP($A16,cultural_factors!$A$4:$X$253,O$1,FALSE),"")=0,"",IFERROR(VLOOKUP($A16,cultural_factors!$A$4:$X$253,O$1,FALSE),""))</f>
        <v>51.2</v>
      </c>
      <c r="P16">
        <f>IF(IFERROR(VLOOKUP($A16,cultural_factors!$A$4:$X$253,P$1,FALSE),"")=0,"",IFERROR(VLOOKUP($A16,cultural_factors!$A$4:$X$253,P$1,FALSE),""))</f>
        <v>8.58</v>
      </c>
      <c r="Q16">
        <f>IF(IFERROR(VLOOKUP($A16,cultural_factors!$A$4:$X$253,Q$1,FALSE),"")=0,"",IFERROR(VLOOKUP($A16,cultural_factors!$A$4:$X$253,Q$1,FALSE),""))</f>
        <v>53.35</v>
      </c>
      <c r="R16">
        <f>IF(IFERROR(VLOOKUP($A16,cultural_factors!$A$4:$X$253,R$1,FALSE),"")=0,"",IFERROR(VLOOKUP($A16,cultural_factors!$A$4:$X$253,R$1,FALSE),""))</f>
        <v>9.9700000000000006</v>
      </c>
      <c r="S16">
        <f>IF(IFERROR(VLOOKUP($A16,cultural_factors!$A$4:$X$253,S$1,FALSE),"")=0,"",IFERROR(VLOOKUP($A16,cultural_factors!$A$4:$X$253,S$1,FALSE),""))</f>
        <v>8.4659999999999993</v>
      </c>
      <c r="T16">
        <f>IF(IFERROR(VLOOKUP($A16,cultural_factors!$A$4:$X$253,T$1,FALSE),"")=0,"",IFERROR(VLOOKUP($A16,cultural_factors!$A$4:$X$253,T$1,FALSE),""))</f>
        <v>52.97</v>
      </c>
      <c r="U16">
        <f>IF(IFERROR(VLOOKUP($A16,cultural_factors!$A$4:$X$253,U$1,FALSE),"")=0,"",IFERROR(VLOOKUP($A16,cultural_factors!$A$4:$X$253,U$1,FALSE),""))</f>
        <v>97.73</v>
      </c>
      <c r="V16">
        <f>IF(IFERROR(VLOOKUP($A16,cultural_factors!$A$4:$X$253,V$1,FALSE),"")=0,"",IFERROR(VLOOKUP($A16,cultural_factors!$A$4:$X$253,V$1,FALSE),""))</f>
        <v>107.32</v>
      </c>
      <c r="W16">
        <f>IF(IFERROR(VLOOKUP($A16,cultural_factors!$A$4:$X$253,W$1,FALSE),"")=0,"",IFERROR(VLOOKUP($A16,cultural_factors!$A$4:$X$253,W$1,FALSE),""))</f>
        <v>91.26</v>
      </c>
      <c r="X16">
        <f>IF(IFERROR(VLOOKUP($A16,cultural_factors!$A$4:$X$253,X$1,FALSE),"")=0,"",IFERROR(VLOOKUP($A16,cultural_factors!$A$4:$X$253,X$1,FALSE),""))</f>
        <v>95.59</v>
      </c>
      <c r="Y16">
        <f>IF(IFERROR(VLOOKUP($A16,cultural_factors!$A$4:$X$253,Y$1,FALSE),"")=0,"",IFERROR(VLOOKUP($A16,cultural_factors!$A$4:$X$253,Y$1,FALSE),""))</f>
        <v>89.86</v>
      </c>
      <c r="AA16">
        <f t="shared" ca="1" si="1"/>
        <v>46.71</v>
      </c>
      <c r="AB16">
        <f t="shared" ca="1" si="2"/>
        <v>0</v>
      </c>
      <c r="AM16" t="s">
        <v>281</v>
      </c>
    </row>
    <row r="17" spans="1:39" hidden="1" x14ac:dyDescent="0.25">
      <c r="A17" t="s">
        <v>17</v>
      </c>
      <c r="B17" t="str">
        <f ca="1">VLOOKUP($A17,offset_cumulative_50!$DW$3:$DX$188,2,FALSE)</f>
        <v/>
      </c>
      <c r="C17" t="str">
        <f>IF(IFERROR(VLOOKUP($A17,cultural_factors!$A$4:$X$253,C$1,FALSE),"")=0,"",IFERROR(VLOOKUP($A17,cultural_factors!$A$4:$X$253,C$1,FALSE),""))</f>
        <v/>
      </c>
      <c r="D17" t="str">
        <f>IF(IFERROR(VLOOKUP($A17,cultural_factors!$A$4:$X$253,D$1,FALSE),"")=0,"",IFERROR(VLOOKUP($A17,cultural_factors!$A$4:$X$253,D$1,FALSE),""))</f>
        <v/>
      </c>
      <c r="E17" t="str">
        <f>IF(IFERROR(VLOOKUP($A17,cultural_factors!$A$4:$X$253,E$1,FALSE),"")=0,"",IFERROR(VLOOKUP($A17,cultural_factors!$A$4:$X$253,E$1,FALSE),""))</f>
        <v/>
      </c>
      <c r="F17" t="str">
        <f>IF(IFERROR(VLOOKUP($A17,cultural_factors!$A$4:$X$253,F$1,FALSE),"")=0,"",IFERROR(VLOOKUP($A17,cultural_factors!$A$4:$X$253,F$1,FALSE),""))</f>
        <v/>
      </c>
      <c r="G17" t="str">
        <f>IF(IFERROR(VLOOKUP($A17,cultural_factors!$A$4:$X$253,G$1,FALSE),"")=0,"",IFERROR(VLOOKUP($A17,cultural_factors!$A$4:$X$253,G$1,FALSE),""))</f>
        <v/>
      </c>
      <c r="H17" t="str">
        <f>IF(IFERROR(VLOOKUP($A17,cultural_factors!$A$4:$X$253,H$1,FALSE),"")=0,"",IFERROR(VLOOKUP($A17,cultural_factors!$A$4:$X$253,H$1,FALSE),""))</f>
        <v/>
      </c>
      <c r="I17" t="str">
        <f>IF(IFERROR(VLOOKUP($A17,cultural_factors!$A$4:$X$253,I$1,FALSE),"")=0,"",IFERROR(VLOOKUP($A17,cultural_factors!$A$4:$X$253,I$1,FALSE),""))</f>
        <v/>
      </c>
      <c r="J17" t="str">
        <f>IF(IFERROR(VLOOKUP($A17,cultural_factors!$A$4:$X$253,J$1,FALSE),"")=0,"",IFERROR(VLOOKUP($A17,cultural_factors!$A$4:$X$253,J$1,FALSE),""))</f>
        <v/>
      </c>
      <c r="K17" t="str">
        <f>IF(IFERROR(VLOOKUP($A17,cultural_factors!$A$4:$X$253,K$1,FALSE),"")=0,"",IFERROR(VLOOKUP($A17,cultural_factors!$A$4:$X$253,K$1,FALSE),""))</f>
        <v/>
      </c>
      <c r="L17" t="str">
        <f>IF(IFERROR(VLOOKUP($A17,cultural_factors!$A$4:$X$253,L$1,FALSE),"")=0,"",IFERROR(VLOOKUP($A17,cultural_factors!$A$4:$X$253,L$1,FALSE),""))</f>
        <v/>
      </c>
      <c r="M17" t="str">
        <f>IF(IFERROR(VLOOKUP($A17,cultural_factors!$A$4:$X$253,M$1,FALSE),"")=0,"",IFERROR(VLOOKUP($A17,cultural_factors!$A$4:$X$253,M$1,FALSE),""))</f>
        <v/>
      </c>
      <c r="N17" t="str">
        <f>IF(IFERROR(VLOOKUP($A17,cultural_factors!$A$4:$X$253,N$1,FALSE),"")=0,"",IFERROR(VLOOKUP($A17,cultural_factors!$A$4:$X$253,N$1,FALSE),""))</f>
        <v/>
      </c>
      <c r="O17" t="str">
        <f>IF(IFERROR(VLOOKUP($A17,cultural_factors!$A$4:$X$253,O$1,FALSE),"")=0,"",IFERROR(VLOOKUP($A17,cultural_factors!$A$4:$X$253,O$1,FALSE),""))</f>
        <v/>
      </c>
      <c r="P17" t="str">
        <f>IF(IFERROR(VLOOKUP($A17,cultural_factors!$A$4:$X$253,P$1,FALSE),"")=0,"",IFERROR(VLOOKUP($A17,cultural_factors!$A$4:$X$253,P$1,FALSE),""))</f>
        <v/>
      </c>
      <c r="Q17" t="str">
        <f>IF(IFERROR(VLOOKUP($A17,cultural_factors!$A$4:$X$253,Q$1,FALSE),"")=0,"",IFERROR(VLOOKUP($A17,cultural_factors!$A$4:$X$253,Q$1,FALSE),""))</f>
        <v/>
      </c>
      <c r="R17" t="str">
        <f>IF(IFERROR(VLOOKUP($A17,cultural_factors!$A$4:$X$253,R$1,FALSE),"")=0,"",IFERROR(VLOOKUP($A17,cultural_factors!$A$4:$X$253,R$1,FALSE),""))</f>
        <v/>
      </c>
      <c r="S17" t="str">
        <f>IF(IFERROR(VLOOKUP($A17,cultural_factors!$A$4:$X$253,S$1,FALSE),"")=0,"",IFERROR(VLOOKUP($A17,cultural_factors!$A$4:$X$253,S$1,FALSE),""))</f>
        <v/>
      </c>
      <c r="T17" t="str">
        <f>IF(IFERROR(VLOOKUP($A17,cultural_factors!$A$4:$X$253,T$1,FALSE),"")=0,"",IFERROR(VLOOKUP($A17,cultural_factors!$A$4:$X$253,T$1,FALSE),""))</f>
        <v/>
      </c>
      <c r="U17">
        <f>IF(IFERROR(VLOOKUP($A17,cultural_factors!$A$4:$X$253,U$1,FALSE),"")=0,"",IFERROR(VLOOKUP($A17,cultural_factors!$A$4:$X$253,U$1,FALSE),""))</f>
        <v>93.57</v>
      </c>
      <c r="V17">
        <f>IF(IFERROR(VLOOKUP($A17,cultural_factors!$A$4:$X$253,V$1,FALSE),"")=0,"",IFERROR(VLOOKUP($A17,cultural_factors!$A$4:$X$253,V$1,FALSE),""))</f>
        <v>106.55</v>
      </c>
      <c r="W17">
        <f>IF(IFERROR(VLOOKUP($A17,cultural_factors!$A$4:$X$253,W$1,FALSE),"")=0,"",IFERROR(VLOOKUP($A17,cultural_factors!$A$4:$X$253,W$1,FALSE),""))</f>
        <v>89.78</v>
      </c>
      <c r="X17">
        <f>IF(IFERROR(VLOOKUP($A17,cultural_factors!$A$4:$X$253,X$1,FALSE),"")=0,"",IFERROR(VLOOKUP($A17,cultural_factors!$A$4:$X$253,X$1,FALSE),""))</f>
        <v>102.03</v>
      </c>
      <c r="Y17">
        <f>IF(IFERROR(VLOOKUP($A17,cultural_factors!$A$4:$X$253,Y$1,FALSE),"")=0,"",IFERROR(VLOOKUP($A17,cultural_factors!$A$4:$X$253,Y$1,FALSE),""))</f>
        <v>101.58</v>
      </c>
      <c r="AA17">
        <f t="shared" ca="1" si="1"/>
        <v>0</v>
      </c>
      <c r="AB17">
        <f t="shared" ca="1" si="2"/>
        <v>0</v>
      </c>
      <c r="AM17" t="s">
        <v>282</v>
      </c>
    </row>
    <row r="18" spans="1:39" hidden="1" x14ac:dyDescent="0.25">
      <c r="A18" t="s">
        <v>18</v>
      </c>
      <c r="B18">
        <f ca="1">VLOOKUP($A18,offset_cumulative_50!$DW$3:$DX$188,2,FALSE)</f>
        <v>0.32583429598746094</v>
      </c>
      <c r="C18" t="str">
        <f>IF(IFERROR(VLOOKUP($A18,cultural_factors!$A$4:$X$253,C$1,FALSE),"")=0,"",IFERROR(VLOOKUP($A18,cultural_factors!$A$4:$X$253,C$1,FALSE),""))</f>
        <v/>
      </c>
      <c r="D18" t="str">
        <f>IF(IFERROR(VLOOKUP($A18,cultural_factors!$A$4:$X$253,D$1,FALSE),"")=0,"",IFERROR(VLOOKUP($A18,cultural_factors!$A$4:$X$253,D$1,FALSE),""))</f>
        <v/>
      </c>
      <c r="E18" t="str">
        <f>IF(IFERROR(VLOOKUP($A18,cultural_factors!$A$4:$X$253,E$1,FALSE),"")=0,"",IFERROR(VLOOKUP($A18,cultural_factors!$A$4:$X$253,E$1,FALSE),""))</f>
        <v/>
      </c>
      <c r="F18" t="str">
        <f>IF(IFERROR(VLOOKUP($A18,cultural_factors!$A$4:$X$253,F$1,FALSE),"")=0,"",IFERROR(VLOOKUP($A18,cultural_factors!$A$4:$X$253,F$1,FALSE),""))</f>
        <v/>
      </c>
      <c r="G18">
        <f>IF(IFERROR(VLOOKUP($A18,cultural_factors!$A$4:$X$253,G$1,FALSE),"")=0,"",IFERROR(VLOOKUP($A18,cultural_factors!$A$4:$X$253,G$1,FALSE),""))</f>
        <v>81</v>
      </c>
      <c r="H18">
        <f>IF(IFERROR(VLOOKUP($A18,cultural_factors!$A$4:$X$253,H$1,FALSE),"")=0,"",IFERROR(VLOOKUP($A18,cultural_factors!$A$4:$X$253,H$1,FALSE),""))</f>
        <v>15</v>
      </c>
      <c r="I18" t="str">
        <f>IF(IFERROR(VLOOKUP($A18,cultural_factors!$A$4:$X$253,I$1,FALSE),"")=0,"",IFERROR(VLOOKUP($A18,cultural_factors!$A$4:$X$253,I$1,FALSE),""))</f>
        <v/>
      </c>
      <c r="J18" t="str">
        <f>IF(IFERROR(VLOOKUP($A18,cultural_factors!$A$4:$X$253,J$1,FALSE),"")=0,"",IFERROR(VLOOKUP($A18,cultural_factors!$A$4:$X$253,J$1,FALSE),""))</f>
        <v/>
      </c>
      <c r="K18" t="str">
        <f>IF(IFERROR(VLOOKUP($A18,cultural_factors!$A$4:$X$253,K$1,FALSE),"")=0,"",IFERROR(VLOOKUP($A18,cultural_factors!$A$4:$X$253,K$1,FALSE),""))</f>
        <v/>
      </c>
      <c r="L18" t="str">
        <f>IF(IFERROR(VLOOKUP($A18,cultural_factors!$A$4:$X$253,L$1,FALSE),"")=0,"",IFERROR(VLOOKUP($A18,cultural_factors!$A$4:$X$253,L$1,FALSE),""))</f>
        <v/>
      </c>
      <c r="M18" t="str">
        <f>IF(IFERROR(VLOOKUP($A18,cultural_factors!$A$4:$X$253,M$1,FALSE),"")=0,"",IFERROR(VLOOKUP($A18,cultural_factors!$A$4:$X$253,M$1,FALSE),""))</f>
        <v/>
      </c>
      <c r="N18" t="str">
        <f>IF(IFERROR(VLOOKUP($A18,cultural_factors!$A$4:$X$253,N$1,FALSE),"")=0,"",IFERROR(VLOOKUP($A18,cultural_factors!$A$4:$X$253,N$1,FALSE),""))</f>
        <v/>
      </c>
      <c r="O18" t="str">
        <f>IF(IFERROR(VLOOKUP($A18,cultural_factors!$A$4:$X$253,O$1,FALSE),"")=0,"",IFERROR(VLOOKUP($A18,cultural_factors!$A$4:$X$253,O$1,FALSE),""))</f>
        <v/>
      </c>
      <c r="P18" t="str">
        <f>IF(IFERROR(VLOOKUP($A18,cultural_factors!$A$4:$X$253,P$1,FALSE),"")=0,"",IFERROR(VLOOKUP($A18,cultural_factors!$A$4:$X$253,P$1,FALSE),""))</f>
        <v/>
      </c>
      <c r="Q18" t="str">
        <f>IF(IFERROR(VLOOKUP($A18,cultural_factors!$A$4:$X$253,Q$1,FALSE),"")=0,"",IFERROR(VLOOKUP($A18,cultural_factors!$A$4:$X$253,Q$1,FALSE),""))</f>
        <v/>
      </c>
      <c r="R18" t="str">
        <f>IF(IFERROR(VLOOKUP($A18,cultural_factors!$A$4:$X$253,R$1,FALSE),"")=0,"",IFERROR(VLOOKUP($A18,cultural_factors!$A$4:$X$253,R$1,FALSE),""))</f>
        <v/>
      </c>
      <c r="S18" t="str">
        <f>IF(IFERROR(VLOOKUP($A18,cultural_factors!$A$4:$X$253,S$1,FALSE),"")=0,"",IFERROR(VLOOKUP($A18,cultural_factors!$A$4:$X$253,S$1,FALSE),""))</f>
        <v/>
      </c>
      <c r="T18" t="str">
        <f>IF(IFERROR(VLOOKUP($A18,cultural_factors!$A$4:$X$253,T$1,FALSE),"")=0,"",IFERROR(VLOOKUP($A18,cultural_factors!$A$4:$X$253,T$1,FALSE),""))</f>
        <v/>
      </c>
      <c r="U18">
        <f>IF(IFERROR(VLOOKUP($A18,cultural_factors!$A$4:$X$253,U$1,FALSE),"")=0,"",IFERROR(VLOOKUP($A18,cultural_factors!$A$4:$X$253,U$1,FALSE),""))</f>
        <v>94.34</v>
      </c>
      <c r="V18">
        <f>IF(IFERROR(VLOOKUP($A18,cultural_factors!$A$4:$X$253,V$1,FALSE),"")=0,"",IFERROR(VLOOKUP($A18,cultural_factors!$A$4:$X$253,V$1,FALSE),""))</f>
        <v>109.35</v>
      </c>
      <c r="W18">
        <f>IF(IFERROR(VLOOKUP($A18,cultural_factors!$A$4:$X$253,W$1,FALSE),"")=0,"",IFERROR(VLOOKUP($A18,cultural_factors!$A$4:$X$253,W$1,FALSE),""))</f>
        <v>102.38</v>
      </c>
      <c r="X18">
        <f>IF(IFERROR(VLOOKUP($A18,cultural_factors!$A$4:$X$253,X$1,FALSE),"")=0,"",IFERROR(VLOOKUP($A18,cultural_factors!$A$4:$X$253,X$1,FALSE),""))</f>
        <v>98.39</v>
      </c>
      <c r="Y18">
        <f>IF(IFERROR(VLOOKUP($A18,cultural_factors!$A$4:$X$253,Y$1,FALSE),"")=0,"",IFERROR(VLOOKUP($A18,cultural_factors!$A$4:$X$253,Y$1,FALSE),""))</f>
        <v>91.65</v>
      </c>
      <c r="AA18">
        <f t="shared" ca="1" si="1"/>
        <v>0</v>
      </c>
      <c r="AB18">
        <f t="shared" ca="1" si="2"/>
        <v>0.32583429598746094</v>
      </c>
      <c r="AM18" t="s">
        <v>283</v>
      </c>
    </row>
    <row r="19" spans="1:39" x14ac:dyDescent="0.25">
      <c r="A19" t="s">
        <v>19</v>
      </c>
      <c r="B19">
        <f ca="1">VLOOKUP($A19,offset_cumulative_50!$DW$3:$DX$188,2,FALSE)</f>
        <v>0.38722094641895777</v>
      </c>
      <c r="C19">
        <f>IF(IFERROR(VLOOKUP($A19,cultural_factors!$A$4:$X$253,C$1,FALSE),"")=0,"",IFERROR(VLOOKUP($A19,cultural_factors!$A$4:$X$253,C$1,FALSE),""))</f>
        <v>65</v>
      </c>
      <c r="D19">
        <f>IF(IFERROR(VLOOKUP($A19,cultural_factors!$A$4:$X$253,D$1,FALSE),"")=0,"",IFERROR(VLOOKUP($A19,cultural_factors!$A$4:$X$253,D$1,FALSE),""))</f>
        <v>75</v>
      </c>
      <c r="E19">
        <f>IF(IFERROR(VLOOKUP($A19,cultural_factors!$A$4:$X$253,E$1,FALSE),"")=0,"",IFERROR(VLOOKUP($A19,cultural_factors!$A$4:$X$253,E$1,FALSE),""))</f>
        <v>54</v>
      </c>
      <c r="F19">
        <f>IF(IFERROR(VLOOKUP($A19,cultural_factors!$A$4:$X$253,F$1,FALSE),"")=0,"",IFERROR(VLOOKUP($A19,cultural_factors!$A$4:$X$253,F$1,FALSE),""))</f>
        <v>94</v>
      </c>
      <c r="G19">
        <f>IF(IFERROR(VLOOKUP($A19,cultural_factors!$A$4:$X$253,G$1,FALSE),"")=0,"",IFERROR(VLOOKUP($A19,cultural_factors!$A$4:$X$253,G$1,FALSE),""))</f>
        <v>82</v>
      </c>
      <c r="H19">
        <f>IF(IFERROR(VLOOKUP($A19,cultural_factors!$A$4:$X$253,H$1,FALSE),"")=0,"",IFERROR(VLOOKUP($A19,cultural_factors!$A$4:$X$253,H$1,FALSE),""))</f>
        <v>57</v>
      </c>
      <c r="I19">
        <f>IF(IFERROR(VLOOKUP($A19,cultural_factors!$A$4:$X$253,I$1,FALSE),"")=0,"",IFERROR(VLOOKUP($A19,cultural_factors!$A$4:$X$253,I$1,FALSE),""))</f>
        <v>45.99</v>
      </c>
      <c r="J19">
        <f>IF(IFERROR(VLOOKUP($A19,cultural_factors!$A$4:$X$253,J$1,FALSE),"")=0,"",IFERROR(VLOOKUP($A19,cultural_factors!$A$4:$X$253,J$1,FALSE),""))</f>
        <v>10.08</v>
      </c>
      <c r="K19">
        <f>IF(IFERROR(VLOOKUP($A19,cultural_factors!$A$4:$X$253,K$1,FALSE),"")=0,"",IFERROR(VLOOKUP($A19,cultural_factors!$A$4:$X$253,K$1,FALSE),""))</f>
        <v>45.07</v>
      </c>
      <c r="L19">
        <f>IF(IFERROR(VLOOKUP($A19,cultural_factors!$A$4:$X$253,L$1,FALSE),"")=0,"",IFERROR(VLOOKUP($A19,cultural_factors!$A$4:$X$253,L$1,FALSE),""))</f>
        <v>9.02</v>
      </c>
      <c r="M19">
        <f>IF(IFERROR(VLOOKUP($A19,cultural_factors!$A$4:$X$253,M$1,FALSE),"")=0,"",IFERROR(VLOOKUP($A19,cultural_factors!$A$4:$X$253,M$1,FALSE),""))</f>
        <v>43.03</v>
      </c>
      <c r="N19">
        <f>IF(IFERROR(VLOOKUP($A19,cultural_factors!$A$4:$X$253,N$1,FALSE),"")=0,"",IFERROR(VLOOKUP($A19,cultural_factors!$A$4:$X$253,N$1,FALSE),""))</f>
        <v>11.22</v>
      </c>
      <c r="O19">
        <f>IF(IFERROR(VLOOKUP($A19,cultural_factors!$A$4:$X$253,O$1,FALSE),"")=0,"",IFERROR(VLOOKUP($A19,cultural_factors!$A$4:$X$253,O$1,FALSE),""))</f>
        <v>53.6</v>
      </c>
      <c r="P19">
        <f>IF(IFERROR(VLOOKUP($A19,cultural_factors!$A$4:$X$253,P$1,FALSE),"")=0,"",IFERROR(VLOOKUP($A19,cultural_factors!$A$4:$X$253,P$1,FALSE),""))</f>
        <v>9.81</v>
      </c>
      <c r="Q19">
        <f>IF(IFERROR(VLOOKUP($A19,cultural_factors!$A$4:$X$253,Q$1,FALSE),"")=0,"",IFERROR(VLOOKUP($A19,cultural_factors!$A$4:$X$253,Q$1,FALSE),""))</f>
        <v>54.59</v>
      </c>
      <c r="R19">
        <f>IF(IFERROR(VLOOKUP($A19,cultural_factors!$A$4:$X$253,R$1,FALSE),"")=0,"",IFERROR(VLOOKUP($A19,cultural_factors!$A$4:$X$253,R$1,FALSE),""))</f>
        <v>8.5500000000000007</v>
      </c>
      <c r="S19">
        <f>IF(IFERROR(VLOOKUP($A19,cultural_factors!$A$4:$X$253,S$1,FALSE),"")=0,"",IFERROR(VLOOKUP($A19,cultural_factors!$A$4:$X$253,S$1,FALSE),""))</f>
        <v>9.7360000000000007</v>
      </c>
      <c r="T19">
        <f>IF(IFERROR(VLOOKUP($A19,cultural_factors!$A$4:$X$253,T$1,FALSE),"")=0,"",IFERROR(VLOOKUP($A19,cultural_factors!$A$4:$X$253,T$1,FALSE),""))</f>
        <v>45.89</v>
      </c>
      <c r="U19">
        <f>IF(IFERROR(VLOOKUP($A19,cultural_factors!$A$4:$X$253,U$1,FALSE),"")=0,"",IFERROR(VLOOKUP($A19,cultural_factors!$A$4:$X$253,U$1,FALSE),""))</f>
        <v>99.89</v>
      </c>
      <c r="V19">
        <f>IF(IFERROR(VLOOKUP($A19,cultural_factors!$A$4:$X$253,V$1,FALSE),"")=0,"",IFERROR(VLOOKUP($A19,cultural_factors!$A$4:$X$253,V$1,FALSE),""))</f>
        <v>114.69</v>
      </c>
      <c r="W19">
        <f>IF(IFERROR(VLOOKUP($A19,cultural_factors!$A$4:$X$253,W$1,FALSE),"")=0,"",IFERROR(VLOOKUP($A19,cultural_factors!$A$4:$X$253,W$1,FALSE),""))</f>
        <v>87.09</v>
      </c>
      <c r="X19">
        <f>IF(IFERROR(VLOOKUP($A19,cultural_factors!$A$4:$X$253,X$1,FALSE),"")=0,"",IFERROR(VLOOKUP($A19,cultural_factors!$A$4:$X$253,X$1,FALSE),""))</f>
        <v>91.710000000000008</v>
      </c>
      <c r="Y19">
        <f>IF(IFERROR(VLOOKUP($A19,cultural_factors!$A$4:$X$253,Y$1,FALSE),"")=0,"",IFERROR(VLOOKUP($A19,cultural_factors!$A$4:$X$253,Y$1,FALSE),""))</f>
        <v>91.87</v>
      </c>
      <c r="AA19">
        <f t="shared" ca="1" si="1"/>
        <v>43.03</v>
      </c>
      <c r="AB19">
        <f t="shared" ca="1" si="2"/>
        <v>0.38722094641895777</v>
      </c>
      <c r="AM19" t="s">
        <v>284</v>
      </c>
    </row>
    <row r="20" spans="1:39" hidden="1" x14ac:dyDescent="0.25">
      <c r="A20" t="s">
        <v>183</v>
      </c>
      <c r="B20" t="str">
        <f ca="1">VLOOKUP($A20,offset_cumulative_50!$DW$3:$DX$188,2,FALSE)</f>
        <v/>
      </c>
      <c r="C20" t="str">
        <f>IF(IFERROR(VLOOKUP($A20,cultural_factors!$A$4:$X$253,C$1,FALSE),"")=0,"",IFERROR(VLOOKUP($A20,cultural_factors!$A$4:$X$253,C$1,FALSE),""))</f>
        <v/>
      </c>
      <c r="D20" t="str">
        <f>IF(IFERROR(VLOOKUP($A20,cultural_factors!$A$4:$X$253,D$1,FALSE),"")=0,"",IFERROR(VLOOKUP($A20,cultural_factors!$A$4:$X$253,D$1,FALSE),""))</f>
        <v/>
      </c>
      <c r="E20" t="str">
        <f>IF(IFERROR(VLOOKUP($A20,cultural_factors!$A$4:$X$253,E$1,FALSE),"")=0,"",IFERROR(VLOOKUP($A20,cultural_factors!$A$4:$X$253,E$1,FALSE),""))</f>
        <v/>
      </c>
      <c r="F20" t="str">
        <f>IF(IFERROR(VLOOKUP($A20,cultural_factors!$A$4:$X$253,F$1,FALSE),"")=0,"",IFERROR(VLOOKUP($A20,cultural_factors!$A$4:$X$253,F$1,FALSE),""))</f>
        <v/>
      </c>
      <c r="G20" t="str">
        <f>IF(IFERROR(VLOOKUP($A20,cultural_factors!$A$4:$X$253,G$1,FALSE),"")=0,"",IFERROR(VLOOKUP($A20,cultural_factors!$A$4:$X$253,G$1,FALSE),""))</f>
        <v/>
      </c>
      <c r="H20" t="str">
        <f>IF(IFERROR(VLOOKUP($A20,cultural_factors!$A$4:$X$253,H$1,FALSE),"")=0,"",IFERROR(VLOOKUP($A20,cultural_factors!$A$4:$X$253,H$1,FALSE),""))</f>
        <v/>
      </c>
      <c r="I20" t="str">
        <f>IF(IFERROR(VLOOKUP($A20,cultural_factors!$A$4:$X$253,I$1,FALSE),"")=0,"",IFERROR(VLOOKUP($A20,cultural_factors!$A$4:$X$253,I$1,FALSE),""))</f>
        <v/>
      </c>
      <c r="J20" t="str">
        <f>IF(IFERROR(VLOOKUP($A20,cultural_factors!$A$4:$X$253,J$1,FALSE),"")=0,"",IFERROR(VLOOKUP($A20,cultural_factors!$A$4:$X$253,J$1,FALSE),""))</f>
        <v/>
      </c>
      <c r="K20" t="str">
        <f>IF(IFERROR(VLOOKUP($A20,cultural_factors!$A$4:$X$253,K$1,FALSE),"")=0,"",IFERROR(VLOOKUP($A20,cultural_factors!$A$4:$X$253,K$1,FALSE),""))</f>
        <v/>
      </c>
      <c r="L20" t="str">
        <f>IF(IFERROR(VLOOKUP($A20,cultural_factors!$A$4:$X$253,L$1,FALSE),"")=0,"",IFERROR(VLOOKUP($A20,cultural_factors!$A$4:$X$253,L$1,FALSE),""))</f>
        <v/>
      </c>
      <c r="M20" t="str">
        <f>IF(IFERROR(VLOOKUP($A20,cultural_factors!$A$4:$X$253,M$1,FALSE),"")=0,"",IFERROR(VLOOKUP($A20,cultural_factors!$A$4:$X$253,M$1,FALSE),""))</f>
        <v/>
      </c>
      <c r="N20" t="str">
        <f>IF(IFERROR(VLOOKUP($A20,cultural_factors!$A$4:$X$253,N$1,FALSE),"")=0,"",IFERROR(VLOOKUP($A20,cultural_factors!$A$4:$X$253,N$1,FALSE),""))</f>
        <v/>
      </c>
      <c r="O20" t="str">
        <f>IF(IFERROR(VLOOKUP($A20,cultural_factors!$A$4:$X$253,O$1,FALSE),"")=0,"",IFERROR(VLOOKUP($A20,cultural_factors!$A$4:$X$253,O$1,FALSE),""))</f>
        <v/>
      </c>
      <c r="P20" t="str">
        <f>IF(IFERROR(VLOOKUP($A20,cultural_factors!$A$4:$X$253,P$1,FALSE),"")=0,"",IFERROR(VLOOKUP($A20,cultural_factors!$A$4:$X$253,P$1,FALSE),""))</f>
        <v/>
      </c>
      <c r="Q20" t="str">
        <f>IF(IFERROR(VLOOKUP($A20,cultural_factors!$A$4:$X$253,Q$1,FALSE),"")=0,"",IFERROR(VLOOKUP($A20,cultural_factors!$A$4:$X$253,Q$1,FALSE),""))</f>
        <v/>
      </c>
      <c r="R20" t="str">
        <f>IF(IFERROR(VLOOKUP($A20,cultural_factors!$A$4:$X$253,R$1,FALSE),"")=0,"",IFERROR(VLOOKUP($A20,cultural_factors!$A$4:$X$253,R$1,FALSE),""))</f>
        <v/>
      </c>
      <c r="S20" t="str">
        <f>IF(IFERROR(VLOOKUP($A20,cultural_factors!$A$4:$X$253,S$1,FALSE),"")=0,"",IFERROR(VLOOKUP($A20,cultural_factors!$A$4:$X$253,S$1,FALSE),""))</f>
        <v/>
      </c>
      <c r="T20" t="str">
        <f>IF(IFERROR(VLOOKUP($A20,cultural_factors!$A$4:$X$253,T$1,FALSE),"")=0,"",IFERROR(VLOOKUP($A20,cultural_factors!$A$4:$X$253,T$1,FALSE),""))</f>
        <v/>
      </c>
      <c r="U20">
        <f>IF(IFERROR(VLOOKUP($A20,cultural_factors!$A$4:$X$253,U$1,FALSE),"")=0,"",IFERROR(VLOOKUP($A20,cultural_factors!$A$4:$X$253,U$1,FALSE),""))</f>
        <v>99.07</v>
      </c>
      <c r="V20">
        <f>IF(IFERROR(VLOOKUP($A20,cultural_factors!$A$4:$X$253,V$1,FALSE),"")=0,"",IFERROR(VLOOKUP($A20,cultural_factors!$A$4:$X$253,V$1,FALSE),""))</f>
        <v>107.63</v>
      </c>
      <c r="W20">
        <f>IF(IFERROR(VLOOKUP($A20,cultural_factors!$A$4:$X$253,W$1,FALSE),"")=0,"",IFERROR(VLOOKUP($A20,cultural_factors!$A$4:$X$253,W$1,FALSE),""))</f>
        <v>86.75</v>
      </c>
      <c r="X20">
        <f>IF(IFERROR(VLOOKUP($A20,cultural_factors!$A$4:$X$253,X$1,FALSE),"")=0,"",IFERROR(VLOOKUP($A20,cultural_factors!$A$4:$X$253,X$1,FALSE),""))</f>
        <v>99.86</v>
      </c>
      <c r="Y20">
        <f>IF(IFERROR(VLOOKUP($A20,cultural_factors!$A$4:$X$253,Y$1,FALSE),"")=0,"",IFERROR(VLOOKUP($A20,cultural_factors!$A$4:$X$253,Y$1,FALSE),""))</f>
        <v>99.38</v>
      </c>
      <c r="AA20">
        <f t="shared" ca="1" si="1"/>
        <v>0</v>
      </c>
      <c r="AB20">
        <f t="shared" ca="1" si="2"/>
        <v>0</v>
      </c>
      <c r="AM20" t="s">
        <v>209</v>
      </c>
    </row>
    <row r="21" spans="1:39" hidden="1" x14ac:dyDescent="0.25">
      <c r="A21" t="s">
        <v>20</v>
      </c>
      <c r="B21" t="str">
        <f ca="1">VLOOKUP($A21,offset_cumulative_50!$DW$3:$DX$188,2,FALSE)</f>
        <v/>
      </c>
      <c r="C21" t="str">
        <f>IF(IFERROR(VLOOKUP($A21,cultural_factors!$A$4:$X$253,C$1,FALSE),"")=0,"",IFERROR(VLOOKUP($A21,cultural_factors!$A$4:$X$253,C$1,FALSE),""))</f>
        <v/>
      </c>
      <c r="D21" t="str">
        <f>IF(IFERROR(VLOOKUP($A21,cultural_factors!$A$4:$X$253,D$1,FALSE),"")=0,"",IFERROR(VLOOKUP($A21,cultural_factors!$A$4:$X$253,D$1,FALSE),""))</f>
        <v/>
      </c>
      <c r="E21" t="str">
        <f>IF(IFERROR(VLOOKUP($A21,cultural_factors!$A$4:$X$253,E$1,FALSE),"")=0,"",IFERROR(VLOOKUP($A21,cultural_factors!$A$4:$X$253,E$1,FALSE),""))</f>
        <v/>
      </c>
      <c r="F21" t="str">
        <f>IF(IFERROR(VLOOKUP($A21,cultural_factors!$A$4:$X$253,F$1,FALSE),"")=0,"",IFERROR(VLOOKUP($A21,cultural_factors!$A$4:$X$253,F$1,FALSE),""))</f>
        <v/>
      </c>
      <c r="G21" t="str">
        <f>IF(IFERROR(VLOOKUP($A21,cultural_factors!$A$4:$X$253,G$1,FALSE),"")=0,"",IFERROR(VLOOKUP($A21,cultural_factors!$A$4:$X$253,G$1,FALSE),""))</f>
        <v/>
      </c>
      <c r="H21" t="str">
        <f>IF(IFERROR(VLOOKUP($A21,cultural_factors!$A$4:$X$253,H$1,FALSE),"")=0,"",IFERROR(VLOOKUP($A21,cultural_factors!$A$4:$X$253,H$1,FALSE),""))</f>
        <v/>
      </c>
      <c r="I21" t="str">
        <f>IF(IFERROR(VLOOKUP($A21,cultural_factors!$A$4:$X$253,I$1,FALSE),"")=0,"",IFERROR(VLOOKUP($A21,cultural_factors!$A$4:$X$253,I$1,FALSE),""))</f>
        <v/>
      </c>
      <c r="J21" t="str">
        <f>IF(IFERROR(VLOOKUP($A21,cultural_factors!$A$4:$X$253,J$1,FALSE),"")=0,"",IFERROR(VLOOKUP($A21,cultural_factors!$A$4:$X$253,J$1,FALSE),""))</f>
        <v/>
      </c>
      <c r="K21" t="str">
        <f>IF(IFERROR(VLOOKUP($A21,cultural_factors!$A$4:$X$253,K$1,FALSE),"")=0,"",IFERROR(VLOOKUP($A21,cultural_factors!$A$4:$X$253,K$1,FALSE),""))</f>
        <v/>
      </c>
      <c r="L21" t="str">
        <f>IF(IFERROR(VLOOKUP($A21,cultural_factors!$A$4:$X$253,L$1,FALSE),"")=0,"",IFERROR(VLOOKUP($A21,cultural_factors!$A$4:$X$253,L$1,FALSE),""))</f>
        <v/>
      </c>
      <c r="M21" t="str">
        <f>IF(IFERROR(VLOOKUP($A21,cultural_factors!$A$4:$X$253,M$1,FALSE),"")=0,"",IFERROR(VLOOKUP($A21,cultural_factors!$A$4:$X$253,M$1,FALSE),""))</f>
        <v/>
      </c>
      <c r="N21" t="str">
        <f>IF(IFERROR(VLOOKUP($A21,cultural_factors!$A$4:$X$253,N$1,FALSE),"")=0,"",IFERROR(VLOOKUP($A21,cultural_factors!$A$4:$X$253,N$1,FALSE),""))</f>
        <v/>
      </c>
      <c r="O21" t="str">
        <f>IF(IFERROR(VLOOKUP($A21,cultural_factors!$A$4:$X$253,O$1,FALSE),"")=0,"",IFERROR(VLOOKUP($A21,cultural_factors!$A$4:$X$253,O$1,FALSE),""))</f>
        <v/>
      </c>
      <c r="P21" t="str">
        <f>IF(IFERROR(VLOOKUP($A21,cultural_factors!$A$4:$X$253,P$1,FALSE),"")=0,"",IFERROR(VLOOKUP($A21,cultural_factors!$A$4:$X$253,P$1,FALSE),""))</f>
        <v/>
      </c>
      <c r="Q21" t="str">
        <f>IF(IFERROR(VLOOKUP($A21,cultural_factors!$A$4:$X$253,Q$1,FALSE),"")=0,"",IFERROR(VLOOKUP($A21,cultural_factors!$A$4:$X$253,Q$1,FALSE),""))</f>
        <v/>
      </c>
      <c r="R21" t="str">
        <f>IF(IFERROR(VLOOKUP($A21,cultural_factors!$A$4:$X$253,R$1,FALSE),"")=0,"",IFERROR(VLOOKUP($A21,cultural_factors!$A$4:$X$253,R$1,FALSE),""))</f>
        <v/>
      </c>
      <c r="S21" t="str">
        <f>IF(IFERROR(VLOOKUP($A21,cultural_factors!$A$4:$X$253,S$1,FALSE),"")=0,"",IFERROR(VLOOKUP($A21,cultural_factors!$A$4:$X$253,S$1,FALSE),""))</f>
        <v/>
      </c>
      <c r="T21" t="str">
        <f>IF(IFERROR(VLOOKUP($A21,cultural_factors!$A$4:$X$253,T$1,FALSE),"")=0,"",IFERROR(VLOOKUP($A21,cultural_factors!$A$4:$X$253,T$1,FALSE),""))</f>
        <v/>
      </c>
      <c r="U21">
        <f>IF(IFERROR(VLOOKUP($A21,cultural_factors!$A$4:$X$253,U$1,FALSE),"")=0,"",IFERROR(VLOOKUP($A21,cultural_factors!$A$4:$X$253,U$1,FALSE),""))</f>
        <v>100</v>
      </c>
      <c r="V21">
        <f>IF(IFERROR(VLOOKUP($A21,cultural_factors!$A$4:$X$253,V$1,FALSE),"")=0,"",IFERROR(VLOOKUP($A21,cultural_factors!$A$4:$X$253,V$1,FALSE),""))</f>
        <v>100</v>
      </c>
      <c r="W21">
        <f>IF(IFERROR(VLOOKUP($A21,cultural_factors!$A$4:$X$253,W$1,FALSE),"")=0,"",IFERROR(VLOOKUP($A21,cultural_factors!$A$4:$X$253,W$1,FALSE),""))</f>
        <v>100</v>
      </c>
      <c r="X21">
        <f>IF(IFERROR(VLOOKUP($A21,cultural_factors!$A$4:$X$253,X$1,FALSE),"")=0,"",IFERROR(VLOOKUP($A21,cultural_factors!$A$4:$X$253,X$1,FALSE),""))</f>
        <v>100</v>
      </c>
      <c r="Y21">
        <f>IF(IFERROR(VLOOKUP($A21,cultural_factors!$A$4:$X$253,Y$1,FALSE),"")=0,"",IFERROR(VLOOKUP($A21,cultural_factors!$A$4:$X$253,Y$1,FALSE),""))</f>
        <v>100</v>
      </c>
      <c r="AA21">
        <f t="shared" ca="1" si="1"/>
        <v>0</v>
      </c>
      <c r="AB21">
        <f t="shared" ca="1" si="2"/>
        <v>0</v>
      </c>
      <c r="AM21" t="s">
        <v>285</v>
      </c>
    </row>
    <row r="22" spans="1:39" hidden="1" x14ac:dyDescent="0.25">
      <c r="A22" t="s">
        <v>21</v>
      </c>
      <c r="B22" t="str">
        <f ca="1">VLOOKUP($A22,offset_cumulative_50!$DW$3:$DX$188,2,FALSE)</f>
        <v/>
      </c>
      <c r="C22" t="str">
        <f>IF(IFERROR(VLOOKUP($A22,cultural_factors!$A$4:$X$253,C$1,FALSE),"")=0,"",IFERROR(VLOOKUP($A22,cultural_factors!$A$4:$X$253,C$1,FALSE),""))</f>
        <v/>
      </c>
      <c r="D22" t="str">
        <f>IF(IFERROR(VLOOKUP($A22,cultural_factors!$A$4:$X$253,D$1,FALSE),"")=0,"",IFERROR(VLOOKUP($A22,cultural_factors!$A$4:$X$253,D$1,FALSE),""))</f>
        <v/>
      </c>
      <c r="E22" t="str">
        <f>IF(IFERROR(VLOOKUP($A22,cultural_factors!$A$4:$X$253,E$1,FALSE),"")=0,"",IFERROR(VLOOKUP($A22,cultural_factors!$A$4:$X$253,E$1,FALSE),""))</f>
        <v/>
      </c>
      <c r="F22" t="str">
        <f>IF(IFERROR(VLOOKUP($A22,cultural_factors!$A$4:$X$253,F$1,FALSE),"")=0,"",IFERROR(VLOOKUP($A22,cultural_factors!$A$4:$X$253,F$1,FALSE),""))</f>
        <v/>
      </c>
      <c r="G22" t="str">
        <f>IF(IFERROR(VLOOKUP($A22,cultural_factors!$A$4:$X$253,G$1,FALSE),"")=0,"",IFERROR(VLOOKUP($A22,cultural_factors!$A$4:$X$253,G$1,FALSE),""))</f>
        <v/>
      </c>
      <c r="H22" t="str">
        <f>IF(IFERROR(VLOOKUP($A22,cultural_factors!$A$4:$X$253,H$1,FALSE),"")=0,"",IFERROR(VLOOKUP($A22,cultural_factors!$A$4:$X$253,H$1,FALSE),""))</f>
        <v/>
      </c>
      <c r="I22" t="str">
        <f>IF(IFERROR(VLOOKUP($A22,cultural_factors!$A$4:$X$253,I$1,FALSE),"")=0,"",IFERROR(VLOOKUP($A22,cultural_factors!$A$4:$X$253,I$1,FALSE),""))</f>
        <v/>
      </c>
      <c r="J22" t="str">
        <f>IF(IFERROR(VLOOKUP($A22,cultural_factors!$A$4:$X$253,J$1,FALSE),"")=0,"",IFERROR(VLOOKUP($A22,cultural_factors!$A$4:$X$253,J$1,FALSE),""))</f>
        <v/>
      </c>
      <c r="K22" t="str">
        <f>IF(IFERROR(VLOOKUP($A22,cultural_factors!$A$4:$X$253,K$1,FALSE),"")=0,"",IFERROR(VLOOKUP($A22,cultural_factors!$A$4:$X$253,K$1,FALSE),""))</f>
        <v/>
      </c>
      <c r="L22" t="str">
        <f>IF(IFERROR(VLOOKUP($A22,cultural_factors!$A$4:$X$253,L$1,FALSE),"")=0,"",IFERROR(VLOOKUP($A22,cultural_factors!$A$4:$X$253,L$1,FALSE),""))</f>
        <v/>
      </c>
      <c r="M22" t="str">
        <f>IF(IFERROR(VLOOKUP($A22,cultural_factors!$A$4:$X$253,M$1,FALSE),"")=0,"",IFERROR(VLOOKUP($A22,cultural_factors!$A$4:$X$253,M$1,FALSE),""))</f>
        <v/>
      </c>
      <c r="N22" t="str">
        <f>IF(IFERROR(VLOOKUP($A22,cultural_factors!$A$4:$X$253,N$1,FALSE),"")=0,"",IFERROR(VLOOKUP($A22,cultural_factors!$A$4:$X$253,N$1,FALSE),""))</f>
        <v/>
      </c>
      <c r="O22" t="str">
        <f>IF(IFERROR(VLOOKUP($A22,cultural_factors!$A$4:$X$253,O$1,FALSE),"")=0,"",IFERROR(VLOOKUP($A22,cultural_factors!$A$4:$X$253,O$1,FALSE),""))</f>
        <v/>
      </c>
      <c r="P22" t="str">
        <f>IF(IFERROR(VLOOKUP($A22,cultural_factors!$A$4:$X$253,P$1,FALSE),"")=0,"",IFERROR(VLOOKUP($A22,cultural_factors!$A$4:$X$253,P$1,FALSE),""))</f>
        <v/>
      </c>
      <c r="Q22" t="str">
        <f>IF(IFERROR(VLOOKUP($A22,cultural_factors!$A$4:$X$253,Q$1,FALSE),"")=0,"",IFERROR(VLOOKUP($A22,cultural_factors!$A$4:$X$253,Q$1,FALSE),""))</f>
        <v/>
      </c>
      <c r="R22" t="str">
        <f>IF(IFERROR(VLOOKUP($A22,cultural_factors!$A$4:$X$253,R$1,FALSE),"")=0,"",IFERROR(VLOOKUP($A22,cultural_factors!$A$4:$X$253,R$1,FALSE),""))</f>
        <v/>
      </c>
      <c r="S22" t="str">
        <f>IF(IFERROR(VLOOKUP($A22,cultural_factors!$A$4:$X$253,S$1,FALSE),"")=0,"",IFERROR(VLOOKUP($A22,cultural_factors!$A$4:$X$253,S$1,FALSE),""))</f>
        <v/>
      </c>
      <c r="T22" t="str">
        <f>IF(IFERROR(VLOOKUP($A22,cultural_factors!$A$4:$X$253,T$1,FALSE),"")=0,"",IFERROR(VLOOKUP($A22,cultural_factors!$A$4:$X$253,T$1,FALSE),""))</f>
        <v/>
      </c>
      <c r="U22">
        <f>IF(IFERROR(VLOOKUP($A22,cultural_factors!$A$4:$X$253,U$1,FALSE),"")=0,"",IFERROR(VLOOKUP($A22,cultural_factors!$A$4:$X$253,U$1,FALSE),""))</f>
        <v>104.59</v>
      </c>
      <c r="V22">
        <f>IF(IFERROR(VLOOKUP($A22,cultural_factors!$A$4:$X$253,V$1,FALSE),"")=0,"",IFERROR(VLOOKUP($A22,cultural_factors!$A$4:$X$253,V$1,FALSE),""))</f>
        <v>104.81</v>
      </c>
      <c r="W22">
        <f>IF(IFERROR(VLOOKUP($A22,cultural_factors!$A$4:$X$253,W$1,FALSE),"")=0,"",IFERROR(VLOOKUP($A22,cultural_factors!$A$4:$X$253,W$1,FALSE),""))</f>
        <v>82.960000000000008</v>
      </c>
      <c r="X22">
        <f>IF(IFERROR(VLOOKUP($A22,cultural_factors!$A$4:$X$253,X$1,FALSE),"")=0,"",IFERROR(VLOOKUP($A22,cultural_factors!$A$4:$X$253,X$1,FALSE),""))</f>
        <v>99.19</v>
      </c>
      <c r="Y22">
        <f>IF(IFERROR(VLOOKUP($A22,cultural_factors!$A$4:$X$253,Y$1,FALSE),"")=0,"",IFERROR(VLOOKUP($A22,cultural_factors!$A$4:$X$253,Y$1,FALSE),""))</f>
        <v>92.48</v>
      </c>
      <c r="AA22">
        <f t="shared" ca="1" si="1"/>
        <v>0</v>
      </c>
      <c r="AB22">
        <f t="shared" ca="1" si="2"/>
        <v>0</v>
      </c>
      <c r="AM22" t="s">
        <v>287</v>
      </c>
    </row>
    <row r="23" spans="1:39" hidden="1" x14ac:dyDescent="0.25">
      <c r="A23" t="s">
        <v>22</v>
      </c>
      <c r="B23" t="str">
        <f ca="1">VLOOKUP($A23,offset_cumulative_50!$DW$3:$DX$188,2,FALSE)</f>
        <v/>
      </c>
      <c r="C23" t="str">
        <f>IF(IFERROR(VLOOKUP($A23,cultural_factors!$A$4:$X$253,C$1,FALSE),"")=0,"",IFERROR(VLOOKUP($A23,cultural_factors!$A$4:$X$253,C$1,FALSE),""))</f>
        <v/>
      </c>
      <c r="D23" t="str">
        <f>IF(IFERROR(VLOOKUP($A23,cultural_factors!$A$4:$X$253,D$1,FALSE),"")=0,"",IFERROR(VLOOKUP($A23,cultural_factors!$A$4:$X$253,D$1,FALSE),""))</f>
        <v/>
      </c>
      <c r="E23" t="str">
        <f>IF(IFERROR(VLOOKUP($A23,cultural_factors!$A$4:$X$253,E$1,FALSE),"")=0,"",IFERROR(VLOOKUP($A23,cultural_factors!$A$4:$X$253,E$1,FALSE),""))</f>
        <v/>
      </c>
      <c r="F23" t="str">
        <f>IF(IFERROR(VLOOKUP($A23,cultural_factors!$A$4:$X$253,F$1,FALSE),"")=0,"",IFERROR(VLOOKUP($A23,cultural_factors!$A$4:$X$253,F$1,FALSE),""))</f>
        <v/>
      </c>
      <c r="G23" t="str">
        <f>IF(IFERROR(VLOOKUP($A23,cultural_factors!$A$4:$X$253,G$1,FALSE),"")=0,"",IFERROR(VLOOKUP($A23,cultural_factors!$A$4:$X$253,G$1,FALSE),""))</f>
        <v/>
      </c>
      <c r="H23" t="str">
        <f>IF(IFERROR(VLOOKUP($A23,cultural_factors!$A$4:$X$253,H$1,FALSE),"")=0,"",IFERROR(VLOOKUP($A23,cultural_factors!$A$4:$X$253,H$1,FALSE),""))</f>
        <v/>
      </c>
      <c r="I23">
        <f>IF(IFERROR(VLOOKUP($A23,cultural_factors!$A$4:$X$253,I$1,FALSE),"")=0,"",IFERROR(VLOOKUP($A23,cultural_factors!$A$4:$X$253,I$1,FALSE),""))</f>
        <v>49.34</v>
      </c>
      <c r="J23">
        <f>IF(IFERROR(VLOOKUP($A23,cultural_factors!$A$4:$X$253,J$1,FALSE),"")=0,"",IFERROR(VLOOKUP($A23,cultural_factors!$A$4:$X$253,J$1,FALSE),""))</f>
        <v>7.01</v>
      </c>
      <c r="K23">
        <f>IF(IFERROR(VLOOKUP($A23,cultural_factors!$A$4:$X$253,K$1,FALSE),"")=0,"",IFERROR(VLOOKUP($A23,cultural_factors!$A$4:$X$253,K$1,FALSE),""))</f>
        <v>49.62</v>
      </c>
      <c r="L23">
        <f>IF(IFERROR(VLOOKUP($A23,cultural_factors!$A$4:$X$253,L$1,FALSE),"")=0,"",IFERROR(VLOOKUP($A23,cultural_factors!$A$4:$X$253,L$1,FALSE),""))</f>
        <v>8.89</v>
      </c>
      <c r="M23">
        <f>IF(IFERROR(VLOOKUP($A23,cultural_factors!$A$4:$X$253,M$1,FALSE),"")=0,"",IFERROR(VLOOKUP($A23,cultural_factors!$A$4:$X$253,M$1,FALSE),""))</f>
        <v>45.08</v>
      </c>
      <c r="N23">
        <f>IF(IFERROR(VLOOKUP($A23,cultural_factors!$A$4:$X$253,N$1,FALSE),"")=0,"",IFERROR(VLOOKUP($A23,cultural_factors!$A$4:$X$253,N$1,FALSE),""))</f>
        <v>9.4</v>
      </c>
      <c r="O23">
        <f>IF(IFERROR(VLOOKUP($A23,cultural_factors!$A$4:$X$253,O$1,FALSE),"")=0,"",IFERROR(VLOOKUP($A23,cultural_factors!$A$4:$X$253,O$1,FALSE),""))</f>
        <v>50.29</v>
      </c>
      <c r="P23">
        <f>IF(IFERROR(VLOOKUP($A23,cultural_factors!$A$4:$X$253,P$1,FALSE),"")=0,"",IFERROR(VLOOKUP($A23,cultural_factors!$A$4:$X$253,P$1,FALSE),""))</f>
        <v>7.74</v>
      </c>
      <c r="Q23">
        <f>IF(IFERROR(VLOOKUP($A23,cultural_factors!$A$4:$X$253,Q$1,FALSE),"")=0,"",IFERROR(VLOOKUP($A23,cultural_factors!$A$4:$X$253,Q$1,FALSE),""))</f>
        <v>50.71</v>
      </c>
      <c r="R23">
        <f>IF(IFERROR(VLOOKUP($A23,cultural_factors!$A$4:$X$253,R$1,FALSE),"")=0,"",IFERROR(VLOOKUP($A23,cultural_factors!$A$4:$X$253,R$1,FALSE),""))</f>
        <v>9.43</v>
      </c>
      <c r="S23">
        <f>IF(IFERROR(VLOOKUP($A23,cultural_factors!$A$4:$X$253,S$1,FALSE),"")=0,"",IFERROR(VLOOKUP($A23,cultural_factors!$A$4:$X$253,S$1,FALSE),""))</f>
        <v>8.4939999999999998</v>
      </c>
      <c r="T23">
        <f>IF(IFERROR(VLOOKUP($A23,cultural_factors!$A$4:$X$253,T$1,FALSE),"")=0,"",IFERROR(VLOOKUP($A23,cultural_factors!$A$4:$X$253,T$1,FALSE),""))</f>
        <v>50.4</v>
      </c>
      <c r="U23">
        <f>IF(IFERROR(VLOOKUP($A23,cultural_factors!$A$4:$X$253,U$1,FALSE),"")=0,"",IFERROR(VLOOKUP($A23,cultural_factors!$A$4:$X$253,U$1,FALSE),""))</f>
        <v>100.23</v>
      </c>
      <c r="V23">
        <f>IF(IFERROR(VLOOKUP($A23,cultural_factors!$A$4:$X$253,V$1,FALSE),"")=0,"",IFERROR(VLOOKUP($A23,cultural_factors!$A$4:$X$253,V$1,FALSE),""))</f>
        <v>115.31</v>
      </c>
      <c r="W23">
        <f>IF(IFERROR(VLOOKUP($A23,cultural_factors!$A$4:$X$253,W$1,FALSE),"")=0,"",IFERROR(VLOOKUP($A23,cultural_factors!$A$4:$X$253,W$1,FALSE),""))</f>
        <v>93.72</v>
      </c>
      <c r="X23">
        <f>IF(IFERROR(VLOOKUP($A23,cultural_factors!$A$4:$X$253,X$1,FALSE),"")=0,"",IFERROR(VLOOKUP($A23,cultural_factors!$A$4:$X$253,X$1,FALSE),""))</f>
        <v>95.23</v>
      </c>
      <c r="Y23">
        <f>IF(IFERROR(VLOOKUP($A23,cultural_factors!$A$4:$X$253,Y$1,FALSE),"")=0,"",IFERROR(VLOOKUP($A23,cultural_factors!$A$4:$X$253,Y$1,FALSE),""))</f>
        <v>97.4</v>
      </c>
      <c r="AA23">
        <f t="shared" ca="1" si="1"/>
        <v>45.08</v>
      </c>
      <c r="AB23">
        <f t="shared" ca="1" si="2"/>
        <v>0</v>
      </c>
      <c r="AM23" t="s">
        <v>288</v>
      </c>
    </row>
    <row r="24" spans="1:39" hidden="1" x14ac:dyDescent="0.25">
      <c r="A24" t="s">
        <v>23</v>
      </c>
      <c r="B24">
        <f ca="1">VLOOKUP($A24,offset_cumulative_50!$DW$3:$DX$188,2,FALSE)</f>
        <v>0.26677524593337609</v>
      </c>
      <c r="C24" t="str">
        <f>IF(IFERROR(VLOOKUP($A24,cultural_factors!$A$4:$X$253,C$1,FALSE),"")=0,"",IFERROR(VLOOKUP($A24,cultural_factors!$A$4:$X$253,C$1,FALSE),""))</f>
        <v/>
      </c>
      <c r="D24" t="str">
        <f>IF(IFERROR(VLOOKUP($A24,cultural_factors!$A$4:$X$253,D$1,FALSE),"")=0,"",IFERROR(VLOOKUP($A24,cultural_factors!$A$4:$X$253,D$1,FALSE),""))</f>
        <v/>
      </c>
      <c r="E24" t="str">
        <f>IF(IFERROR(VLOOKUP($A24,cultural_factors!$A$4:$X$253,E$1,FALSE),"")=0,"",IFERROR(VLOOKUP($A24,cultural_factors!$A$4:$X$253,E$1,FALSE),""))</f>
        <v/>
      </c>
      <c r="F24" t="str">
        <f>IF(IFERROR(VLOOKUP($A24,cultural_factors!$A$4:$X$253,F$1,FALSE),"")=0,"",IFERROR(VLOOKUP($A24,cultural_factors!$A$4:$X$253,F$1,FALSE),""))</f>
        <v/>
      </c>
      <c r="G24">
        <f>IF(IFERROR(VLOOKUP($A24,cultural_factors!$A$4:$X$253,G$1,FALSE),"")=0,"",IFERROR(VLOOKUP($A24,cultural_factors!$A$4:$X$253,G$1,FALSE),""))</f>
        <v>70</v>
      </c>
      <c r="H24">
        <f>IF(IFERROR(VLOOKUP($A24,cultural_factors!$A$4:$X$253,H$1,FALSE),"")=0,"",IFERROR(VLOOKUP($A24,cultural_factors!$A$4:$X$253,H$1,FALSE),""))</f>
        <v>44</v>
      </c>
      <c r="I24" t="str">
        <f>IF(IFERROR(VLOOKUP($A24,cultural_factors!$A$4:$X$253,I$1,FALSE),"")=0,"",IFERROR(VLOOKUP($A24,cultural_factors!$A$4:$X$253,I$1,FALSE),""))</f>
        <v/>
      </c>
      <c r="J24" t="str">
        <f>IF(IFERROR(VLOOKUP($A24,cultural_factors!$A$4:$X$253,J$1,FALSE),"")=0,"",IFERROR(VLOOKUP($A24,cultural_factors!$A$4:$X$253,J$1,FALSE),""))</f>
        <v/>
      </c>
      <c r="K24" t="str">
        <f>IF(IFERROR(VLOOKUP($A24,cultural_factors!$A$4:$X$253,K$1,FALSE),"")=0,"",IFERROR(VLOOKUP($A24,cultural_factors!$A$4:$X$253,K$1,FALSE),""))</f>
        <v/>
      </c>
      <c r="L24" t="str">
        <f>IF(IFERROR(VLOOKUP($A24,cultural_factors!$A$4:$X$253,L$1,FALSE),"")=0,"",IFERROR(VLOOKUP($A24,cultural_factors!$A$4:$X$253,L$1,FALSE),""))</f>
        <v/>
      </c>
      <c r="M24" t="str">
        <f>IF(IFERROR(VLOOKUP($A24,cultural_factors!$A$4:$X$253,M$1,FALSE),"")=0,"",IFERROR(VLOOKUP($A24,cultural_factors!$A$4:$X$253,M$1,FALSE),""))</f>
        <v/>
      </c>
      <c r="N24" t="str">
        <f>IF(IFERROR(VLOOKUP($A24,cultural_factors!$A$4:$X$253,N$1,FALSE),"")=0,"",IFERROR(VLOOKUP($A24,cultural_factors!$A$4:$X$253,N$1,FALSE),""))</f>
        <v/>
      </c>
      <c r="O24" t="str">
        <f>IF(IFERROR(VLOOKUP($A24,cultural_factors!$A$4:$X$253,O$1,FALSE),"")=0,"",IFERROR(VLOOKUP($A24,cultural_factors!$A$4:$X$253,O$1,FALSE),""))</f>
        <v/>
      </c>
      <c r="P24" t="str">
        <f>IF(IFERROR(VLOOKUP($A24,cultural_factors!$A$4:$X$253,P$1,FALSE),"")=0,"",IFERROR(VLOOKUP($A24,cultural_factors!$A$4:$X$253,P$1,FALSE),""))</f>
        <v/>
      </c>
      <c r="Q24" t="str">
        <f>IF(IFERROR(VLOOKUP($A24,cultural_factors!$A$4:$X$253,Q$1,FALSE),"")=0,"",IFERROR(VLOOKUP($A24,cultural_factors!$A$4:$X$253,Q$1,FALSE),""))</f>
        <v/>
      </c>
      <c r="R24" t="str">
        <f>IF(IFERROR(VLOOKUP($A24,cultural_factors!$A$4:$X$253,R$1,FALSE),"")=0,"",IFERROR(VLOOKUP($A24,cultural_factors!$A$4:$X$253,R$1,FALSE),""))</f>
        <v/>
      </c>
      <c r="S24" t="str">
        <f>IF(IFERROR(VLOOKUP($A24,cultural_factors!$A$4:$X$253,S$1,FALSE),"")=0,"",IFERROR(VLOOKUP($A24,cultural_factors!$A$4:$X$253,S$1,FALSE),""))</f>
        <v/>
      </c>
      <c r="T24" t="str">
        <f>IF(IFERROR(VLOOKUP($A24,cultural_factors!$A$4:$X$253,T$1,FALSE),"")=0,"",IFERROR(VLOOKUP($A24,cultural_factors!$A$4:$X$253,T$1,FALSE),""))</f>
        <v/>
      </c>
      <c r="U24">
        <f>IF(IFERROR(VLOOKUP($A24,cultural_factors!$A$4:$X$253,U$1,FALSE),"")=0,"",IFERROR(VLOOKUP($A24,cultural_factors!$A$4:$X$253,U$1,FALSE),""))</f>
        <v>99.66</v>
      </c>
      <c r="V24">
        <f>IF(IFERROR(VLOOKUP($A24,cultural_factors!$A$4:$X$253,V$1,FALSE),"")=0,"",IFERROR(VLOOKUP($A24,cultural_factors!$A$4:$X$253,V$1,FALSE),""))</f>
        <v>119.03999999999999</v>
      </c>
      <c r="W24">
        <f>IF(IFERROR(VLOOKUP($A24,cultural_factors!$A$4:$X$253,W$1,FALSE),"")=0,"",IFERROR(VLOOKUP($A24,cultural_factors!$A$4:$X$253,W$1,FALSE),""))</f>
        <v>100.35</v>
      </c>
      <c r="X24">
        <f>IF(IFERROR(VLOOKUP($A24,cultural_factors!$A$4:$X$253,X$1,FALSE),"")=0,"",IFERROR(VLOOKUP($A24,cultural_factors!$A$4:$X$253,X$1,FALSE),""))</f>
        <v>96.27</v>
      </c>
      <c r="Y24">
        <f>IF(IFERROR(VLOOKUP($A24,cultural_factors!$A$4:$X$253,Y$1,FALSE),"")=0,"",IFERROR(VLOOKUP($A24,cultural_factors!$A$4:$X$253,Y$1,FALSE),""))</f>
        <v>96.03</v>
      </c>
      <c r="AA24">
        <f t="shared" ca="1" si="1"/>
        <v>0</v>
      </c>
      <c r="AB24">
        <f t="shared" ca="1" si="2"/>
        <v>0.26677524593337609</v>
      </c>
      <c r="AM24" t="s">
        <v>289</v>
      </c>
    </row>
    <row r="25" spans="1:39" hidden="1" x14ac:dyDescent="0.25">
      <c r="A25" t="s">
        <v>196</v>
      </c>
      <c r="B25" t="str">
        <f ca="1">VLOOKUP($A25,offset_cumulative_50!$DW$3:$DX$188,2,FALSE)</f>
        <v/>
      </c>
      <c r="C25" t="str">
        <f>IF(IFERROR(VLOOKUP($A25,cultural_factors!$A$4:$X$253,C$1,FALSE),"")=0,"",IFERROR(VLOOKUP($A25,cultural_factors!$A$4:$X$253,C$1,FALSE),""))</f>
        <v/>
      </c>
      <c r="D25" t="str">
        <f>IF(IFERROR(VLOOKUP($A25,cultural_factors!$A$4:$X$253,D$1,FALSE),"")=0,"",IFERROR(VLOOKUP($A25,cultural_factors!$A$4:$X$253,D$1,FALSE),""))</f>
        <v/>
      </c>
      <c r="E25" t="str">
        <f>IF(IFERROR(VLOOKUP($A25,cultural_factors!$A$4:$X$253,E$1,FALSE),"")=0,"",IFERROR(VLOOKUP($A25,cultural_factors!$A$4:$X$253,E$1,FALSE),""))</f>
        <v/>
      </c>
      <c r="F25" t="str">
        <f>IF(IFERROR(VLOOKUP($A25,cultural_factors!$A$4:$X$253,F$1,FALSE),"")=0,"",IFERROR(VLOOKUP($A25,cultural_factors!$A$4:$X$253,F$1,FALSE),""))</f>
        <v/>
      </c>
      <c r="G25" t="str">
        <f>IF(IFERROR(VLOOKUP($A25,cultural_factors!$A$4:$X$253,G$1,FALSE),"")=0,"",IFERROR(VLOOKUP($A25,cultural_factors!$A$4:$X$253,G$1,FALSE),""))</f>
        <v/>
      </c>
      <c r="H25" t="str">
        <f>IF(IFERROR(VLOOKUP($A25,cultural_factors!$A$4:$X$253,H$1,FALSE),"")=0,"",IFERROR(VLOOKUP($A25,cultural_factors!$A$4:$X$253,H$1,FALSE),""))</f>
        <v/>
      </c>
      <c r="I25">
        <f>IF(IFERROR(VLOOKUP($A25,cultural_factors!$A$4:$X$253,I$1,FALSE),"")=0,"",IFERROR(VLOOKUP($A25,cultural_factors!$A$4:$X$253,I$1,FALSE),""))</f>
        <v>49.56</v>
      </c>
      <c r="J25">
        <f>IF(IFERROR(VLOOKUP($A25,cultural_factors!$A$4:$X$253,J$1,FALSE),"")=0,"",IFERROR(VLOOKUP($A25,cultural_factors!$A$4:$X$253,J$1,FALSE),""))</f>
        <v>8.07</v>
      </c>
      <c r="K25">
        <f>IF(IFERROR(VLOOKUP($A25,cultural_factors!$A$4:$X$253,K$1,FALSE),"")=0,"",IFERROR(VLOOKUP($A25,cultural_factors!$A$4:$X$253,K$1,FALSE),""))</f>
        <v>52.11</v>
      </c>
      <c r="L25">
        <f>IF(IFERROR(VLOOKUP($A25,cultural_factors!$A$4:$X$253,L$1,FALSE),"")=0,"",IFERROR(VLOOKUP($A25,cultural_factors!$A$4:$X$253,L$1,FALSE),""))</f>
        <v>8.5</v>
      </c>
      <c r="M25">
        <f>IF(IFERROR(VLOOKUP($A25,cultural_factors!$A$4:$X$253,M$1,FALSE),"")=0,"",IFERROR(VLOOKUP($A25,cultural_factors!$A$4:$X$253,M$1,FALSE),""))</f>
        <v>50.27</v>
      </c>
      <c r="N25">
        <f>IF(IFERROR(VLOOKUP($A25,cultural_factors!$A$4:$X$253,N$1,FALSE),"")=0,"",IFERROR(VLOOKUP($A25,cultural_factors!$A$4:$X$253,N$1,FALSE),""))</f>
        <v>9.1199999999999992</v>
      </c>
      <c r="O25">
        <f>IF(IFERROR(VLOOKUP($A25,cultural_factors!$A$4:$X$253,O$1,FALSE),"")=0,"",IFERROR(VLOOKUP($A25,cultural_factors!$A$4:$X$253,O$1,FALSE),""))</f>
        <v>48.61</v>
      </c>
      <c r="P25">
        <f>IF(IFERROR(VLOOKUP($A25,cultural_factors!$A$4:$X$253,P$1,FALSE),"")=0,"",IFERROR(VLOOKUP($A25,cultural_factors!$A$4:$X$253,P$1,FALSE),""))</f>
        <v>9.32</v>
      </c>
      <c r="Q25">
        <f>IF(IFERROR(VLOOKUP($A25,cultural_factors!$A$4:$X$253,Q$1,FALSE),"")=0,"",IFERROR(VLOOKUP($A25,cultural_factors!$A$4:$X$253,Q$1,FALSE),""))</f>
        <v>48.19</v>
      </c>
      <c r="R25">
        <f>IF(IFERROR(VLOOKUP($A25,cultural_factors!$A$4:$X$253,R$1,FALSE),"")=0,"",IFERROR(VLOOKUP($A25,cultural_factors!$A$4:$X$253,R$1,FALSE),""))</f>
        <v>7.84</v>
      </c>
      <c r="S25">
        <f>IF(IFERROR(VLOOKUP($A25,cultural_factors!$A$4:$X$253,S$1,FALSE),"")=0,"",IFERROR(VLOOKUP($A25,cultural_factors!$A$4:$X$253,S$1,FALSE),""))</f>
        <v>8.57</v>
      </c>
      <c r="T25">
        <f>IF(IFERROR(VLOOKUP($A25,cultural_factors!$A$4:$X$253,T$1,FALSE),"")=0,"",IFERROR(VLOOKUP($A25,cultural_factors!$A$4:$X$253,T$1,FALSE),""))</f>
        <v>47.56</v>
      </c>
      <c r="U25">
        <f>IF(IFERROR(VLOOKUP($A25,cultural_factors!$A$4:$X$253,U$1,FALSE),"")=0,"",IFERROR(VLOOKUP($A25,cultural_factors!$A$4:$X$253,U$1,FALSE),""))</f>
        <v>100</v>
      </c>
      <c r="V25">
        <f>IF(IFERROR(VLOOKUP($A25,cultural_factors!$A$4:$X$253,V$1,FALSE),"")=0,"",IFERROR(VLOOKUP($A25,cultural_factors!$A$4:$X$253,V$1,FALSE),""))</f>
        <v>100</v>
      </c>
      <c r="W25">
        <f>IF(IFERROR(VLOOKUP($A25,cultural_factors!$A$4:$X$253,W$1,FALSE),"")=0,"",IFERROR(VLOOKUP($A25,cultural_factors!$A$4:$X$253,W$1,FALSE),""))</f>
        <v>100</v>
      </c>
      <c r="X25">
        <f>IF(IFERROR(VLOOKUP($A25,cultural_factors!$A$4:$X$253,X$1,FALSE),"")=0,"",IFERROR(VLOOKUP($A25,cultural_factors!$A$4:$X$253,X$1,FALSE),""))</f>
        <v>100</v>
      </c>
      <c r="Y25">
        <f>IF(IFERROR(VLOOKUP($A25,cultural_factors!$A$4:$X$253,Y$1,FALSE),"")=0,"",IFERROR(VLOOKUP($A25,cultural_factors!$A$4:$X$253,Y$1,FALSE),""))</f>
        <v>100</v>
      </c>
      <c r="AA25">
        <f t="shared" ca="1" si="1"/>
        <v>50.27</v>
      </c>
      <c r="AB25">
        <f t="shared" ca="1" si="2"/>
        <v>0</v>
      </c>
      <c r="AM25" t="s">
        <v>290</v>
      </c>
    </row>
    <row r="26" spans="1:39" x14ac:dyDescent="0.25">
      <c r="A26" t="s">
        <v>24</v>
      </c>
      <c r="B26">
        <f ca="1">VLOOKUP($A26,offset_cumulative_50!$DW$3:$DX$188,2,FALSE)</f>
        <v>0.39266988307601136</v>
      </c>
      <c r="C26">
        <f>IF(IFERROR(VLOOKUP($A26,cultural_factors!$A$4:$X$253,C$1,FALSE),"")=0,"",IFERROR(VLOOKUP($A26,cultural_factors!$A$4:$X$253,C$1,FALSE),""))</f>
        <v>69</v>
      </c>
      <c r="D26">
        <f>IF(IFERROR(VLOOKUP($A26,cultural_factors!$A$4:$X$253,D$1,FALSE),"")=0,"",IFERROR(VLOOKUP($A26,cultural_factors!$A$4:$X$253,D$1,FALSE),""))</f>
        <v>38</v>
      </c>
      <c r="E26">
        <f>IF(IFERROR(VLOOKUP($A26,cultural_factors!$A$4:$X$253,E$1,FALSE),"")=0,"",IFERROR(VLOOKUP($A26,cultural_factors!$A$4:$X$253,E$1,FALSE),""))</f>
        <v>49</v>
      </c>
      <c r="F26">
        <f>IF(IFERROR(VLOOKUP($A26,cultural_factors!$A$4:$X$253,F$1,FALSE),"")=0,"",IFERROR(VLOOKUP($A26,cultural_factors!$A$4:$X$253,F$1,FALSE),""))</f>
        <v>76</v>
      </c>
      <c r="G26">
        <f>IF(IFERROR(VLOOKUP($A26,cultural_factors!$A$4:$X$253,G$1,FALSE),"")=0,"",IFERROR(VLOOKUP($A26,cultural_factors!$A$4:$X$253,G$1,FALSE),""))</f>
        <v>44</v>
      </c>
      <c r="H26">
        <f>IF(IFERROR(VLOOKUP($A26,cultural_factors!$A$4:$X$253,H$1,FALSE),"")=0,"",IFERROR(VLOOKUP($A26,cultural_factors!$A$4:$X$253,H$1,FALSE),""))</f>
        <v>59</v>
      </c>
      <c r="I26">
        <f>IF(IFERROR(VLOOKUP($A26,cultural_factors!$A$4:$X$253,I$1,FALSE),"")=0,"",IFERROR(VLOOKUP($A26,cultural_factors!$A$4:$X$253,I$1,FALSE),""))</f>
        <v>45.89</v>
      </c>
      <c r="J26">
        <f>IF(IFERROR(VLOOKUP($A26,cultural_factors!$A$4:$X$253,J$1,FALSE),"")=0,"",IFERROR(VLOOKUP($A26,cultural_factors!$A$4:$X$253,J$1,FALSE),""))</f>
        <v>9.36</v>
      </c>
      <c r="K26">
        <f>IF(IFERROR(VLOOKUP($A26,cultural_factors!$A$4:$X$253,K$1,FALSE),"")=0,"",IFERROR(VLOOKUP($A26,cultural_factors!$A$4:$X$253,K$1,FALSE),""))</f>
        <v>45.86</v>
      </c>
      <c r="L26">
        <f>IF(IFERROR(VLOOKUP($A26,cultural_factors!$A$4:$X$253,L$1,FALSE),"")=0,"",IFERROR(VLOOKUP($A26,cultural_factors!$A$4:$X$253,L$1,FALSE),""))</f>
        <v>8.82</v>
      </c>
      <c r="M26">
        <f>IF(IFERROR(VLOOKUP($A26,cultural_factors!$A$4:$X$253,M$1,FALSE),"")=0,"",IFERROR(VLOOKUP($A26,cultural_factors!$A$4:$X$253,M$1,FALSE),""))</f>
        <v>45.38</v>
      </c>
      <c r="N26">
        <f>IF(IFERROR(VLOOKUP($A26,cultural_factors!$A$4:$X$253,N$1,FALSE),"")=0,"",IFERROR(VLOOKUP($A26,cultural_factors!$A$4:$X$253,N$1,FALSE),""))</f>
        <v>9.2799999999999994</v>
      </c>
      <c r="O26">
        <f>IF(IFERROR(VLOOKUP($A26,cultural_factors!$A$4:$X$253,O$1,FALSE),"")=0,"",IFERROR(VLOOKUP($A26,cultural_factors!$A$4:$X$253,O$1,FALSE),""))</f>
        <v>53.14</v>
      </c>
      <c r="P26">
        <f>IF(IFERROR(VLOOKUP($A26,cultural_factors!$A$4:$X$253,P$1,FALSE),"")=0,"",IFERROR(VLOOKUP($A26,cultural_factors!$A$4:$X$253,P$1,FALSE),""))</f>
        <v>9.07</v>
      </c>
      <c r="Q26">
        <f>IF(IFERROR(VLOOKUP($A26,cultural_factors!$A$4:$X$253,Q$1,FALSE),"")=0,"",IFERROR(VLOOKUP($A26,cultural_factors!$A$4:$X$253,Q$1,FALSE),""))</f>
        <v>49.16</v>
      </c>
      <c r="R26">
        <f>IF(IFERROR(VLOOKUP($A26,cultural_factors!$A$4:$X$253,R$1,FALSE),"")=0,"",IFERROR(VLOOKUP($A26,cultural_factors!$A$4:$X$253,R$1,FALSE),""))</f>
        <v>9.3699999999999992</v>
      </c>
      <c r="S26">
        <f>IF(IFERROR(VLOOKUP($A26,cultural_factors!$A$4:$X$253,S$1,FALSE),"")=0,"",IFERROR(VLOOKUP($A26,cultural_factors!$A$4:$X$253,S$1,FALSE),""))</f>
        <v>9.18</v>
      </c>
      <c r="T26">
        <f>IF(IFERROR(VLOOKUP($A26,cultural_factors!$A$4:$X$253,T$1,FALSE),"")=0,"",IFERROR(VLOOKUP($A26,cultural_factors!$A$4:$X$253,T$1,FALSE),""))</f>
        <v>52.02</v>
      </c>
      <c r="U26">
        <f>IF(IFERROR(VLOOKUP($A26,cultural_factors!$A$4:$X$253,U$1,FALSE),"")=0,"",IFERROR(VLOOKUP($A26,cultural_factors!$A$4:$X$253,U$1,FALSE),""))</f>
        <v>90.15</v>
      </c>
      <c r="V26">
        <f>IF(IFERROR(VLOOKUP($A26,cultural_factors!$A$4:$X$253,V$1,FALSE),"")=0,"",IFERROR(VLOOKUP($A26,cultural_factors!$A$4:$X$253,V$1,FALSE),""))</f>
        <v>119.03999999999999</v>
      </c>
      <c r="W26">
        <f>IF(IFERROR(VLOOKUP($A26,cultural_factors!$A$4:$X$253,W$1,FALSE),"")=0,"",IFERROR(VLOOKUP($A26,cultural_factors!$A$4:$X$253,W$1,FALSE),""))</f>
        <v>90.86</v>
      </c>
      <c r="X26">
        <f>IF(IFERROR(VLOOKUP($A26,cultural_factors!$A$4:$X$253,X$1,FALSE),"")=0,"",IFERROR(VLOOKUP($A26,cultural_factors!$A$4:$X$253,X$1,FALSE),""))</f>
        <v>93.72</v>
      </c>
      <c r="Y26">
        <f>IF(IFERROR(VLOOKUP($A26,cultural_factors!$A$4:$X$253,Y$1,FALSE),"")=0,"",IFERROR(VLOOKUP($A26,cultural_factors!$A$4:$X$253,Y$1,FALSE),""))</f>
        <v>85.44</v>
      </c>
      <c r="AA26">
        <f t="shared" ca="1" si="1"/>
        <v>45.38</v>
      </c>
      <c r="AB26">
        <f t="shared" ca="1" si="2"/>
        <v>0.39266988307601136</v>
      </c>
      <c r="AM26" t="s">
        <v>291</v>
      </c>
    </row>
    <row r="27" spans="1:39" hidden="1" x14ac:dyDescent="0.25">
      <c r="A27" t="s">
        <v>25</v>
      </c>
      <c r="B27">
        <f ca="1">VLOOKUP($A27,offset_cumulative_50!$DW$3:$DX$188,2,FALSE)</f>
        <v>0.16006755815181495</v>
      </c>
      <c r="C27" t="str">
        <f>IF(IFERROR(VLOOKUP($A27,cultural_factors!$A$4:$X$253,C$1,FALSE),"")=0,"",IFERROR(VLOOKUP($A27,cultural_factors!$A$4:$X$253,C$1,FALSE),""))</f>
        <v/>
      </c>
      <c r="D27" t="str">
        <f>IF(IFERROR(VLOOKUP($A27,cultural_factors!$A$4:$X$253,D$1,FALSE),"")=0,"",IFERROR(VLOOKUP($A27,cultural_factors!$A$4:$X$253,D$1,FALSE),""))</f>
        <v/>
      </c>
      <c r="E27" t="str">
        <f>IF(IFERROR(VLOOKUP($A27,cultural_factors!$A$4:$X$253,E$1,FALSE),"")=0,"",IFERROR(VLOOKUP($A27,cultural_factors!$A$4:$X$253,E$1,FALSE),""))</f>
        <v/>
      </c>
      <c r="F27" t="str">
        <f>IF(IFERROR(VLOOKUP($A27,cultural_factors!$A$4:$X$253,F$1,FALSE),"")=0,"",IFERROR(VLOOKUP($A27,cultural_factors!$A$4:$X$253,F$1,FALSE),""))</f>
        <v/>
      </c>
      <c r="G27" t="str">
        <f>IF(IFERROR(VLOOKUP($A27,cultural_factors!$A$4:$X$253,G$1,FALSE),"")=0,"",IFERROR(VLOOKUP($A27,cultural_factors!$A$4:$X$253,G$1,FALSE),""))</f>
        <v/>
      </c>
      <c r="H27" t="str">
        <f>IF(IFERROR(VLOOKUP($A27,cultural_factors!$A$4:$X$253,H$1,FALSE),"")=0,"",IFERROR(VLOOKUP($A27,cultural_factors!$A$4:$X$253,H$1,FALSE),""))</f>
        <v/>
      </c>
      <c r="I27" t="str">
        <f>IF(IFERROR(VLOOKUP($A27,cultural_factors!$A$4:$X$253,I$1,FALSE),"")=0,"",IFERROR(VLOOKUP($A27,cultural_factors!$A$4:$X$253,I$1,FALSE),""))</f>
        <v/>
      </c>
      <c r="J27" t="str">
        <f>IF(IFERROR(VLOOKUP($A27,cultural_factors!$A$4:$X$253,J$1,FALSE),"")=0,"",IFERROR(VLOOKUP($A27,cultural_factors!$A$4:$X$253,J$1,FALSE),""))</f>
        <v/>
      </c>
      <c r="K27" t="str">
        <f>IF(IFERROR(VLOOKUP($A27,cultural_factors!$A$4:$X$253,K$1,FALSE),"")=0,"",IFERROR(VLOOKUP($A27,cultural_factors!$A$4:$X$253,K$1,FALSE),""))</f>
        <v/>
      </c>
      <c r="L27" t="str">
        <f>IF(IFERROR(VLOOKUP($A27,cultural_factors!$A$4:$X$253,L$1,FALSE),"")=0,"",IFERROR(VLOOKUP($A27,cultural_factors!$A$4:$X$253,L$1,FALSE),""))</f>
        <v/>
      </c>
      <c r="M27" t="str">
        <f>IF(IFERROR(VLOOKUP($A27,cultural_factors!$A$4:$X$253,M$1,FALSE),"")=0,"",IFERROR(VLOOKUP($A27,cultural_factors!$A$4:$X$253,M$1,FALSE),""))</f>
        <v/>
      </c>
      <c r="N27" t="str">
        <f>IF(IFERROR(VLOOKUP($A27,cultural_factors!$A$4:$X$253,N$1,FALSE),"")=0,"",IFERROR(VLOOKUP($A27,cultural_factors!$A$4:$X$253,N$1,FALSE),""))</f>
        <v/>
      </c>
      <c r="O27" t="str">
        <f>IF(IFERROR(VLOOKUP($A27,cultural_factors!$A$4:$X$253,O$1,FALSE),"")=0,"",IFERROR(VLOOKUP($A27,cultural_factors!$A$4:$X$253,O$1,FALSE),""))</f>
        <v/>
      </c>
      <c r="P27" t="str">
        <f>IF(IFERROR(VLOOKUP($A27,cultural_factors!$A$4:$X$253,P$1,FALSE),"")=0,"",IFERROR(VLOOKUP($A27,cultural_factors!$A$4:$X$253,P$1,FALSE),""))</f>
        <v/>
      </c>
      <c r="Q27" t="str">
        <f>IF(IFERROR(VLOOKUP($A27,cultural_factors!$A$4:$X$253,Q$1,FALSE),"")=0,"",IFERROR(VLOOKUP($A27,cultural_factors!$A$4:$X$253,Q$1,FALSE),""))</f>
        <v/>
      </c>
      <c r="R27" t="str">
        <f>IF(IFERROR(VLOOKUP($A27,cultural_factors!$A$4:$X$253,R$1,FALSE),"")=0,"",IFERROR(VLOOKUP($A27,cultural_factors!$A$4:$X$253,R$1,FALSE),""))</f>
        <v/>
      </c>
      <c r="S27" t="str">
        <f>IF(IFERROR(VLOOKUP($A27,cultural_factors!$A$4:$X$253,S$1,FALSE),"")=0,"",IFERROR(VLOOKUP($A27,cultural_factors!$A$4:$X$253,S$1,FALSE),""))</f>
        <v/>
      </c>
      <c r="T27" t="str">
        <f>IF(IFERROR(VLOOKUP($A27,cultural_factors!$A$4:$X$253,T$1,FALSE),"")=0,"",IFERROR(VLOOKUP($A27,cultural_factors!$A$4:$X$253,T$1,FALSE),""))</f>
        <v/>
      </c>
      <c r="U27">
        <f>IF(IFERROR(VLOOKUP($A27,cultural_factors!$A$4:$X$253,U$1,FALSE),"")=0,"",IFERROR(VLOOKUP($A27,cultural_factors!$A$4:$X$253,U$1,FALSE),""))</f>
        <v>94.32</v>
      </c>
      <c r="V27">
        <f>IF(IFERROR(VLOOKUP($A27,cultural_factors!$A$4:$X$253,V$1,FALSE),"")=0,"",IFERROR(VLOOKUP($A27,cultural_factors!$A$4:$X$253,V$1,FALSE),""))</f>
        <v>103.88</v>
      </c>
      <c r="W27">
        <f>IF(IFERROR(VLOOKUP($A27,cultural_factors!$A$4:$X$253,W$1,FALSE),"")=0,"",IFERROR(VLOOKUP($A27,cultural_factors!$A$4:$X$253,W$1,FALSE),""))</f>
        <v>79.23</v>
      </c>
      <c r="X27">
        <f>IF(IFERROR(VLOOKUP($A27,cultural_factors!$A$4:$X$253,X$1,FALSE),"")=0,"",IFERROR(VLOOKUP($A27,cultural_factors!$A$4:$X$253,X$1,FALSE),""))</f>
        <v>93.13</v>
      </c>
      <c r="Y27">
        <f>IF(IFERROR(VLOOKUP($A27,cultural_factors!$A$4:$X$253,Y$1,FALSE),"")=0,"",IFERROR(VLOOKUP($A27,cultural_factors!$A$4:$X$253,Y$1,FALSE),""))</f>
        <v>83.86</v>
      </c>
      <c r="AA27">
        <f t="shared" ca="1" si="1"/>
        <v>0</v>
      </c>
      <c r="AB27">
        <f t="shared" ca="1" si="2"/>
        <v>0.16006755815181495</v>
      </c>
    </row>
    <row r="28" spans="1:39" hidden="1" x14ac:dyDescent="0.25">
      <c r="A28" t="s">
        <v>26</v>
      </c>
      <c r="B28">
        <f ca="1">VLOOKUP($A28,offset_cumulative_50!$DW$3:$DX$188,2,FALSE)</f>
        <v>0.24173407696705818</v>
      </c>
      <c r="C28">
        <f>IF(IFERROR(VLOOKUP($A28,cultural_factors!$A$4:$X$253,C$1,FALSE),"")=0,"",IFERROR(VLOOKUP($A28,cultural_factors!$A$4:$X$253,C$1,FALSE),""))</f>
        <v>70</v>
      </c>
      <c r="D28">
        <f>IF(IFERROR(VLOOKUP($A28,cultural_factors!$A$4:$X$253,D$1,FALSE),"")=0,"",IFERROR(VLOOKUP($A28,cultural_factors!$A$4:$X$253,D$1,FALSE),""))</f>
        <v>30</v>
      </c>
      <c r="E28">
        <f>IF(IFERROR(VLOOKUP($A28,cultural_factors!$A$4:$X$253,E$1,FALSE),"")=0,"",IFERROR(VLOOKUP($A28,cultural_factors!$A$4:$X$253,E$1,FALSE),""))</f>
        <v>40</v>
      </c>
      <c r="F28">
        <f>IF(IFERROR(VLOOKUP($A28,cultural_factors!$A$4:$X$253,F$1,FALSE),"")=0,"",IFERROR(VLOOKUP($A28,cultural_factors!$A$4:$X$253,F$1,FALSE),""))</f>
        <v>85</v>
      </c>
      <c r="G28">
        <f>IF(IFERROR(VLOOKUP($A28,cultural_factors!$A$4:$X$253,G$1,FALSE),"")=0,"",IFERROR(VLOOKUP($A28,cultural_factors!$A$4:$X$253,G$1,FALSE),""))</f>
        <v>69</v>
      </c>
      <c r="H28">
        <f>IF(IFERROR(VLOOKUP($A28,cultural_factors!$A$4:$X$253,H$1,FALSE),"")=0,"",IFERROR(VLOOKUP($A28,cultural_factors!$A$4:$X$253,H$1,FALSE),""))</f>
        <v>16</v>
      </c>
      <c r="I28" t="str">
        <f>IF(IFERROR(VLOOKUP($A28,cultural_factors!$A$4:$X$253,I$1,FALSE),"")=0,"",IFERROR(VLOOKUP($A28,cultural_factors!$A$4:$X$253,I$1,FALSE),""))</f>
        <v/>
      </c>
      <c r="J28" t="str">
        <f>IF(IFERROR(VLOOKUP($A28,cultural_factors!$A$4:$X$253,J$1,FALSE),"")=0,"",IFERROR(VLOOKUP($A28,cultural_factors!$A$4:$X$253,J$1,FALSE),""))</f>
        <v/>
      </c>
      <c r="K28" t="str">
        <f>IF(IFERROR(VLOOKUP($A28,cultural_factors!$A$4:$X$253,K$1,FALSE),"")=0,"",IFERROR(VLOOKUP($A28,cultural_factors!$A$4:$X$253,K$1,FALSE),""))</f>
        <v/>
      </c>
      <c r="L28" t="str">
        <f>IF(IFERROR(VLOOKUP($A28,cultural_factors!$A$4:$X$253,L$1,FALSE),"")=0,"",IFERROR(VLOOKUP($A28,cultural_factors!$A$4:$X$253,L$1,FALSE),""))</f>
        <v/>
      </c>
      <c r="M28" t="str">
        <f>IF(IFERROR(VLOOKUP($A28,cultural_factors!$A$4:$X$253,M$1,FALSE),"")=0,"",IFERROR(VLOOKUP($A28,cultural_factors!$A$4:$X$253,M$1,FALSE),""))</f>
        <v/>
      </c>
      <c r="N28" t="str">
        <f>IF(IFERROR(VLOOKUP($A28,cultural_factors!$A$4:$X$253,N$1,FALSE),"")=0,"",IFERROR(VLOOKUP($A28,cultural_factors!$A$4:$X$253,N$1,FALSE),""))</f>
        <v/>
      </c>
      <c r="O28" t="str">
        <f>IF(IFERROR(VLOOKUP($A28,cultural_factors!$A$4:$X$253,O$1,FALSE),"")=0,"",IFERROR(VLOOKUP($A28,cultural_factors!$A$4:$X$253,O$1,FALSE),""))</f>
        <v/>
      </c>
      <c r="P28" t="str">
        <f>IF(IFERROR(VLOOKUP($A28,cultural_factors!$A$4:$X$253,P$1,FALSE),"")=0,"",IFERROR(VLOOKUP($A28,cultural_factors!$A$4:$X$253,P$1,FALSE),""))</f>
        <v/>
      </c>
      <c r="Q28" t="str">
        <f>IF(IFERROR(VLOOKUP($A28,cultural_factors!$A$4:$X$253,Q$1,FALSE),"")=0,"",IFERROR(VLOOKUP($A28,cultural_factors!$A$4:$X$253,Q$1,FALSE),""))</f>
        <v/>
      </c>
      <c r="R28" t="str">
        <f>IF(IFERROR(VLOOKUP($A28,cultural_factors!$A$4:$X$253,R$1,FALSE),"")=0,"",IFERROR(VLOOKUP($A28,cultural_factors!$A$4:$X$253,R$1,FALSE),""))</f>
        <v/>
      </c>
      <c r="S28" t="str">
        <f>IF(IFERROR(VLOOKUP($A28,cultural_factors!$A$4:$X$253,S$1,FALSE),"")=0,"",IFERROR(VLOOKUP($A28,cultural_factors!$A$4:$X$253,S$1,FALSE),""))</f>
        <v/>
      </c>
      <c r="T28" t="str">
        <f>IF(IFERROR(VLOOKUP($A28,cultural_factors!$A$4:$X$253,T$1,FALSE),"")=0,"",IFERROR(VLOOKUP($A28,cultural_factors!$A$4:$X$253,T$1,FALSE),""))</f>
        <v/>
      </c>
      <c r="U28">
        <f>IF(IFERROR(VLOOKUP($A28,cultural_factors!$A$4:$X$253,U$1,FALSE),"")=0,"",IFERROR(VLOOKUP($A28,cultural_factors!$A$4:$X$253,U$1,FALSE),""))</f>
        <v>99.84</v>
      </c>
      <c r="V28">
        <f>IF(IFERROR(VLOOKUP($A28,cultural_factors!$A$4:$X$253,V$1,FALSE),"")=0,"",IFERROR(VLOOKUP($A28,cultural_factors!$A$4:$X$253,V$1,FALSE),""))</f>
        <v>118.16</v>
      </c>
      <c r="W28">
        <f>IF(IFERROR(VLOOKUP($A28,cultural_factors!$A$4:$X$253,W$1,FALSE),"")=0,"",IFERROR(VLOOKUP($A28,cultural_factors!$A$4:$X$253,W$1,FALSE),""))</f>
        <v>98.53</v>
      </c>
      <c r="X28">
        <f>IF(IFERROR(VLOOKUP($A28,cultural_factors!$A$4:$X$253,X$1,FALSE),"")=0,"",IFERROR(VLOOKUP($A28,cultural_factors!$A$4:$X$253,X$1,FALSE),""))</f>
        <v>93.23</v>
      </c>
      <c r="Y28">
        <f>IF(IFERROR(VLOOKUP($A28,cultural_factors!$A$4:$X$253,Y$1,FALSE),"")=0,"",IFERROR(VLOOKUP($A28,cultural_factors!$A$4:$X$253,Y$1,FALSE),""))</f>
        <v>94.78</v>
      </c>
      <c r="AA28">
        <f t="shared" ca="1" si="1"/>
        <v>0</v>
      </c>
      <c r="AB28">
        <f t="shared" ca="1" si="2"/>
        <v>0.24173407696705818</v>
      </c>
    </row>
    <row r="29" spans="1:39" hidden="1" x14ac:dyDescent="0.25">
      <c r="A29" t="s">
        <v>27</v>
      </c>
      <c r="B29">
        <f ca="1">VLOOKUP($A29,offset_cumulative_50!$DW$3:$DX$188,2,FALSE)</f>
        <v>0.23154329690029818</v>
      </c>
      <c r="C29" t="str">
        <f>IF(IFERROR(VLOOKUP($A29,cultural_factors!$A$4:$X$253,C$1,FALSE),"")=0,"",IFERROR(VLOOKUP($A29,cultural_factors!$A$4:$X$253,C$1,FALSE),""))</f>
        <v/>
      </c>
      <c r="D29" t="str">
        <f>IF(IFERROR(VLOOKUP($A29,cultural_factors!$A$4:$X$253,D$1,FALSE),"")=0,"",IFERROR(VLOOKUP($A29,cultural_factors!$A$4:$X$253,D$1,FALSE),""))</f>
        <v/>
      </c>
      <c r="E29" t="str">
        <f>IF(IFERROR(VLOOKUP($A29,cultural_factors!$A$4:$X$253,E$1,FALSE),"")=0,"",IFERROR(VLOOKUP($A29,cultural_factors!$A$4:$X$253,E$1,FALSE),""))</f>
        <v/>
      </c>
      <c r="F29" t="str">
        <f>IF(IFERROR(VLOOKUP($A29,cultural_factors!$A$4:$X$253,F$1,FALSE),"")=0,"",IFERROR(VLOOKUP($A29,cultural_factors!$A$4:$X$253,F$1,FALSE),""))</f>
        <v/>
      </c>
      <c r="G29">
        <f>IF(IFERROR(VLOOKUP($A29,cultural_factors!$A$4:$X$253,G$1,FALSE),"")=0,"",IFERROR(VLOOKUP($A29,cultural_factors!$A$4:$X$253,G$1,FALSE),""))</f>
        <v>27</v>
      </c>
      <c r="H29">
        <f>IF(IFERROR(VLOOKUP($A29,cultural_factors!$A$4:$X$253,H$1,FALSE),"")=0,"",IFERROR(VLOOKUP($A29,cultural_factors!$A$4:$X$253,H$1,FALSE),""))</f>
        <v>18</v>
      </c>
      <c r="I29" t="str">
        <f>IF(IFERROR(VLOOKUP($A29,cultural_factors!$A$4:$X$253,I$1,FALSE),"")=0,"",IFERROR(VLOOKUP($A29,cultural_factors!$A$4:$X$253,I$1,FALSE),""))</f>
        <v/>
      </c>
      <c r="J29" t="str">
        <f>IF(IFERROR(VLOOKUP($A29,cultural_factors!$A$4:$X$253,J$1,FALSE),"")=0,"",IFERROR(VLOOKUP($A29,cultural_factors!$A$4:$X$253,J$1,FALSE),""))</f>
        <v/>
      </c>
      <c r="K29" t="str">
        <f>IF(IFERROR(VLOOKUP($A29,cultural_factors!$A$4:$X$253,K$1,FALSE),"")=0,"",IFERROR(VLOOKUP($A29,cultural_factors!$A$4:$X$253,K$1,FALSE),""))</f>
        <v/>
      </c>
      <c r="L29" t="str">
        <f>IF(IFERROR(VLOOKUP($A29,cultural_factors!$A$4:$X$253,L$1,FALSE),"")=0,"",IFERROR(VLOOKUP($A29,cultural_factors!$A$4:$X$253,L$1,FALSE),""))</f>
        <v/>
      </c>
      <c r="M29" t="str">
        <f>IF(IFERROR(VLOOKUP($A29,cultural_factors!$A$4:$X$253,M$1,FALSE),"")=0,"",IFERROR(VLOOKUP($A29,cultural_factors!$A$4:$X$253,M$1,FALSE),""))</f>
        <v/>
      </c>
      <c r="N29" t="str">
        <f>IF(IFERROR(VLOOKUP($A29,cultural_factors!$A$4:$X$253,N$1,FALSE),"")=0,"",IFERROR(VLOOKUP($A29,cultural_factors!$A$4:$X$253,N$1,FALSE),""))</f>
        <v/>
      </c>
      <c r="O29" t="str">
        <f>IF(IFERROR(VLOOKUP($A29,cultural_factors!$A$4:$X$253,O$1,FALSE),"")=0,"",IFERROR(VLOOKUP($A29,cultural_factors!$A$4:$X$253,O$1,FALSE),""))</f>
        <v/>
      </c>
      <c r="P29" t="str">
        <f>IF(IFERROR(VLOOKUP($A29,cultural_factors!$A$4:$X$253,P$1,FALSE),"")=0,"",IFERROR(VLOOKUP($A29,cultural_factors!$A$4:$X$253,P$1,FALSE),""))</f>
        <v/>
      </c>
      <c r="Q29" t="str">
        <f>IF(IFERROR(VLOOKUP($A29,cultural_factors!$A$4:$X$253,Q$1,FALSE),"")=0,"",IFERROR(VLOOKUP($A29,cultural_factors!$A$4:$X$253,Q$1,FALSE),""))</f>
        <v/>
      </c>
      <c r="R29" t="str">
        <f>IF(IFERROR(VLOOKUP($A29,cultural_factors!$A$4:$X$253,R$1,FALSE),"")=0,"",IFERROR(VLOOKUP($A29,cultural_factors!$A$4:$X$253,R$1,FALSE),""))</f>
        <v/>
      </c>
      <c r="S29" t="str">
        <f>IF(IFERROR(VLOOKUP($A29,cultural_factors!$A$4:$X$253,S$1,FALSE),"")=0,"",IFERROR(VLOOKUP($A29,cultural_factors!$A$4:$X$253,S$1,FALSE),""))</f>
        <v/>
      </c>
      <c r="T29" t="str">
        <f>IF(IFERROR(VLOOKUP($A29,cultural_factors!$A$4:$X$253,T$1,FALSE),"")=0,"",IFERROR(VLOOKUP($A29,cultural_factors!$A$4:$X$253,T$1,FALSE),""))</f>
        <v/>
      </c>
      <c r="U29">
        <f>IF(IFERROR(VLOOKUP($A29,cultural_factors!$A$4:$X$253,U$1,FALSE),"")=0,"",IFERROR(VLOOKUP($A29,cultural_factors!$A$4:$X$253,U$1,FALSE),""))</f>
        <v>111.76</v>
      </c>
      <c r="V29">
        <f>IF(IFERROR(VLOOKUP($A29,cultural_factors!$A$4:$X$253,V$1,FALSE),"")=0,"",IFERROR(VLOOKUP($A29,cultural_factors!$A$4:$X$253,V$1,FALSE),""))</f>
        <v>108.1</v>
      </c>
      <c r="W29">
        <f>IF(IFERROR(VLOOKUP($A29,cultural_factors!$A$4:$X$253,W$1,FALSE),"")=0,"",IFERROR(VLOOKUP($A29,cultural_factors!$A$4:$X$253,W$1,FALSE),""))</f>
        <v>85.14</v>
      </c>
      <c r="X29">
        <f>IF(IFERROR(VLOOKUP($A29,cultural_factors!$A$4:$X$253,X$1,FALSE),"")=0,"",IFERROR(VLOOKUP($A29,cultural_factors!$A$4:$X$253,X$1,FALSE),""))</f>
        <v>97.6</v>
      </c>
      <c r="Y29">
        <f>IF(IFERROR(VLOOKUP($A29,cultural_factors!$A$4:$X$253,Y$1,FALSE),"")=0,"",IFERROR(VLOOKUP($A29,cultural_factors!$A$4:$X$253,Y$1,FALSE),""))</f>
        <v>99.73</v>
      </c>
      <c r="AA29">
        <f t="shared" ca="1" si="1"/>
        <v>0</v>
      </c>
      <c r="AB29">
        <f t="shared" ca="1" si="2"/>
        <v>0.23154329690029818</v>
      </c>
    </row>
    <row r="30" spans="1:39" hidden="1" x14ac:dyDescent="0.25">
      <c r="A30" t="s">
        <v>191</v>
      </c>
      <c r="B30" t="str">
        <f ca="1">VLOOKUP($A30,offset_cumulative_50!$DW$3:$DX$188,2,FALSE)</f>
        <v/>
      </c>
      <c r="C30" t="str">
        <f>IF(IFERROR(VLOOKUP($A30,cultural_factors!$A$4:$X$253,C$1,FALSE),"")=0,"",IFERROR(VLOOKUP($A30,cultural_factors!$A$4:$X$253,C$1,FALSE),""))</f>
        <v/>
      </c>
      <c r="D30" t="str">
        <f>IF(IFERROR(VLOOKUP($A30,cultural_factors!$A$4:$X$253,D$1,FALSE),"")=0,"",IFERROR(VLOOKUP($A30,cultural_factors!$A$4:$X$253,D$1,FALSE),""))</f>
        <v/>
      </c>
      <c r="E30" t="str">
        <f>IF(IFERROR(VLOOKUP($A30,cultural_factors!$A$4:$X$253,E$1,FALSE),"")=0,"",IFERROR(VLOOKUP($A30,cultural_factors!$A$4:$X$253,E$1,FALSE),""))</f>
        <v/>
      </c>
      <c r="F30" t="str">
        <f>IF(IFERROR(VLOOKUP($A30,cultural_factors!$A$4:$X$253,F$1,FALSE),"")=0,"",IFERROR(VLOOKUP($A30,cultural_factors!$A$4:$X$253,F$1,FALSE),""))</f>
        <v/>
      </c>
      <c r="G30" t="str">
        <f>IF(IFERROR(VLOOKUP($A30,cultural_factors!$A$4:$X$253,G$1,FALSE),"")=0,"",IFERROR(VLOOKUP($A30,cultural_factors!$A$4:$X$253,G$1,FALSE),""))</f>
        <v/>
      </c>
      <c r="H30" t="str">
        <f>IF(IFERROR(VLOOKUP($A30,cultural_factors!$A$4:$X$253,H$1,FALSE),"")=0,"",IFERROR(VLOOKUP($A30,cultural_factors!$A$4:$X$253,H$1,FALSE),""))</f>
        <v/>
      </c>
      <c r="I30" t="str">
        <f>IF(IFERROR(VLOOKUP($A30,cultural_factors!$A$4:$X$253,I$1,FALSE),"")=0,"",IFERROR(VLOOKUP($A30,cultural_factors!$A$4:$X$253,I$1,FALSE),""))</f>
        <v/>
      </c>
      <c r="J30" t="str">
        <f>IF(IFERROR(VLOOKUP($A30,cultural_factors!$A$4:$X$253,J$1,FALSE),"")=0,"",IFERROR(VLOOKUP($A30,cultural_factors!$A$4:$X$253,J$1,FALSE),""))</f>
        <v/>
      </c>
      <c r="K30" t="str">
        <f>IF(IFERROR(VLOOKUP($A30,cultural_factors!$A$4:$X$253,K$1,FALSE),"")=0,"",IFERROR(VLOOKUP($A30,cultural_factors!$A$4:$X$253,K$1,FALSE),""))</f>
        <v/>
      </c>
      <c r="L30" t="str">
        <f>IF(IFERROR(VLOOKUP($A30,cultural_factors!$A$4:$X$253,L$1,FALSE),"")=0,"",IFERROR(VLOOKUP($A30,cultural_factors!$A$4:$X$253,L$1,FALSE),""))</f>
        <v/>
      </c>
      <c r="M30" t="str">
        <f>IF(IFERROR(VLOOKUP($A30,cultural_factors!$A$4:$X$253,M$1,FALSE),"")=0,"",IFERROR(VLOOKUP($A30,cultural_factors!$A$4:$X$253,M$1,FALSE),""))</f>
        <v/>
      </c>
      <c r="N30" t="str">
        <f>IF(IFERROR(VLOOKUP($A30,cultural_factors!$A$4:$X$253,N$1,FALSE),"")=0,"",IFERROR(VLOOKUP($A30,cultural_factors!$A$4:$X$253,N$1,FALSE),""))</f>
        <v/>
      </c>
      <c r="O30" t="str">
        <f>IF(IFERROR(VLOOKUP($A30,cultural_factors!$A$4:$X$253,O$1,FALSE),"")=0,"",IFERROR(VLOOKUP($A30,cultural_factors!$A$4:$X$253,O$1,FALSE),""))</f>
        <v/>
      </c>
      <c r="P30" t="str">
        <f>IF(IFERROR(VLOOKUP($A30,cultural_factors!$A$4:$X$253,P$1,FALSE),"")=0,"",IFERROR(VLOOKUP($A30,cultural_factors!$A$4:$X$253,P$1,FALSE),""))</f>
        <v/>
      </c>
      <c r="Q30" t="str">
        <f>IF(IFERROR(VLOOKUP($A30,cultural_factors!$A$4:$X$253,Q$1,FALSE),"")=0,"",IFERROR(VLOOKUP($A30,cultural_factors!$A$4:$X$253,Q$1,FALSE),""))</f>
        <v/>
      </c>
      <c r="R30" t="str">
        <f>IF(IFERROR(VLOOKUP($A30,cultural_factors!$A$4:$X$253,R$1,FALSE),"")=0,"",IFERROR(VLOOKUP($A30,cultural_factors!$A$4:$X$253,R$1,FALSE),""))</f>
        <v/>
      </c>
      <c r="S30" t="str">
        <f>IF(IFERROR(VLOOKUP($A30,cultural_factors!$A$4:$X$253,S$1,FALSE),"")=0,"",IFERROR(VLOOKUP($A30,cultural_factors!$A$4:$X$253,S$1,FALSE),""))</f>
        <v/>
      </c>
      <c r="T30" t="str">
        <f>IF(IFERROR(VLOOKUP($A30,cultural_factors!$A$4:$X$253,T$1,FALSE),"")=0,"",IFERROR(VLOOKUP($A30,cultural_factors!$A$4:$X$253,T$1,FALSE),""))</f>
        <v/>
      </c>
      <c r="U30" t="str">
        <f>IF(IFERROR(VLOOKUP($A30,cultural_factors!$A$4:$X$253,U$1,FALSE),"")=0,"",IFERROR(VLOOKUP($A30,cultural_factors!$A$4:$X$253,U$1,FALSE),""))</f>
        <v/>
      </c>
      <c r="V30" t="str">
        <f>IF(IFERROR(VLOOKUP($A30,cultural_factors!$A$4:$X$253,V$1,FALSE),"")=0,"",IFERROR(VLOOKUP($A30,cultural_factors!$A$4:$X$253,V$1,FALSE),""))</f>
        <v/>
      </c>
      <c r="W30" t="str">
        <f>IF(IFERROR(VLOOKUP($A30,cultural_factors!$A$4:$X$253,W$1,FALSE),"")=0,"",IFERROR(VLOOKUP($A30,cultural_factors!$A$4:$X$253,W$1,FALSE),""))</f>
        <v/>
      </c>
      <c r="X30" t="str">
        <f>IF(IFERROR(VLOOKUP($A30,cultural_factors!$A$4:$X$253,X$1,FALSE),"")=0,"",IFERROR(VLOOKUP($A30,cultural_factors!$A$4:$X$253,X$1,FALSE),""))</f>
        <v/>
      </c>
      <c r="Y30" t="str">
        <f>IF(IFERROR(VLOOKUP($A30,cultural_factors!$A$4:$X$253,Y$1,FALSE),"")=0,"",IFERROR(VLOOKUP($A30,cultural_factors!$A$4:$X$253,Y$1,FALSE),""))</f>
        <v/>
      </c>
      <c r="AA30">
        <f t="shared" ca="1" si="1"/>
        <v>0</v>
      </c>
      <c r="AB30">
        <f t="shared" ca="1" si="2"/>
        <v>0</v>
      </c>
    </row>
    <row r="31" spans="1:39" hidden="1" x14ac:dyDescent="0.25">
      <c r="A31" t="s">
        <v>197</v>
      </c>
      <c r="B31" t="str">
        <f ca="1">VLOOKUP($A31,offset_cumulative_50!$DW$3:$DX$188,2,FALSE)</f>
        <v/>
      </c>
      <c r="C31" t="str">
        <f>IF(IFERROR(VLOOKUP($A31,cultural_factors!$A$4:$X$253,C$1,FALSE),"")=0,"",IFERROR(VLOOKUP($A31,cultural_factors!$A$4:$X$253,C$1,FALSE),""))</f>
        <v/>
      </c>
      <c r="D31" t="str">
        <f>IF(IFERROR(VLOOKUP($A31,cultural_factors!$A$4:$X$253,D$1,FALSE),"")=0,"",IFERROR(VLOOKUP($A31,cultural_factors!$A$4:$X$253,D$1,FALSE),""))</f>
        <v/>
      </c>
      <c r="E31" t="str">
        <f>IF(IFERROR(VLOOKUP($A31,cultural_factors!$A$4:$X$253,E$1,FALSE),"")=0,"",IFERROR(VLOOKUP($A31,cultural_factors!$A$4:$X$253,E$1,FALSE),""))</f>
        <v/>
      </c>
      <c r="F31" t="str">
        <f>IF(IFERROR(VLOOKUP($A31,cultural_factors!$A$4:$X$253,F$1,FALSE),"")=0,"",IFERROR(VLOOKUP($A31,cultural_factors!$A$4:$X$253,F$1,FALSE),""))</f>
        <v/>
      </c>
      <c r="G31" t="str">
        <f>IF(IFERROR(VLOOKUP($A31,cultural_factors!$A$4:$X$253,G$1,FALSE),"")=0,"",IFERROR(VLOOKUP($A31,cultural_factors!$A$4:$X$253,G$1,FALSE),""))</f>
        <v/>
      </c>
      <c r="H31" t="str">
        <f>IF(IFERROR(VLOOKUP($A31,cultural_factors!$A$4:$X$253,H$1,FALSE),"")=0,"",IFERROR(VLOOKUP($A31,cultural_factors!$A$4:$X$253,H$1,FALSE),""))</f>
        <v/>
      </c>
      <c r="I31" t="str">
        <f>IF(IFERROR(VLOOKUP($A31,cultural_factors!$A$4:$X$253,I$1,FALSE),"")=0,"",IFERROR(VLOOKUP($A31,cultural_factors!$A$4:$X$253,I$1,FALSE),""))</f>
        <v/>
      </c>
      <c r="J31" t="str">
        <f>IF(IFERROR(VLOOKUP($A31,cultural_factors!$A$4:$X$253,J$1,FALSE),"")=0,"",IFERROR(VLOOKUP($A31,cultural_factors!$A$4:$X$253,J$1,FALSE),""))</f>
        <v/>
      </c>
      <c r="K31" t="str">
        <f>IF(IFERROR(VLOOKUP($A31,cultural_factors!$A$4:$X$253,K$1,FALSE),"")=0,"",IFERROR(VLOOKUP($A31,cultural_factors!$A$4:$X$253,K$1,FALSE),""))</f>
        <v/>
      </c>
      <c r="L31" t="str">
        <f>IF(IFERROR(VLOOKUP($A31,cultural_factors!$A$4:$X$253,L$1,FALSE),"")=0,"",IFERROR(VLOOKUP($A31,cultural_factors!$A$4:$X$253,L$1,FALSE),""))</f>
        <v/>
      </c>
      <c r="M31" t="str">
        <f>IF(IFERROR(VLOOKUP($A31,cultural_factors!$A$4:$X$253,M$1,FALSE),"")=0,"",IFERROR(VLOOKUP($A31,cultural_factors!$A$4:$X$253,M$1,FALSE),""))</f>
        <v/>
      </c>
      <c r="N31" t="str">
        <f>IF(IFERROR(VLOOKUP($A31,cultural_factors!$A$4:$X$253,N$1,FALSE),"")=0,"",IFERROR(VLOOKUP($A31,cultural_factors!$A$4:$X$253,N$1,FALSE),""))</f>
        <v/>
      </c>
      <c r="O31" t="str">
        <f>IF(IFERROR(VLOOKUP($A31,cultural_factors!$A$4:$X$253,O$1,FALSE),"")=0,"",IFERROR(VLOOKUP($A31,cultural_factors!$A$4:$X$253,O$1,FALSE),""))</f>
        <v/>
      </c>
      <c r="P31" t="str">
        <f>IF(IFERROR(VLOOKUP($A31,cultural_factors!$A$4:$X$253,P$1,FALSE),"")=0,"",IFERROR(VLOOKUP($A31,cultural_factors!$A$4:$X$253,P$1,FALSE),""))</f>
        <v/>
      </c>
      <c r="Q31" t="str">
        <f>IF(IFERROR(VLOOKUP($A31,cultural_factors!$A$4:$X$253,Q$1,FALSE),"")=0,"",IFERROR(VLOOKUP($A31,cultural_factors!$A$4:$X$253,Q$1,FALSE),""))</f>
        <v/>
      </c>
      <c r="R31" t="str">
        <f>IF(IFERROR(VLOOKUP($A31,cultural_factors!$A$4:$X$253,R$1,FALSE),"")=0,"",IFERROR(VLOOKUP($A31,cultural_factors!$A$4:$X$253,R$1,FALSE),""))</f>
        <v/>
      </c>
      <c r="S31" t="str">
        <f>IF(IFERROR(VLOOKUP($A31,cultural_factors!$A$4:$X$253,S$1,FALSE),"")=0,"",IFERROR(VLOOKUP($A31,cultural_factors!$A$4:$X$253,S$1,FALSE),""))</f>
        <v/>
      </c>
      <c r="T31" t="str">
        <f>IF(IFERROR(VLOOKUP($A31,cultural_factors!$A$4:$X$253,T$1,FALSE),"")=0,"",IFERROR(VLOOKUP($A31,cultural_factors!$A$4:$X$253,T$1,FALSE),""))</f>
        <v/>
      </c>
      <c r="U31">
        <f>IF(IFERROR(VLOOKUP($A31,cultural_factors!$A$4:$X$253,U$1,FALSE),"")=0,"",IFERROR(VLOOKUP($A31,cultural_factors!$A$4:$X$253,U$1,FALSE),""))</f>
        <v>100</v>
      </c>
      <c r="V31">
        <f>IF(IFERROR(VLOOKUP($A31,cultural_factors!$A$4:$X$253,V$1,FALSE),"")=0,"",IFERROR(VLOOKUP($A31,cultural_factors!$A$4:$X$253,V$1,FALSE),""))</f>
        <v>100</v>
      </c>
      <c r="W31">
        <f>IF(IFERROR(VLOOKUP($A31,cultural_factors!$A$4:$X$253,W$1,FALSE),"")=0,"",IFERROR(VLOOKUP($A31,cultural_factors!$A$4:$X$253,W$1,FALSE),""))</f>
        <v>100</v>
      </c>
      <c r="X31">
        <f>IF(IFERROR(VLOOKUP($A31,cultural_factors!$A$4:$X$253,X$1,FALSE),"")=0,"",IFERROR(VLOOKUP($A31,cultural_factors!$A$4:$X$253,X$1,FALSE),""))</f>
        <v>100</v>
      </c>
      <c r="Y31">
        <f>IF(IFERROR(VLOOKUP($A31,cultural_factors!$A$4:$X$253,Y$1,FALSE),"")=0,"",IFERROR(VLOOKUP($A31,cultural_factors!$A$4:$X$253,Y$1,FALSE),""))</f>
        <v>100</v>
      </c>
      <c r="AA31">
        <f t="shared" ca="1" si="1"/>
        <v>0</v>
      </c>
      <c r="AB31">
        <f t="shared" ca="1" si="2"/>
        <v>0</v>
      </c>
    </row>
    <row r="32" spans="1:39" hidden="1" x14ac:dyDescent="0.25">
      <c r="A32" t="s">
        <v>28</v>
      </c>
      <c r="B32" t="str">
        <f ca="1">VLOOKUP($A32,offset_cumulative_50!$DW$3:$DX$188,2,FALSE)</f>
        <v/>
      </c>
      <c r="C32" t="str">
        <f>IF(IFERROR(VLOOKUP($A32,cultural_factors!$A$4:$X$253,C$1,FALSE),"")=0,"",IFERROR(VLOOKUP($A32,cultural_factors!$A$4:$X$253,C$1,FALSE),""))</f>
        <v/>
      </c>
      <c r="D32" t="str">
        <f>IF(IFERROR(VLOOKUP($A32,cultural_factors!$A$4:$X$253,D$1,FALSE),"")=0,"",IFERROR(VLOOKUP($A32,cultural_factors!$A$4:$X$253,D$1,FALSE),""))</f>
        <v/>
      </c>
      <c r="E32" t="str">
        <f>IF(IFERROR(VLOOKUP($A32,cultural_factors!$A$4:$X$253,E$1,FALSE),"")=0,"",IFERROR(VLOOKUP($A32,cultural_factors!$A$4:$X$253,E$1,FALSE),""))</f>
        <v/>
      </c>
      <c r="F32" t="str">
        <f>IF(IFERROR(VLOOKUP($A32,cultural_factors!$A$4:$X$253,F$1,FALSE),"")=0,"",IFERROR(VLOOKUP($A32,cultural_factors!$A$4:$X$253,F$1,FALSE),""))</f>
        <v/>
      </c>
      <c r="G32" t="str">
        <f>IF(IFERROR(VLOOKUP($A32,cultural_factors!$A$4:$X$253,G$1,FALSE),"")=0,"",IFERROR(VLOOKUP($A32,cultural_factors!$A$4:$X$253,G$1,FALSE),""))</f>
        <v/>
      </c>
      <c r="H32" t="str">
        <f>IF(IFERROR(VLOOKUP($A32,cultural_factors!$A$4:$X$253,H$1,FALSE),"")=0,"",IFERROR(VLOOKUP($A32,cultural_factors!$A$4:$X$253,H$1,FALSE),""))</f>
        <v/>
      </c>
      <c r="I32" t="str">
        <f>IF(IFERROR(VLOOKUP($A32,cultural_factors!$A$4:$X$253,I$1,FALSE),"")=0,"",IFERROR(VLOOKUP($A32,cultural_factors!$A$4:$X$253,I$1,FALSE),""))</f>
        <v/>
      </c>
      <c r="J32" t="str">
        <f>IF(IFERROR(VLOOKUP($A32,cultural_factors!$A$4:$X$253,J$1,FALSE),"")=0,"",IFERROR(VLOOKUP($A32,cultural_factors!$A$4:$X$253,J$1,FALSE),""))</f>
        <v/>
      </c>
      <c r="K32" t="str">
        <f>IF(IFERROR(VLOOKUP($A32,cultural_factors!$A$4:$X$253,K$1,FALSE),"")=0,"",IFERROR(VLOOKUP($A32,cultural_factors!$A$4:$X$253,K$1,FALSE),""))</f>
        <v/>
      </c>
      <c r="L32" t="str">
        <f>IF(IFERROR(VLOOKUP($A32,cultural_factors!$A$4:$X$253,L$1,FALSE),"")=0,"",IFERROR(VLOOKUP($A32,cultural_factors!$A$4:$X$253,L$1,FALSE),""))</f>
        <v/>
      </c>
      <c r="M32" t="str">
        <f>IF(IFERROR(VLOOKUP($A32,cultural_factors!$A$4:$X$253,M$1,FALSE),"")=0,"",IFERROR(VLOOKUP($A32,cultural_factors!$A$4:$X$253,M$1,FALSE),""))</f>
        <v/>
      </c>
      <c r="N32" t="str">
        <f>IF(IFERROR(VLOOKUP($A32,cultural_factors!$A$4:$X$253,N$1,FALSE),"")=0,"",IFERROR(VLOOKUP($A32,cultural_factors!$A$4:$X$253,N$1,FALSE),""))</f>
        <v/>
      </c>
      <c r="O32" t="str">
        <f>IF(IFERROR(VLOOKUP($A32,cultural_factors!$A$4:$X$253,O$1,FALSE),"")=0,"",IFERROR(VLOOKUP($A32,cultural_factors!$A$4:$X$253,O$1,FALSE),""))</f>
        <v/>
      </c>
      <c r="P32" t="str">
        <f>IF(IFERROR(VLOOKUP($A32,cultural_factors!$A$4:$X$253,P$1,FALSE),"")=0,"",IFERROR(VLOOKUP($A32,cultural_factors!$A$4:$X$253,P$1,FALSE),""))</f>
        <v/>
      </c>
      <c r="Q32" t="str">
        <f>IF(IFERROR(VLOOKUP($A32,cultural_factors!$A$4:$X$253,Q$1,FALSE),"")=0,"",IFERROR(VLOOKUP($A32,cultural_factors!$A$4:$X$253,Q$1,FALSE),""))</f>
        <v/>
      </c>
      <c r="R32" t="str">
        <f>IF(IFERROR(VLOOKUP($A32,cultural_factors!$A$4:$X$253,R$1,FALSE),"")=0,"",IFERROR(VLOOKUP($A32,cultural_factors!$A$4:$X$253,R$1,FALSE),""))</f>
        <v/>
      </c>
      <c r="S32" t="str">
        <f>IF(IFERROR(VLOOKUP($A32,cultural_factors!$A$4:$X$253,S$1,FALSE),"")=0,"",IFERROR(VLOOKUP($A32,cultural_factors!$A$4:$X$253,S$1,FALSE),""))</f>
        <v/>
      </c>
      <c r="T32" t="str">
        <f>IF(IFERROR(VLOOKUP($A32,cultural_factors!$A$4:$X$253,T$1,FALSE),"")=0,"",IFERROR(VLOOKUP($A32,cultural_factors!$A$4:$X$253,T$1,FALSE),""))</f>
        <v/>
      </c>
      <c r="U32">
        <f>IF(IFERROR(VLOOKUP($A32,cultural_factors!$A$4:$X$253,U$1,FALSE),"")=0,"",IFERROR(VLOOKUP($A32,cultural_factors!$A$4:$X$253,U$1,FALSE),""))</f>
        <v>108.35</v>
      </c>
      <c r="V32">
        <f>IF(IFERROR(VLOOKUP($A32,cultural_factors!$A$4:$X$253,V$1,FALSE),"")=0,"",IFERROR(VLOOKUP($A32,cultural_factors!$A$4:$X$253,V$1,FALSE),""))</f>
        <v>116.14</v>
      </c>
      <c r="W32">
        <f>IF(IFERROR(VLOOKUP($A32,cultural_factors!$A$4:$X$253,W$1,FALSE),"")=0,"",IFERROR(VLOOKUP($A32,cultural_factors!$A$4:$X$253,W$1,FALSE),""))</f>
        <v>82.56</v>
      </c>
      <c r="X32">
        <f>IF(IFERROR(VLOOKUP($A32,cultural_factors!$A$4:$X$253,X$1,FALSE),"")=0,"",IFERROR(VLOOKUP($A32,cultural_factors!$A$4:$X$253,X$1,FALSE),""))</f>
        <v>100.77</v>
      </c>
      <c r="Y32">
        <f>IF(IFERROR(VLOOKUP($A32,cultural_factors!$A$4:$X$253,Y$1,FALSE),"")=0,"",IFERROR(VLOOKUP($A32,cultural_factors!$A$4:$X$253,Y$1,FALSE),""))</f>
        <v>105.21</v>
      </c>
      <c r="AA32">
        <f t="shared" ca="1" si="1"/>
        <v>0</v>
      </c>
      <c r="AB32">
        <f t="shared" ca="1" si="2"/>
        <v>0</v>
      </c>
    </row>
    <row r="33" spans="1:28" hidden="1" x14ac:dyDescent="0.25">
      <c r="A33" t="s">
        <v>29</v>
      </c>
      <c r="B33">
        <f ca="1">VLOOKUP($A33,offset_cumulative_50!$DW$3:$DX$188,2,FALSE)</f>
        <v>0.15267961192571589</v>
      </c>
      <c r="C33" t="str">
        <f>IF(IFERROR(VLOOKUP($A33,cultural_factors!$A$4:$X$253,C$1,FALSE),"")=0,"",IFERROR(VLOOKUP($A33,cultural_factors!$A$4:$X$253,C$1,FALSE),""))</f>
        <v/>
      </c>
      <c r="D33" t="str">
        <f>IF(IFERROR(VLOOKUP($A33,cultural_factors!$A$4:$X$253,D$1,FALSE),"")=0,"",IFERROR(VLOOKUP($A33,cultural_factors!$A$4:$X$253,D$1,FALSE),""))</f>
        <v/>
      </c>
      <c r="E33" t="str">
        <f>IF(IFERROR(VLOOKUP($A33,cultural_factors!$A$4:$X$253,E$1,FALSE),"")=0,"",IFERROR(VLOOKUP($A33,cultural_factors!$A$4:$X$253,E$1,FALSE),""))</f>
        <v/>
      </c>
      <c r="F33" t="str">
        <f>IF(IFERROR(VLOOKUP($A33,cultural_factors!$A$4:$X$253,F$1,FALSE),"")=0,"",IFERROR(VLOOKUP($A33,cultural_factors!$A$4:$X$253,F$1,FALSE),""))</f>
        <v/>
      </c>
      <c r="G33" t="str">
        <f>IF(IFERROR(VLOOKUP($A33,cultural_factors!$A$4:$X$253,G$1,FALSE),"")=0,"",IFERROR(VLOOKUP($A33,cultural_factors!$A$4:$X$253,G$1,FALSE),""))</f>
        <v/>
      </c>
      <c r="H33" t="str">
        <f>IF(IFERROR(VLOOKUP($A33,cultural_factors!$A$4:$X$253,H$1,FALSE),"")=0,"",IFERROR(VLOOKUP($A33,cultural_factors!$A$4:$X$253,H$1,FALSE),""))</f>
        <v/>
      </c>
      <c r="I33" t="str">
        <f>IF(IFERROR(VLOOKUP($A33,cultural_factors!$A$4:$X$253,I$1,FALSE),"")=0,"",IFERROR(VLOOKUP($A33,cultural_factors!$A$4:$X$253,I$1,FALSE),""))</f>
        <v/>
      </c>
      <c r="J33" t="str">
        <f>IF(IFERROR(VLOOKUP($A33,cultural_factors!$A$4:$X$253,J$1,FALSE),"")=0,"",IFERROR(VLOOKUP($A33,cultural_factors!$A$4:$X$253,J$1,FALSE),""))</f>
        <v/>
      </c>
      <c r="K33" t="str">
        <f>IF(IFERROR(VLOOKUP($A33,cultural_factors!$A$4:$X$253,K$1,FALSE),"")=0,"",IFERROR(VLOOKUP($A33,cultural_factors!$A$4:$X$253,K$1,FALSE),""))</f>
        <v/>
      </c>
      <c r="L33" t="str">
        <f>IF(IFERROR(VLOOKUP($A33,cultural_factors!$A$4:$X$253,L$1,FALSE),"")=0,"",IFERROR(VLOOKUP($A33,cultural_factors!$A$4:$X$253,L$1,FALSE),""))</f>
        <v/>
      </c>
      <c r="M33" t="str">
        <f>IF(IFERROR(VLOOKUP($A33,cultural_factors!$A$4:$X$253,M$1,FALSE),"")=0,"",IFERROR(VLOOKUP($A33,cultural_factors!$A$4:$X$253,M$1,FALSE),""))</f>
        <v/>
      </c>
      <c r="N33" t="str">
        <f>IF(IFERROR(VLOOKUP($A33,cultural_factors!$A$4:$X$253,N$1,FALSE),"")=0,"",IFERROR(VLOOKUP($A33,cultural_factors!$A$4:$X$253,N$1,FALSE),""))</f>
        <v/>
      </c>
      <c r="O33" t="str">
        <f>IF(IFERROR(VLOOKUP($A33,cultural_factors!$A$4:$X$253,O$1,FALSE),"")=0,"",IFERROR(VLOOKUP($A33,cultural_factors!$A$4:$X$253,O$1,FALSE),""))</f>
        <v/>
      </c>
      <c r="P33" t="str">
        <f>IF(IFERROR(VLOOKUP($A33,cultural_factors!$A$4:$X$253,P$1,FALSE),"")=0,"",IFERROR(VLOOKUP($A33,cultural_factors!$A$4:$X$253,P$1,FALSE),""))</f>
        <v/>
      </c>
      <c r="Q33" t="str">
        <f>IF(IFERROR(VLOOKUP($A33,cultural_factors!$A$4:$X$253,Q$1,FALSE),"")=0,"",IFERROR(VLOOKUP($A33,cultural_factors!$A$4:$X$253,Q$1,FALSE),""))</f>
        <v/>
      </c>
      <c r="R33" t="str">
        <f>IF(IFERROR(VLOOKUP($A33,cultural_factors!$A$4:$X$253,R$1,FALSE),"")=0,"",IFERROR(VLOOKUP($A33,cultural_factors!$A$4:$X$253,R$1,FALSE),""))</f>
        <v/>
      </c>
      <c r="S33" t="str">
        <f>IF(IFERROR(VLOOKUP($A33,cultural_factors!$A$4:$X$253,S$1,FALSE),"")=0,"",IFERROR(VLOOKUP($A33,cultural_factors!$A$4:$X$253,S$1,FALSE),""))</f>
        <v/>
      </c>
      <c r="T33" t="str">
        <f>IF(IFERROR(VLOOKUP($A33,cultural_factors!$A$4:$X$253,T$1,FALSE),"")=0,"",IFERROR(VLOOKUP($A33,cultural_factors!$A$4:$X$253,T$1,FALSE),""))</f>
        <v/>
      </c>
      <c r="U33">
        <f>IF(IFERROR(VLOOKUP($A33,cultural_factors!$A$4:$X$253,U$1,FALSE),"")=0,"",IFERROR(VLOOKUP($A33,cultural_factors!$A$4:$X$253,U$1,FALSE),""))</f>
        <v>102.16</v>
      </c>
      <c r="V33">
        <f>IF(IFERROR(VLOOKUP($A33,cultural_factors!$A$4:$X$253,V$1,FALSE),"")=0,"",IFERROR(VLOOKUP($A33,cultural_factors!$A$4:$X$253,V$1,FALSE),""))</f>
        <v>105.06</v>
      </c>
      <c r="W33">
        <f>IF(IFERROR(VLOOKUP($A33,cultural_factors!$A$4:$X$253,W$1,FALSE),"")=0,"",IFERROR(VLOOKUP($A33,cultural_factors!$A$4:$X$253,W$1,FALSE),""))</f>
        <v>84.7</v>
      </c>
      <c r="X33">
        <f>IF(IFERROR(VLOOKUP($A33,cultural_factors!$A$4:$X$253,X$1,FALSE),"")=0,"",IFERROR(VLOOKUP($A33,cultural_factors!$A$4:$X$253,X$1,FALSE),""))</f>
        <v>97.19</v>
      </c>
      <c r="Y33">
        <f>IF(IFERROR(VLOOKUP($A33,cultural_factors!$A$4:$X$253,Y$1,FALSE),"")=0,"",IFERROR(VLOOKUP($A33,cultural_factors!$A$4:$X$253,Y$1,FALSE),""))</f>
        <v>91.89</v>
      </c>
      <c r="AA33">
        <f t="shared" ca="1" si="1"/>
        <v>0</v>
      </c>
      <c r="AB33">
        <f t="shared" ca="1" si="2"/>
        <v>0.15267961192571589</v>
      </c>
    </row>
    <row r="34" spans="1:28" hidden="1" x14ac:dyDescent="0.25">
      <c r="A34" t="s">
        <v>30</v>
      </c>
      <c r="B34" t="str">
        <f ca="1">VLOOKUP($A34,offset_cumulative_50!$DW$3:$DX$188,2,FALSE)</f>
        <v/>
      </c>
      <c r="C34" t="str">
        <f>IF(IFERROR(VLOOKUP($A34,cultural_factors!$A$4:$X$253,C$1,FALSE),"")=0,"",IFERROR(VLOOKUP($A34,cultural_factors!$A$4:$X$253,C$1,FALSE),""))</f>
        <v/>
      </c>
      <c r="D34" t="str">
        <f>IF(IFERROR(VLOOKUP($A34,cultural_factors!$A$4:$X$253,D$1,FALSE),"")=0,"",IFERROR(VLOOKUP($A34,cultural_factors!$A$4:$X$253,D$1,FALSE),""))</f>
        <v/>
      </c>
      <c r="E34" t="str">
        <f>IF(IFERROR(VLOOKUP($A34,cultural_factors!$A$4:$X$253,E$1,FALSE),"")=0,"",IFERROR(VLOOKUP($A34,cultural_factors!$A$4:$X$253,E$1,FALSE),""))</f>
        <v/>
      </c>
      <c r="F34" t="str">
        <f>IF(IFERROR(VLOOKUP($A34,cultural_factors!$A$4:$X$253,F$1,FALSE),"")=0,"",IFERROR(VLOOKUP($A34,cultural_factors!$A$4:$X$253,F$1,FALSE),""))</f>
        <v/>
      </c>
      <c r="G34" t="str">
        <f>IF(IFERROR(VLOOKUP($A34,cultural_factors!$A$4:$X$253,G$1,FALSE),"")=0,"",IFERROR(VLOOKUP($A34,cultural_factors!$A$4:$X$253,G$1,FALSE),""))</f>
        <v/>
      </c>
      <c r="H34" t="str">
        <f>IF(IFERROR(VLOOKUP($A34,cultural_factors!$A$4:$X$253,H$1,FALSE),"")=0,"",IFERROR(VLOOKUP($A34,cultural_factors!$A$4:$X$253,H$1,FALSE),""))</f>
        <v/>
      </c>
      <c r="I34" t="str">
        <f>IF(IFERROR(VLOOKUP($A34,cultural_factors!$A$4:$X$253,I$1,FALSE),"")=0,"",IFERROR(VLOOKUP($A34,cultural_factors!$A$4:$X$253,I$1,FALSE),""))</f>
        <v/>
      </c>
      <c r="J34" t="str">
        <f>IF(IFERROR(VLOOKUP($A34,cultural_factors!$A$4:$X$253,J$1,FALSE),"")=0,"",IFERROR(VLOOKUP($A34,cultural_factors!$A$4:$X$253,J$1,FALSE),""))</f>
        <v/>
      </c>
      <c r="K34" t="str">
        <f>IF(IFERROR(VLOOKUP($A34,cultural_factors!$A$4:$X$253,K$1,FALSE),"")=0,"",IFERROR(VLOOKUP($A34,cultural_factors!$A$4:$X$253,K$1,FALSE),""))</f>
        <v/>
      </c>
      <c r="L34" t="str">
        <f>IF(IFERROR(VLOOKUP($A34,cultural_factors!$A$4:$X$253,L$1,FALSE),"")=0,"",IFERROR(VLOOKUP($A34,cultural_factors!$A$4:$X$253,L$1,FALSE),""))</f>
        <v/>
      </c>
      <c r="M34" t="str">
        <f>IF(IFERROR(VLOOKUP($A34,cultural_factors!$A$4:$X$253,M$1,FALSE),"")=0,"",IFERROR(VLOOKUP($A34,cultural_factors!$A$4:$X$253,M$1,FALSE),""))</f>
        <v/>
      </c>
      <c r="N34" t="str">
        <f>IF(IFERROR(VLOOKUP($A34,cultural_factors!$A$4:$X$253,N$1,FALSE),"")=0,"",IFERROR(VLOOKUP($A34,cultural_factors!$A$4:$X$253,N$1,FALSE),""))</f>
        <v/>
      </c>
      <c r="O34" t="str">
        <f>IF(IFERROR(VLOOKUP($A34,cultural_factors!$A$4:$X$253,O$1,FALSE),"")=0,"",IFERROR(VLOOKUP($A34,cultural_factors!$A$4:$X$253,O$1,FALSE),""))</f>
        <v/>
      </c>
      <c r="P34" t="str">
        <f>IF(IFERROR(VLOOKUP($A34,cultural_factors!$A$4:$X$253,P$1,FALSE),"")=0,"",IFERROR(VLOOKUP($A34,cultural_factors!$A$4:$X$253,P$1,FALSE),""))</f>
        <v/>
      </c>
      <c r="Q34" t="str">
        <f>IF(IFERROR(VLOOKUP($A34,cultural_factors!$A$4:$X$253,Q$1,FALSE),"")=0,"",IFERROR(VLOOKUP($A34,cultural_factors!$A$4:$X$253,Q$1,FALSE),""))</f>
        <v/>
      </c>
      <c r="R34" t="str">
        <f>IF(IFERROR(VLOOKUP($A34,cultural_factors!$A$4:$X$253,R$1,FALSE),"")=0,"",IFERROR(VLOOKUP($A34,cultural_factors!$A$4:$X$253,R$1,FALSE),""))</f>
        <v/>
      </c>
      <c r="S34" t="str">
        <f>IF(IFERROR(VLOOKUP($A34,cultural_factors!$A$4:$X$253,S$1,FALSE),"")=0,"",IFERROR(VLOOKUP($A34,cultural_factors!$A$4:$X$253,S$1,FALSE),""))</f>
        <v/>
      </c>
      <c r="T34" t="str">
        <f>IF(IFERROR(VLOOKUP($A34,cultural_factors!$A$4:$X$253,T$1,FALSE),"")=0,"",IFERROR(VLOOKUP($A34,cultural_factors!$A$4:$X$253,T$1,FALSE),""))</f>
        <v/>
      </c>
      <c r="U34">
        <f>IF(IFERROR(VLOOKUP($A34,cultural_factors!$A$4:$X$253,U$1,FALSE),"")=0,"",IFERROR(VLOOKUP($A34,cultural_factors!$A$4:$X$253,U$1,FALSE),""))</f>
        <v>108.43</v>
      </c>
      <c r="V34">
        <f>IF(IFERROR(VLOOKUP($A34,cultural_factors!$A$4:$X$253,V$1,FALSE),"")=0,"",IFERROR(VLOOKUP($A34,cultural_factors!$A$4:$X$253,V$1,FALSE),""))</f>
        <v>101.12</v>
      </c>
      <c r="W34">
        <f>IF(IFERROR(VLOOKUP($A34,cultural_factors!$A$4:$X$253,W$1,FALSE),"")=0,"",IFERROR(VLOOKUP($A34,cultural_factors!$A$4:$X$253,W$1,FALSE),""))</f>
        <v>89.039999999999992</v>
      </c>
      <c r="X34">
        <f>IF(IFERROR(VLOOKUP($A34,cultural_factors!$A$4:$X$253,X$1,FALSE),"")=0,"",IFERROR(VLOOKUP($A34,cultural_factors!$A$4:$X$253,X$1,FALSE),""))</f>
        <v>107.06</v>
      </c>
      <c r="Y34">
        <f>IF(IFERROR(VLOOKUP($A34,cultural_factors!$A$4:$X$253,Y$1,FALSE),"")=0,"",IFERROR(VLOOKUP($A34,cultural_factors!$A$4:$X$253,Y$1,FALSE),""))</f>
        <v>99.78</v>
      </c>
      <c r="AA34">
        <f t="shared" ca="1" si="1"/>
        <v>0</v>
      </c>
      <c r="AB34">
        <f t="shared" ca="1" si="2"/>
        <v>0</v>
      </c>
    </row>
    <row r="35" spans="1:28" x14ac:dyDescent="0.25">
      <c r="A35" t="s">
        <v>31</v>
      </c>
      <c r="B35">
        <f ca="1">VLOOKUP($A35,offset_cumulative_50!$DW$3:$DX$188,2,FALSE)</f>
        <v>0.38226302908773713</v>
      </c>
      <c r="C35">
        <f>IF(IFERROR(VLOOKUP($A35,cultural_factors!$A$4:$X$253,C$1,FALSE),"")=0,"",IFERROR(VLOOKUP($A35,cultural_factors!$A$4:$X$253,C$1,FALSE),""))</f>
        <v>39</v>
      </c>
      <c r="D35">
        <f>IF(IFERROR(VLOOKUP($A35,cultural_factors!$A$4:$X$253,D$1,FALSE),"")=0,"",IFERROR(VLOOKUP($A35,cultural_factors!$A$4:$X$253,D$1,FALSE),""))</f>
        <v>80</v>
      </c>
      <c r="E35">
        <f>IF(IFERROR(VLOOKUP($A35,cultural_factors!$A$4:$X$253,E$1,FALSE),"")=0,"",IFERROR(VLOOKUP($A35,cultural_factors!$A$4:$X$253,E$1,FALSE),""))</f>
        <v>52</v>
      </c>
      <c r="F35">
        <f>IF(IFERROR(VLOOKUP($A35,cultural_factors!$A$4:$X$253,F$1,FALSE),"")=0,"",IFERROR(VLOOKUP($A35,cultural_factors!$A$4:$X$253,F$1,FALSE),""))</f>
        <v>48</v>
      </c>
      <c r="G35">
        <f>IF(IFERROR(VLOOKUP($A35,cultural_factors!$A$4:$X$253,G$1,FALSE),"")=0,"",IFERROR(VLOOKUP($A35,cultural_factors!$A$4:$X$253,G$1,FALSE),""))</f>
        <v>36</v>
      </c>
      <c r="H35">
        <f>IF(IFERROR(VLOOKUP($A35,cultural_factors!$A$4:$X$253,H$1,FALSE),"")=0,"",IFERROR(VLOOKUP($A35,cultural_factors!$A$4:$X$253,H$1,FALSE),""))</f>
        <v>68</v>
      </c>
      <c r="I35">
        <f>IF(IFERROR(VLOOKUP($A35,cultural_factors!$A$4:$X$253,I$1,FALSE),"")=0,"",IFERROR(VLOOKUP($A35,cultural_factors!$A$4:$X$253,I$1,FALSE),""))</f>
        <v>48.32</v>
      </c>
      <c r="J35">
        <f>IF(IFERROR(VLOOKUP($A35,cultural_factors!$A$4:$X$253,J$1,FALSE),"")=0,"",IFERROR(VLOOKUP($A35,cultural_factors!$A$4:$X$253,J$1,FALSE),""))</f>
        <v>9.7100000000000009</v>
      </c>
      <c r="K35">
        <f>IF(IFERROR(VLOOKUP($A35,cultural_factors!$A$4:$X$253,K$1,FALSE),"")=0,"",IFERROR(VLOOKUP($A35,cultural_factors!$A$4:$X$253,K$1,FALSE),""))</f>
        <v>49.14</v>
      </c>
      <c r="L35">
        <f>IF(IFERROR(VLOOKUP($A35,cultural_factors!$A$4:$X$253,L$1,FALSE),"")=0,"",IFERROR(VLOOKUP($A35,cultural_factors!$A$4:$X$253,L$1,FALSE),""))</f>
        <v>9.1300000000000008</v>
      </c>
      <c r="M35">
        <f>IF(IFERROR(VLOOKUP($A35,cultural_factors!$A$4:$X$253,M$1,FALSE),"")=0,"",IFERROR(VLOOKUP($A35,cultural_factors!$A$4:$X$253,M$1,FALSE),""))</f>
        <v>49.05</v>
      </c>
      <c r="N35">
        <f>IF(IFERROR(VLOOKUP($A35,cultural_factors!$A$4:$X$253,N$1,FALSE),"")=0,"",IFERROR(VLOOKUP($A35,cultural_factors!$A$4:$X$253,N$1,FALSE),""))</f>
        <v>10.19</v>
      </c>
      <c r="O35">
        <f>IF(IFERROR(VLOOKUP($A35,cultural_factors!$A$4:$X$253,O$1,FALSE),"")=0,"",IFERROR(VLOOKUP($A35,cultural_factors!$A$4:$X$253,O$1,FALSE),""))</f>
        <v>50.58</v>
      </c>
      <c r="P35">
        <f>IF(IFERROR(VLOOKUP($A35,cultural_factors!$A$4:$X$253,P$1,FALSE),"")=0,"",IFERROR(VLOOKUP($A35,cultural_factors!$A$4:$X$253,P$1,FALSE),""))</f>
        <v>9.66</v>
      </c>
      <c r="Q35">
        <f>IF(IFERROR(VLOOKUP($A35,cultural_factors!$A$4:$X$253,Q$1,FALSE),"")=0,"",IFERROR(VLOOKUP($A35,cultural_factors!$A$4:$X$253,Q$1,FALSE),""))</f>
        <v>48.75</v>
      </c>
      <c r="R35">
        <f>IF(IFERROR(VLOOKUP($A35,cultural_factors!$A$4:$X$253,R$1,FALSE),"")=0,"",IFERROR(VLOOKUP($A35,cultural_factors!$A$4:$X$253,R$1,FALSE),""))</f>
        <v>9.9600000000000009</v>
      </c>
      <c r="S35">
        <f>IF(IFERROR(VLOOKUP($A35,cultural_factors!$A$4:$X$253,S$1,FALSE),"")=0,"",IFERROR(VLOOKUP($A35,cultural_factors!$A$4:$X$253,S$1,FALSE),""))</f>
        <v>9.73</v>
      </c>
      <c r="T35">
        <f>IF(IFERROR(VLOOKUP($A35,cultural_factors!$A$4:$X$253,T$1,FALSE),"")=0,"",IFERROR(VLOOKUP($A35,cultural_factors!$A$4:$X$253,T$1,FALSE),""))</f>
        <v>47.83</v>
      </c>
      <c r="U35">
        <f>IF(IFERROR(VLOOKUP($A35,cultural_factors!$A$4:$X$253,U$1,FALSE),"")=0,"",IFERROR(VLOOKUP($A35,cultural_factors!$A$4:$X$253,U$1,FALSE),""))</f>
        <v>97.53</v>
      </c>
      <c r="V35">
        <f>IF(IFERROR(VLOOKUP($A35,cultural_factors!$A$4:$X$253,V$1,FALSE),"")=0,"",IFERROR(VLOOKUP($A35,cultural_factors!$A$4:$X$253,V$1,FALSE),""))</f>
        <v>109.25</v>
      </c>
      <c r="W35">
        <f>IF(IFERROR(VLOOKUP($A35,cultural_factors!$A$4:$X$253,W$1,FALSE),"")=0,"",IFERROR(VLOOKUP($A35,cultural_factors!$A$4:$X$253,W$1,FALSE),""))</f>
        <v>84.44</v>
      </c>
      <c r="X35">
        <f>IF(IFERROR(VLOOKUP($A35,cultural_factors!$A$4:$X$253,X$1,FALSE),"")=0,"",IFERROR(VLOOKUP($A35,cultural_factors!$A$4:$X$253,X$1,FALSE),""))</f>
        <v>97.52</v>
      </c>
      <c r="Y35">
        <f>IF(IFERROR(VLOOKUP($A35,cultural_factors!$A$4:$X$253,Y$1,FALSE),"")=0,"",IFERROR(VLOOKUP($A35,cultural_factors!$A$4:$X$253,Y$1,FALSE),""))</f>
        <v>90.91</v>
      </c>
      <c r="AA35">
        <f t="shared" ca="1" si="1"/>
        <v>49.05</v>
      </c>
      <c r="AB35">
        <f t="shared" ca="1" si="2"/>
        <v>0.38226302908773713</v>
      </c>
    </row>
    <row r="36" spans="1:28" hidden="1" x14ac:dyDescent="0.25">
      <c r="A36" t="s">
        <v>32</v>
      </c>
      <c r="B36" t="str">
        <f ca="1">VLOOKUP($A36,offset_cumulative_50!$DW$3:$DX$188,2,FALSE)</f>
        <v/>
      </c>
      <c r="C36" t="str">
        <f>IF(IFERROR(VLOOKUP($A36,cultural_factors!$A$4:$X$253,C$1,FALSE),"")=0,"",IFERROR(VLOOKUP($A36,cultural_factors!$A$4:$X$253,C$1,FALSE),""))</f>
        <v/>
      </c>
      <c r="D36" t="str">
        <f>IF(IFERROR(VLOOKUP($A36,cultural_factors!$A$4:$X$253,D$1,FALSE),"")=0,"",IFERROR(VLOOKUP($A36,cultural_factors!$A$4:$X$253,D$1,FALSE),""))</f>
        <v/>
      </c>
      <c r="E36" t="str">
        <f>IF(IFERROR(VLOOKUP($A36,cultural_factors!$A$4:$X$253,E$1,FALSE),"")=0,"",IFERROR(VLOOKUP($A36,cultural_factors!$A$4:$X$253,E$1,FALSE),""))</f>
        <v/>
      </c>
      <c r="F36" t="str">
        <f>IF(IFERROR(VLOOKUP($A36,cultural_factors!$A$4:$X$253,F$1,FALSE),"")=0,"",IFERROR(VLOOKUP($A36,cultural_factors!$A$4:$X$253,F$1,FALSE),""))</f>
        <v/>
      </c>
      <c r="G36" t="str">
        <f>IF(IFERROR(VLOOKUP($A36,cultural_factors!$A$4:$X$253,G$1,FALSE),"")=0,"",IFERROR(VLOOKUP($A36,cultural_factors!$A$4:$X$253,G$1,FALSE),""))</f>
        <v/>
      </c>
      <c r="H36" t="str">
        <f>IF(IFERROR(VLOOKUP($A36,cultural_factors!$A$4:$X$253,H$1,FALSE),"")=0,"",IFERROR(VLOOKUP($A36,cultural_factors!$A$4:$X$253,H$1,FALSE),""))</f>
        <v/>
      </c>
      <c r="I36" t="str">
        <f>IF(IFERROR(VLOOKUP($A36,cultural_factors!$A$4:$X$253,I$1,FALSE),"")=0,"",IFERROR(VLOOKUP($A36,cultural_factors!$A$4:$X$253,I$1,FALSE),""))</f>
        <v/>
      </c>
      <c r="J36" t="str">
        <f>IF(IFERROR(VLOOKUP($A36,cultural_factors!$A$4:$X$253,J$1,FALSE),"")=0,"",IFERROR(VLOOKUP($A36,cultural_factors!$A$4:$X$253,J$1,FALSE),""))</f>
        <v/>
      </c>
      <c r="K36" t="str">
        <f>IF(IFERROR(VLOOKUP($A36,cultural_factors!$A$4:$X$253,K$1,FALSE),"")=0,"",IFERROR(VLOOKUP($A36,cultural_factors!$A$4:$X$253,K$1,FALSE),""))</f>
        <v/>
      </c>
      <c r="L36" t="str">
        <f>IF(IFERROR(VLOOKUP($A36,cultural_factors!$A$4:$X$253,L$1,FALSE),"")=0,"",IFERROR(VLOOKUP($A36,cultural_factors!$A$4:$X$253,L$1,FALSE),""))</f>
        <v/>
      </c>
      <c r="M36" t="str">
        <f>IF(IFERROR(VLOOKUP($A36,cultural_factors!$A$4:$X$253,M$1,FALSE),"")=0,"",IFERROR(VLOOKUP($A36,cultural_factors!$A$4:$X$253,M$1,FALSE),""))</f>
        <v/>
      </c>
      <c r="N36" t="str">
        <f>IF(IFERROR(VLOOKUP($A36,cultural_factors!$A$4:$X$253,N$1,FALSE),"")=0,"",IFERROR(VLOOKUP($A36,cultural_factors!$A$4:$X$253,N$1,FALSE),""))</f>
        <v/>
      </c>
      <c r="O36" t="str">
        <f>IF(IFERROR(VLOOKUP($A36,cultural_factors!$A$4:$X$253,O$1,FALSE),"")=0,"",IFERROR(VLOOKUP($A36,cultural_factors!$A$4:$X$253,O$1,FALSE),""))</f>
        <v/>
      </c>
      <c r="P36" t="str">
        <f>IF(IFERROR(VLOOKUP($A36,cultural_factors!$A$4:$X$253,P$1,FALSE),"")=0,"",IFERROR(VLOOKUP($A36,cultural_factors!$A$4:$X$253,P$1,FALSE),""))</f>
        <v/>
      </c>
      <c r="Q36" t="str">
        <f>IF(IFERROR(VLOOKUP($A36,cultural_factors!$A$4:$X$253,Q$1,FALSE),"")=0,"",IFERROR(VLOOKUP($A36,cultural_factors!$A$4:$X$253,Q$1,FALSE),""))</f>
        <v/>
      </c>
      <c r="R36" t="str">
        <f>IF(IFERROR(VLOOKUP($A36,cultural_factors!$A$4:$X$253,R$1,FALSE),"")=0,"",IFERROR(VLOOKUP($A36,cultural_factors!$A$4:$X$253,R$1,FALSE),""))</f>
        <v/>
      </c>
      <c r="S36" t="str">
        <f>IF(IFERROR(VLOOKUP($A36,cultural_factors!$A$4:$X$253,S$1,FALSE),"")=0,"",IFERROR(VLOOKUP($A36,cultural_factors!$A$4:$X$253,S$1,FALSE),""))</f>
        <v/>
      </c>
      <c r="T36" t="str">
        <f>IF(IFERROR(VLOOKUP($A36,cultural_factors!$A$4:$X$253,T$1,FALSE),"")=0,"",IFERROR(VLOOKUP($A36,cultural_factors!$A$4:$X$253,T$1,FALSE),""))</f>
        <v/>
      </c>
      <c r="U36">
        <f>IF(IFERROR(VLOOKUP($A36,cultural_factors!$A$4:$X$253,U$1,FALSE),"")=0,"",IFERROR(VLOOKUP($A36,cultural_factors!$A$4:$X$253,U$1,FALSE),""))</f>
        <v>100</v>
      </c>
      <c r="V36">
        <f>IF(IFERROR(VLOOKUP($A36,cultural_factors!$A$4:$X$253,V$1,FALSE),"")=0,"",IFERROR(VLOOKUP($A36,cultural_factors!$A$4:$X$253,V$1,FALSE),""))</f>
        <v>100</v>
      </c>
      <c r="W36">
        <f>IF(IFERROR(VLOOKUP($A36,cultural_factors!$A$4:$X$253,W$1,FALSE),"")=0,"",IFERROR(VLOOKUP($A36,cultural_factors!$A$4:$X$253,W$1,FALSE),""))</f>
        <v>100</v>
      </c>
      <c r="X36">
        <f>IF(IFERROR(VLOOKUP($A36,cultural_factors!$A$4:$X$253,X$1,FALSE),"")=0,"",IFERROR(VLOOKUP($A36,cultural_factors!$A$4:$X$253,X$1,FALSE),""))</f>
        <v>100</v>
      </c>
      <c r="Y36">
        <f>IF(IFERROR(VLOOKUP($A36,cultural_factors!$A$4:$X$253,Y$1,FALSE),"")=0,"",IFERROR(VLOOKUP($A36,cultural_factors!$A$4:$X$253,Y$1,FALSE),""))</f>
        <v>100</v>
      </c>
      <c r="AA36">
        <f t="shared" ca="1" si="1"/>
        <v>0</v>
      </c>
      <c r="AB36">
        <f t="shared" ca="1" si="2"/>
        <v>0</v>
      </c>
    </row>
    <row r="37" spans="1:28" hidden="1" x14ac:dyDescent="0.25">
      <c r="A37" t="s">
        <v>33</v>
      </c>
      <c r="B37" t="str">
        <f ca="1">VLOOKUP($A37,offset_cumulative_50!$DW$3:$DX$188,2,FALSE)</f>
        <v/>
      </c>
      <c r="C37" t="str">
        <f>IF(IFERROR(VLOOKUP($A37,cultural_factors!$A$4:$X$253,C$1,FALSE),"")=0,"",IFERROR(VLOOKUP($A37,cultural_factors!$A$4:$X$253,C$1,FALSE),""))</f>
        <v/>
      </c>
      <c r="D37" t="str">
        <f>IF(IFERROR(VLOOKUP($A37,cultural_factors!$A$4:$X$253,D$1,FALSE),"")=0,"",IFERROR(VLOOKUP($A37,cultural_factors!$A$4:$X$253,D$1,FALSE),""))</f>
        <v/>
      </c>
      <c r="E37" t="str">
        <f>IF(IFERROR(VLOOKUP($A37,cultural_factors!$A$4:$X$253,E$1,FALSE),"")=0,"",IFERROR(VLOOKUP($A37,cultural_factors!$A$4:$X$253,E$1,FALSE),""))</f>
        <v/>
      </c>
      <c r="F37" t="str">
        <f>IF(IFERROR(VLOOKUP($A37,cultural_factors!$A$4:$X$253,F$1,FALSE),"")=0,"",IFERROR(VLOOKUP($A37,cultural_factors!$A$4:$X$253,F$1,FALSE),""))</f>
        <v/>
      </c>
      <c r="G37" t="str">
        <f>IF(IFERROR(VLOOKUP($A37,cultural_factors!$A$4:$X$253,G$1,FALSE),"")=0,"",IFERROR(VLOOKUP($A37,cultural_factors!$A$4:$X$253,G$1,FALSE),""))</f>
        <v/>
      </c>
      <c r="H37" t="str">
        <f>IF(IFERROR(VLOOKUP($A37,cultural_factors!$A$4:$X$253,H$1,FALSE),"")=0,"",IFERROR(VLOOKUP($A37,cultural_factors!$A$4:$X$253,H$1,FALSE),""))</f>
        <v/>
      </c>
      <c r="I37" t="str">
        <f>IF(IFERROR(VLOOKUP($A37,cultural_factors!$A$4:$X$253,I$1,FALSE),"")=0,"",IFERROR(VLOOKUP($A37,cultural_factors!$A$4:$X$253,I$1,FALSE),""))</f>
        <v/>
      </c>
      <c r="J37" t="str">
        <f>IF(IFERROR(VLOOKUP($A37,cultural_factors!$A$4:$X$253,J$1,FALSE),"")=0,"",IFERROR(VLOOKUP($A37,cultural_factors!$A$4:$X$253,J$1,FALSE),""))</f>
        <v/>
      </c>
      <c r="K37" t="str">
        <f>IF(IFERROR(VLOOKUP($A37,cultural_factors!$A$4:$X$253,K$1,FALSE),"")=0,"",IFERROR(VLOOKUP($A37,cultural_factors!$A$4:$X$253,K$1,FALSE),""))</f>
        <v/>
      </c>
      <c r="L37" t="str">
        <f>IF(IFERROR(VLOOKUP($A37,cultural_factors!$A$4:$X$253,L$1,FALSE),"")=0,"",IFERROR(VLOOKUP($A37,cultural_factors!$A$4:$X$253,L$1,FALSE),""))</f>
        <v/>
      </c>
      <c r="M37" t="str">
        <f>IF(IFERROR(VLOOKUP($A37,cultural_factors!$A$4:$X$253,M$1,FALSE),"")=0,"",IFERROR(VLOOKUP($A37,cultural_factors!$A$4:$X$253,M$1,FALSE),""))</f>
        <v/>
      </c>
      <c r="N37" t="str">
        <f>IF(IFERROR(VLOOKUP($A37,cultural_factors!$A$4:$X$253,N$1,FALSE),"")=0,"",IFERROR(VLOOKUP($A37,cultural_factors!$A$4:$X$253,N$1,FALSE),""))</f>
        <v/>
      </c>
      <c r="O37" t="str">
        <f>IF(IFERROR(VLOOKUP($A37,cultural_factors!$A$4:$X$253,O$1,FALSE),"")=0,"",IFERROR(VLOOKUP($A37,cultural_factors!$A$4:$X$253,O$1,FALSE),""))</f>
        <v/>
      </c>
      <c r="P37" t="str">
        <f>IF(IFERROR(VLOOKUP($A37,cultural_factors!$A$4:$X$253,P$1,FALSE),"")=0,"",IFERROR(VLOOKUP($A37,cultural_factors!$A$4:$X$253,P$1,FALSE),""))</f>
        <v/>
      </c>
      <c r="Q37" t="str">
        <f>IF(IFERROR(VLOOKUP($A37,cultural_factors!$A$4:$X$253,Q$1,FALSE),"")=0,"",IFERROR(VLOOKUP($A37,cultural_factors!$A$4:$X$253,Q$1,FALSE),""))</f>
        <v/>
      </c>
      <c r="R37" t="str">
        <f>IF(IFERROR(VLOOKUP($A37,cultural_factors!$A$4:$X$253,R$1,FALSE),"")=0,"",IFERROR(VLOOKUP($A37,cultural_factors!$A$4:$X$253,R$1,FALSE),""))</f>
        <v/>
      </c>
      <c r="S37" t="str">
        <f>IF(IFERROR(VLOOKUP($A37,cultural_factors!$A$4:$X$253,S$1,FALSE),"")=0,"",IFERROR(VLOOKUP($A37,cultural_factors!$A$4:$X$253,S$1,FALSE),""))</f>
        <v/>
      </c>
      <c r="T37" t="str">
        <f>IF(IFERROR(VLOOKUP($A37,cultural_factors!$A$4:$X$253,T$1,FALSE),"")=0,"",IFERROR(VLOOKUP($A37,cultural_factors!$A$4:$X$253,T$1,FALSE),""))</f>
        <v/>
      </c>
      <c r="U37">
        <f>IF(IFERROR(VLOOKUP($A37,cultural_factors!$A$4:$X$253,U$1,FALSE),"")=0,"",IFERROR(VLOOKUP($A37,cultural_factors!$A$4:$X$253,U$1,FALSE),""))</f>
        <v>100</v>
      </c>
      <c r="V37">
        <f>IF(IFERROR(VLOOKUP($A37,cultural_factors!$A$4:$X$253,V$1,FALSE),"")=0,"",IFERROR(VLOOKUP($A37,cultural_factors!$A$4:$X$253,V$1,FALSE),""))</f>
        <v>100</v>
      </c>
      <c r="W37">
        <f>IF(IFERROR(VLOOKUP($A37,cultural_factors!$A$4:$X$253,W$1,FALSE),"")=0,"",IFERROR(VLOOKUP($A37,cultural_factors!$A$4:$X$253,W$1,FALSE),""))</f>
        <v>100</v>
      </c>
      <c r="X37">
        <f>IF(IFERROR(VLOOKUP($A37,cultural_factors!$A$4:$X$253,X$1,FALSE),"")=0,"",IFERROR(VLOOKUP($A37,cultural_factors!$A$4:$X$253,X$1,FALSE),""))</f>
        <v>100</v>
      </c>
      <c r="Y37">
        <f>IF(IFERROR(VLOOKUP($A37,cultural_factors!$A$4:$X$253,Y$1,FALSE),"")=0,"",IFERROR(VLOOKUP($A37,cultural_factors!$A$4:$X$253,Y$1,FALSE),""))</f>
        <v>100</v>
      </c>
      <c r="AA37">
        <f t="shared" ca="1" si="1"/>
        <v>0</v>
      </c>
      <c r="AB37">
        <f t="shared" ca="1" si="2"/>
        <v>0</v>
      </c>
    </row>
    <row r="38" spans="1:28" x14ac:dyDescent="0.25">
      <c r="A38" t="s">
        <v>34</v>
      </c>
      <c r="B38">
        <f ca="1">VLOOKUP($A38,offset_cumulative_50!$DW$3:$DX$188,2,FALSE)</f>
        <v>0.34616735435895807</v>
      </c>
      <c r="C38">
        <f>IF(IFERROR(VLOOKUP($A38,cultural_factors!$A$4:$X$253,C$1,FALSE),"")=0,"",IFERROR(VLOOKUP($A38,cultural_factors!$A$4:$X$253,C$1,FALSE),""))</f>
        <v>63</v>
      </c>
      <c r="D38">
        <f>IF(IFERROR(VLOOKUP($A38,cultural_factors!$A$4:$X$253,D$1,FALSE),"")=0,"",IFERROR(VLOOKUP($A38,cultural_factors!$A$4:$X$253,D$1,FALSE),""))</f>
        <v>23</v>
      </c>
      <c r="E38">
        <f>IF(IFERROR(VLOOKUP($A38,cultural_factors!$A$4:$X$253,E$1,FALSE),"")=0,"",IFERROR(VLOOKUP($A38,cultural_factors!$A$4:$X$253,E$1,FALSE),""))</f>
        <v>28</v>
      </c>
      <c r="F38">
        <f>IF(IFERROR(VLOOKUP($A38,cultural_factors!$A$4:$X$253,F$1,FALSE),"")=0,"",IFERROR(VLOOKUP($A38,cultural_factors!$A$4:$X$253,F$1,FALSE),""))</f>
        <v>86</v>
      </c>
      <c r="G38">
        <f>IF(IFERROR(VLOOKUP($A38,cultural_factors!$A$4:$X$253,G$1,FALSE),"")=0,"",IFERROR(VLOOKUP($A38,cultural_factors!$A$4:$X$253,G$1,FALSE),""))</f>
        <v>31</v>
      </c>
      <c r="H38">
        <f>IF(IFERROR(VLOOKUP($A38,cultural_factors!$A$4:$X$253,H$1,FALSE),"")=0,"",IFERROR(VLOOKUP($A38,cultural_factors!$A$4:$X$253,H$1,FALSE),""))</f>
        <v>68</v>
      </c>
      <c r="I38">
        <f>IF(IFERROR(VLOOKUP($A38,cultural_factors!$A$4:$X$253,I$1,FALSE),"")=0,"",IFERROR(VLOOKUP($A38,cultural_factors!$A$4:$X$253,I$1,FALSE),""))</f>
        <v>47.55</v>
      </c>
      <c r="J38">
        <f>IF(IFERROR(VLOOKUP($A38,cultural_factors!$A$4:$X$253,J$1,FALSE),"")=0,"",IFERROR(VLOOKUP($A38,cultural_factors!$A$4:$X$253,J$1,FALSE),""))</f>
        <v>8.1199999999999992</v>
      </c>
      <c r="K38">
        <f>IF(IFERROR(VLOOKUP($A38,cultural_factors!$A$4:$X$253,K$1,FALSE),"")=0,"",IFERROR(VLOOKUP($A38,cultural_factors!$A$4:$X$253,K$1,FALSE),""))</f>
        <v>47.02</v>
      </c>
      <c r="L38">
        <f>IF(IFERROR(VLOOKUP($A38,cultural_factors!$A$4:$X$253,L$1,FALSE),"")=0,"",IFERROR(VLOOKUP($A38,cultural_factors!$A$4:$X$253,L$1,FALSE),""))</f>
        <v>8.9499999999999993</v>
      </c>
      <c r="M38">
        <f>IF(IFERROR(VLOOKUP($A38,cultural_factors!$A$4:$X$253,M$1,FALSE),"")=0,"",IFERROR(VLOOKUP($A38,cultural_factors!$A$4:$X$253,M$1,FALSE),""))</f>
        <v>49.72</v>
      </c>
      <c r="N38">
        <f>IF(IFERROR(VLOOKUP($A38,cultural_factors!$A$4:$X$253,N$1,FALSE),"")=0,"",IFERROR(VLOOKUP($A38,cultural_factors!$A$4:$X$253,N$1,FALSE),""))</f>
        <v>9.75</v>
      </c>
      <c r="O38">
        <f>IF(IFERROR(VLOOKUP($A38,cultural_factors!$A$4:$X$253,O$1,FALSE),"")=0,"",IFERROR(VLOOKUP($A38,cultural_factors!$A$4:$X$253,O$1,FALSE),""))</f>
        <v>51.39</v>
      </c>
      <c r="P38">
        <f>IF(IFERROR(VLOOKUP($A38,cultural_factors!$A$4:$X$253,P$1,FALSE),"")=0,"",IFERROR(VLOOKUP($A38,cultural_factors!$A$4:$X$253,P$1,FALSE),""))</f>
        <v>8.48</v>
      </c>
      <c r="Q38">
        <f>IF(IFERROR(VLOOKUP($A38,cultural_factors!$A$4:$X$253,Q$1,FALSE),"")=0,"",IFERROR(VLOOKUP($A38,cultural_factors!$A$4:$X$253,Q$1,FALSE),""))</f>
        <v>54.69</v>
      </c>
      <c r="R38">
        <f>IF(IFERROR(VLOOKUP($A38,cultural_factors!$A$4:$X$253,R$1,FALSE),"")=0,"",IFERROR(VLOOKUP($A38,cultural_factors!$A$4:$X$253,R$1,FALSE),""))</f>
        <v>9.1999999999999993</v>
      </c>
      <c r="S38">
        <f>IF(IFERROR(VLOOKUP($A38,cultural_factors!$A$4:$X$253,S$1,FALSE),"")=0,"",IFERROR(VLOOKUP($A38,cultural_factors!$A$4:$X$253,S$1,FALSE),""))</f>
        <v>8.9</v>
      </c>
      <c r="T38">
        <f>IF(IFERROR(VLOOKUP($A38,cultural_factors!$A$4:$X$253,T$1,FALSE),"")=0,"",IFERROR(VLOOKUP($A38,cultural_factors!$A$4:$X$253,T$1,FALSE),""))</f>
        <v>52.48</v>
      </c>
      <c r="U38">
        <f>IF(IFERROR(VLOOKUP($A38,cultural_factors!$A$4:$X$253,U$1,FALSE),"")=0,"",IFERROR(VLOOKUP($A38,cultural_factors!$A$4:$X$253,U$1,FALSE),""))</f>
        <v>89.08</v>
      </c>
      <c r="V38">
        <f>IF(IFERROR(VLOOKUP($A38,cultural_factors!$A$4:$X$253,V$1,FALSE),"")=0,"",IFERROR(VLOOKUP($A38,cultural_factors!$A$4:$X$253,V$1,FALSE),""))</f>
        <v>119.3</v>
      </c>
      <c r="W38">
        <f>IF(IFERROR(VLOOKUP($A38,cultural_factors!$A$4:$X$253,W$1,FALSE),"")=0,"",IFERROR(VLOOKUP($A38,cultural_factors!$A$4:$X$253,W$1,FALSE),""))</f>
        <v>91.45</v>
      </c>
      <c r="X38">
        <f>IF(IFERROR(VLOOKUP($A38,cultural_factors!$A$4:$X$253,X$1,FALSE),"")=0,"",IFERROR(VLOOKUP($A38,cultural_factors!$A$4:$X$253,X$1,FALSE),""))</f>
        <v>92.91</v>
      </c>
      <c r="Y38">
        <f>IF(IFERROR(VLOOKUP($A38,cultural_factors!$A$4:$X$253,Y$1,FALSE),"")=0,"",IFERROR(VLOOKUP($A38,cultural_factors!$A$4:$X$253,Y$1,FALSE),""))</f>
        <v>93.12</v>
      </c>
      <c r="AA38">
        <f t="shared" ca="1" si="1"/>
        <v>49.72</v>
      </c>
      <c r="AB38">
        <f t="shared" ca="1" si="2"/>
        <v>0.34616735435895807</v>
      </c>
    </row>
    <row r="39" spans="1:28" hidden="1" x14ac:dyDescent="0.25">
      <c r="A39" t="s">
        <v>35</v>
      </c>
      <c r="B39">
        <f ca="1">VLOOKUP($A39,offset_cumulative_50!$DW$3:$DX$188,2,FALSE)</f>
        <v>0.45379251376231866</v>
      </c>
      <c r="C39">
        <f>IF(IFERROR(VLOOKUP($A39,cultural_factors!$A$4:$X$253,C$1,FALSE),"")=0,"",IFERROR(VLOOKUP($A39,cultural_factors!$A$4:$X$253,C$1,FALSE),""))</f>
        <v>80</v>
      </c>
      <c r="D39">
        <f>IF(IFERROR(VLOOKUP($A39,cultural_factors!$A$4:$X$253,D$1,FALSE),"")=0,"",IFERROR(VLOOKUP($A39,cultural_factors!$A$4:$X$253,D$1,FALSE),""))</f>
        <v>20</v>
      </c>
      <c r="E39">
        <f>IF(IFERROR(VLOOKUP($A39,cultural_factors!$A$4:$X$253,E$1,FALSE),"")=0,"",IFERROR(VLOOKUP($A39,cultural_factors!$A$4:$X$253,E$1,FALSE),""))</f>
        <v>66</v>
      </c>
      <c r="F39">
        <f>IF(IFERROR(VLOOKUP($A39,cultural_factors!$A$4:$X$253,F$1,FALSE),"")=0,"",IFERROR(VLOOKUP($A39,cultural_factors!$A$4:$X$253,F$1,FALSE),""))</f>
        <v>30</v>
      </c>
      <c r="G39">
        <f>IF(IFERROR(VLOOKUP($A39,cultural_factors!$A$4:$X$253,G$1,FALSE),"")=0,"",IFERROR(VLOOKUP($A39,cultural_factors!$A$4:$X$253,G$1,FALSE),""))</f>
        <v>87</v>
      </c>
      <c r="H39">
        <f>IF(IFERROR(VLOOKUP($A39,cultural_factors!$A$4:$X$253,H$1,FALSE),"")=0,"",IFERROR(VLOOKUP($A39,cultural_factors!$A$4:$X$253,H$1,FALSE),""))</f>
        <v>24</v>
      </c>
      <c r="I39" t="str">
        <f>IF(IFERROR(VLOOKUP($A39,cultural_factors!$A$4:$X$253,I$1,FALSE),"")=0,"",IFERROR(VLOOKUP($A39,cultural_factors!$A$4:$X$253,I$1,FALSE),""))</f>
        <v/>
      </c>
      <c r="J39" t="str">
        <f>IF(IFERROR(VLOOKUP($A39,cultural_factors!$A$4:$X$253,J$1,FALSE),"")=0,"",IFERROR(VLOOKUP($A39,cultural_factors!$A$4:$X$253,J$1,FALSE),""))</f>
        <v/>
      </c>
      <c r="K39" t="str">
        <f>IF(IFERROR(VLOOKUP($A39,cultural_factors!$A$4:$X$253,K$1,FALSE),"")=0,"",IFERROR(VLOOKUP($A39,cultural_factors!$A$4:$X$253,K$1,FALSE),""))</f>
        <v/>
      </c>
      <c r="L39" t="str">
        <f>IF(IFERROR(VLOOKUP($A39,cultural_factors!$A$4:$X$253,L$1,FALSE),"")=0,"",IFERROR(VLOOKUP($A39,cultural_factors!$A$4:$X$253,L$1,FALSE),""))</f>
        <v/>
      </c>
      <c r="M39" t="str">
        <f>IF(IFERROR(VLOOKUP($A39,cultural_factors!$A$4:$X$253,M$1,FALSE),"")=0,"",IFERROR(VLOOKUP($A39,cultural_factors!$A$4:$X$253,M$1,FALSE),""))</f>
        <v/>
      </c>
      <c r="N39" t="str">
        <f>IF(IFERROR(VLOOKUP($A39,cultural_factors!$A$4:$X$253,N$1,FALSE),"")=0,"",IFERROR(VLOOKUP($A39,cultural_factors!$A$4:$X$253,N$1,FALSE),""))</f>
        <v/>
      </c>
      <c r="O39" t="str">
        <f>IF(IFERROR(VLOOKUP($A39,cultural_factors!$A$4:$X$253,O$1,FALSE),"")=0,"",IFERROR(VLOOKUP($A39,cultural_factors!$A$4:$X$253,O$1,FALSE),""))</f>
        <v/>
      </c>
      <c r="P39" t="str">
        <f>IF(IFERROR(VLOOKUP($A39,cultural_factors!$A$4:$X$253,P$1,FALSE),"")=0,"",IFERROR(VLOOKUP($A39,cultural_factors!$A$4:$X$253,P$1,FALSE),""))</f>
        <v/>
      </c>
      <c r="Q39" t="str">
        <f>IF(IFERROR(VLOOKUP($A39,cultural_factors!$A$4:$X$253,Q$1,FALSE),"")=0,"",IFERROR(VLOOKUP($A39,cultural_factors!$A$4:$X$253,Q$1,FALSE),""))</f>
        <v/>
      </c>
      <c r="R39" t="str">
        <f>IF(IFERROR(VLOOKUP($A39,cultural_factors!$A$4:$X$253,R$1,FALSE),"")=0,"",IFERROR(VLOOKUP($A39,cultural_factors!$A$4:$X$253,R$1,FALSE),""))</f>
        <v/>
      </c>
      <c r="S39" t="str">
        <f>IF(IFERROR(VLOOKUP($A39,cultural_factors!$A$4:$X$253,S$1,FALSE),"")=0,"",IFERROR(VLOOKUP($A39,cultural_factors!$A$4:$X$253,S$1,FALSE),""))</f>
        <v/>
      </c>
      <c r="T39" t="str">
        <f>IF(IFERROR(VLOOKUP($A39,cultural_factors!$A$4:$X$253,T$1,FALSE),"")=0,"",IFERROR(VLOOKUP($A39,cultural_factors!$A$4:$X$253,T$1,FALSE),""))</f>
        <v/>
      </c>
      <c r="U39">
        <f>IF(IFERROR(VLOOKUP($A39,cultural_factors!$A$4:$X$253,U$1,FALSE),"")=0,"",IFERROR(VLOOKUP($A39,cultural_factors!$A$4:$X$253,U$1,FALSE),""))</f>
        <v>99.86</v>
      </c>
      <c r="V39">
        <f>IF(IFERROR(VLOOKUP($A39,cultural_factors!$A$4:$X$253,V$1,FALSE),"")=0,"",IFERROR(VLOOKUP($A39,cultural_factors!$A$4:$X$253,V$1,FALSE),""))</f>
        <v>99.73</v>
      </c>
      <c r="W39">
        <f>IF(IFERROR(VLOOKUP($A39,cultural_factors!$A$4:$X$253,W$1,FALSE),"")=0,"",IFERROR(VLOOKUP($A39,cultural_factors!$A$4:$X$253,W$1,FALSE),""))</f>
        <v>91.48</v>
      </c>
      <c r="X39">
        <f>IF(IFERROR(VLOOKUP($A39,cultural_factors!$A$4:$X$253,X$1,FALSE),"")=0,"",IFERROR(VLOOKUP($A39,cultural_factors!$A$4:$X$253,X$1,FALSE),""))</f>
        <v>100.04</v>
      </c>
      <c r="Y39">
        <f>IF(IFERROR(VLOOKUP($A39,cultural_factors!$A$4:$X$253,Y$1,FALSE),"")=0,"",IFERROR(VLOOKUP($A39,cultural_factors!$A$4:$X$253,Y$1,FALSE),""))</f>
        <v>94.82</v>
      </c>
      <c r="AA39">
        <f t="shared" ca="1" si="1"/>
        <v>0</v>
      </c>
      <c r="AB39">
        <f t="shared" ca="1" si="2"/>
        <v>0.45379251376231866</v>
      </c>
    </row>
    <row r="40" spans="1:28" hidden="1" x14ac:dyDescent="0.25">
      <c r="A40" t="s">
        <v>36</v>
      </c>
      <c r="B40">
        <f ca="1">VLOOKUP($A40,offset_cumulative_50!$DW$3:$DX$188,2,FALSE)</f>
        <v>0.30661630568496712</v>
      </c>
      <c r="C40">
        <f>IF(IFERROR(VLOOKUP($A40,cultural_factors!$A$4:$X$253,C$1,FALSE),"")=0,"",IFERROR(VLOOKUP($A40,cultural_factors!$A$4:$X$253,C$1,FALSE),""))</f>
        <v>67</v>
      </c>
      <c r="D40">
        <f>IF(IFERROR(VLOOKUP($A40,cultural_factors!$A$4:$X$253,D$1,FALSE),"")=0,"",IFERROR(VLOOKUP($A40,cultural_factors!$A$4:$X$253,D$1,FALSE),""))</f>
        <v>13</v>
      </c>
      <c r="E40">
        <f>IF(IFERROR(VLOOKUP($A40,cultural_factors!$A$4:$X$253,E$1,FALSE),"")=0,"",IFERROR(VLOOKUP($A40,cultural_factors!$A$4:$X$253,E$1,FALSE),""))</f>
        <v>64</v>
      </c>
      <c r="F40">
        <f>IF(IFERROR(VLOOKUP($A40,cultural_factors!$A$4:$X$253,F$1,FALSE),"")=0,"",IFERROR(VLOOKUP($A40,cultural_factors!$A$4:$X$253,F$1,FALSE),""))</f>
        <v>80</v>
      </c>
      <c r="G40">
        <f>IF(IFERROR(VLOOKUP($A40,cultural_factors!$A$4:$X$253,G$1,FALSE),"")=0,"",IFERROR(VLOOKUP($A40,cultural_factors!$A$4:$X$253,G$1,FALSE),""))</f>
        <v>13</v>
      </c>
      <c r="H40">
        <f>IF(IFERROR(VLOOKUP($A40,cultural_factors!$A$4:$X$253,H$1,FALSE),"")=0,"",IFERROR(VLOOKUP($A40,cultural_factors!$A$4:$X$253,H$1,FALSE),""))</f>
        <v>83</v>
      </c>
      <c r="I40" t="str">
        <f>IF(IFERROR(VLOOKUP($A40,cultural_factors!$A$4:$X$253,I$1,FALSE),"")=0,"",IFERROR(VLOOKUP($A40,cultural_factors!$A$4:$X$253,I$1,FALSE),""))</f>
        <v/>
      </c>
      <c r="J40" t="str">
        <f>IF(IFERROR(VLOOKUP($A40,cultural_factors!$A$4:$X$253,J$1,FALSE),"")=0,"",IFERROR(VLOOKUP($A40,cultural_factors!$A$4:$X$253,J$1,FALSE),""))</f>
        <v/>
      </c>
      <c r="K40" t="str">
        <f>IF(IFERROR(VLOOKUP($A40,cultural_factors!$A$4:$X$253,K$1,FALSE),"")=0,"",IFERROR(VLOOKUP($A40,cultural_factors!$A$4:$X$253,K$1,FALSE),""))</f>
        <v/>
      </c>
      <c r="L40" t="str">
        <f>IF(IFERROR(VLOOKUP($A40,cultural_factors!$A$4:$X$253,L$1,FALSE),"")=0,"",IFERROR(VLOOKUP($A40,cultural_factors!$A$4:$X$253,L$1,FALSE),""))</f>
        <v/>
      </c>
      <c r="M40" t="str">
        <f>IF(IFERROR(VLOOKUP($A40,cultural_factors!$A$4:$X$253,M$1,FALSE),"")=0,"",IFERROR(VLOOKUP($A40,cultural_factors!$A$4:$X$253,M$1,FALSE),""))</f>
        <v/>
      </c>
      <c r="N40" t="str">
        <f>IF(IFERROR(VLOOKUP($A40,cultural_factors!$A$4:$X$253,N$1,FALSE),"")=0,"",IFERROR(VLOOKUP($A40,cultural_factors!$A$4:$X$253,N$1,FALSE),""))</f>
        <v/>
      </c>
      <c r="O40" t="str">
        <f>IF(IFERROR(VLOOKUP($A40,cultural_factors!$A$4:$X$253,O$1,FALSE),"")=0,"",IFERROR(VLOOKUP($A40,cultural_factors!$A$4:$X$253,O$1,FALSE),""))</f>
        <v/>
      </c>
      <c r="P40" t="str">
        <f>IF(IFERROR(VLOOKUP($A40,cultural_factors!$A$4:$X$253,P$1,FALSE),"")=0,"",IFERROR(VLOOKUP($A40,cultural_factors!$A$4:$X$253,P$1,FALSE),""))</f>
        <v/>
      </c>
      <c r="Q40" t="str">
        <f>IF(IFERROR(VLOOKUP($A40,cultural_factors!$A$4:$X$253,Q$1,FALSE),"")=0,"",IFERROR(VLOOKUP($A40,cultural_factors!$A$4:$X$253,Q$1,FALSE),""))</f>
        <v/>
      </c>
      <c r="R40" t="str">
        <f>IF(IFERROR(VLOOKUP($A40,cultural_factors!$A$4:$X$253,R$1,FALSE),"")=0,"",IFERROR(VLOOKUP($A40,cultural_factors!$A$4:$X$253,R$1,FALSE),""))</f>
        <v/>
      </c>
      <c r="S40" t="str">
        <f>IF(IFERROR(VLOOKUP($A40,cultural_factors!$A$4:$X$253,S$1,FALSE),"")=0,"",IFERROR(VLOOKUP($A40,cultural_factors!$A$4:$X$253,S$1,FALSE),""))</f>
        <v/>
      </c>
      <c r="T40" t="str">
        <f>IF(IFERROR(VLOOKUP($A40,cultural_factors!$A$4:$X$253,T$1,FALSE),"")=0,"",IFERROR(VLOOKUP($A40,cultural_factors!$A$4:$X$253,T$1,FALSE),""))</f>
        <v/>
      </c>
      <c r="U40">
        <f>IF(IFERROR(VLOOKUP($A40,cultural_factors!$A$4:$X$253,U$1,FALSE),"")=0,"",IFERROR(VLOOKUP($A40,cultural_factors!$A$4:$X$253,U$1,FALSE),""))</f>
        <v>102.62</v>
      </c>
      <c r="V40">
        <f>IF(IFERROR(VLOOKUP($A40,cultural_factors!$A$4:$X$253,V$1,FALSE),"")=0,"",IFERROR(VLOOKUP($A40,cultural_factors!$A$4:$X$253,V$1,FALSE),""))</f>
        <v>113.87</v>
      </c>
      <c r="W40">
        <f>IF(IFERROR(VLOOKUP($A40,cultural_factors!$A$4:$X$253,W$1,FALSE),"")=0,"",IFERROR(VLOOKUP($A40,cultural_factors!$A$4:$X$253,W$1,FALSE),""))</f>
        <v>92.66</v>
      </c>
      <c r="X40">
        <f>IF(IFERROR(VLOOKUP($A40,cultural_factors!$A$4:$X$253,X$1,FALSE),"")=0,"",IFERROR(VLOOKUP($A40,cultural_factors!$A$4:$X$253,X$1,FALSE),""))</f>
        <v>96.66</v>
      </c>
      <c r="Y40">
        <f>IF(IFERROR(VLOOKUP($A40,cultural_factors!$A$4:$X$253,Y$1,FALSE),"")=0,"",IFERROR(VLOOKUP($A40,cultural_factors!$A$4:$X$253,Y$1,FALSE),""))</f>
        <v>97.4</v>
      </c>
      <c r="AA40">
        <f t="shared" ca="1" si="1"/>
        <v>0</v>
      </c>
      <c r="AB40">
        <f t="shared" ca="1" si="2"/>
        <v>0.30661630568496712</v>
      </c>
    </row>
    <row r="41" spans="1:28" hidden="1" x14ac:dyDescent="0.25">
      <c r="A41" t="s">
        <v>37</v>
      </c>
      <c r="B41" t="str">
        <f ca="1">VLOOKUP($A41,offset_cumulative_50!$DW$3:$DX$188,2,FALSE)</f>
        <v/>
      </c>
      <c r="C41" t="str">
        <f>IF(IFERROR(VLOOKUP($A41,cultural_factors!$A$4:$X$253,C$1,FALSE),"")=0,"",IFERROR(VLOOKUP($A41,cultural_factors!$A$4:$X$253,C$1,FALSE),""))</f>
        <v/>
      </c>
      <c r="D41" t="str">
        <f>IF(IFERROR(VLOOKUP($A41,cultural_factors!$A$4:$X$253,D$1,FALSE),"")=0,"",IFERROR(VLOOKUP($A41,cultural_factors!$A$4:$X$253,D$1,FALSE),""))</f>
        <v/>
      </c>
      <c r="E41" t="str">
        <f>IF(IFERROR(VLOOKUP($A41,cultural_factors!$A$4:$X$253,E$1,FALSE),"")=0,"",IFERROR(VLOOKUP($A41,cultural_factors!$A$4:$X$253,E$1,FALSE),""))</f>
        <v/>
      </c>
      <c r="F41" t="str">
        <f>IF(IFERROR(VLOOKUP($A41,cultural_factors!$A$4:$X$253,F$1,FALSE),"")=0,"",IFERROR(VLOOKUP($A41,cultural_factors!$A$4:$X$253,F$1,FALSE),""))</f>
        <v/>
      </c>
      <c r="G41" t="str">
        <f>IF(IFERROR(VLOOKUP($A41,cultural_factors!$A$4:$X$253,G$1,FALSE),"")=0,"",IFERROR(VLOOKUP($A41,cultural_factors!$A$4:$X$253,G$1,FALSE),""))</f>
        <v/>
      </c>
      <c r="H41" t="str">
        <f>IF(IFERROR(VLOOKUP($A41,cultural_factors!$A$4:$X$253,H$1,FALSE),"")=0,"",IFERROR(VLOOKUP($A41,cultural_factors!$A$4:$X$253,H$1,FALSE),""))</f>
        <v/>
      </c>
      <c r="I41" t="str">
        <f>IF(IFERROR(VLOOKUP($A41,cultural_factors!$A$4:$X$253,I$1,FALSE),"")=0,"",IFERROR(VLOOKUP($A41,cultural_factors!$A$4:$X$253,I$1,FALSE),""))</f>
        <v/>
      </c>
      <c r="J41" t="str">
        <f>IF(IFERROR(VLOOKUP($A41,cultural_factors!$A$4:$X$253,J$1,FALSE),"")=0,"",IFERROR(VLOOKUP($A41,cultural_factors!$A$4:$X$253,J$1,FALSE),""))</f>
        <v/>
      </c>
      <c r="K41" t="str">
        <f>IF(IFERROR(VLOOKUP($A41,cultural_factors!$A$4:$X$253,K$1,FALSE),"")=0,"",IFERROR(VLOOKUP($A41,cultural_factors!$A$4:$X$253,K$1,FALSE),""))</f>
        <v/>
      </c>
      <c r="L41" t="str">
        <f>IF(IFERROR(VLOOKUP($A41,cultural_factors!$A$4:$X$253,L$1,FALSE),"")=0,"",IFERROR(VLOOKUP($A41,cultural_factors!$A$4:$X$253,L$1,FALSE),""))</f>
        <v/>
      </c>
      <c r="M41" t="str">
        <f>IF(IFERROR(VLOOKUP($A41,cultural_factors!$A$4:$X$253,M$1,FALSE),"")=0,"",IFERROR(VLOOKUP($A41,cultural_factors!$A$4:$X$253,M$1,FALSE),""))</f>
        <v/>
      </c>
      <c r="N41" t="str">
        <f>IF(IFERROR(VLOOKUP($A41,cultural_factors!$A$4:$X$253,N$1,FALSE),"")=0,"",IFERROR(VLOOKUP($A41,cultural_factors!$A$4:$X$253,N$1,FALSE),""))</f>
        <v/>
      </c>
      <c r="O41" t="str">
        <f>IF(IFERROR(VLOOKUP($A41,cultural_factors!$A$4:$X$253,O$1,FALSE),"")=0,"",IFERROR(VLOOKUP($A41,cultural_factors!$A$4:$X$253,O$1,FALSE),""))</f>
        <v/>
      </c>
      <c r="P41" t="str">
        <f>IF(IFERROR(VLOOKUP($A41,cultural_factors!$A$4:$X$253,P$1,FALSE),"")=0,"",IFERROR(VLOOKUP($A41,cultural_factors!$A$4:$X$253,P$1,FALSE),""))</f>
        <v/>
      </c>
      <c r="Q41" t="str">
        <f>IF(IFERROR(VLOOKUP($A41,cultural_factors!$A$4:$X$253,Q$1,FALSE),"")=0,"",IFERROR(VLOOKUP($A41,cultural_factors!$A$4:$X$253,Q$1,FALSE),""))</f>
        <v/>
      </c>
      <c r="R41" t="str">
        <f>IF(IFERROR(VLOOKUP($A41,cultural_factors!$A$4:$X$253,R$1,FALSE),"")=0,"",IFERROR(VLOOKUP($A41,cultural_factors!$A$4:$X$253,R$1,FALSE),""))</f>
        <v/>
      </c>
      <c r="S41" t="str">
        <f>IF(IFERROR(VLOOKUP($A41,cultural_factors!$A$4:$X$253,S$1,FALSE),"")=0,"",IFERROR(VLOOKUP($A41,cultural_factors!$A$4:$X$253,S$1,FALSE),""))</f>
        <v/>
      </c>
      <c r="T41" t="str">
        <f>IF(IFERROR(VLOOKUP($A41,cultural_factors!$A$4:$X$253,T$1,FALSE),"")=0,"",IFERROR(VLOOKUP($A41,cultural_factors!$A$4:$X$253,T$1,FALSE),""))</f>
        <v/>
      </c>
      <c r="U41" t="str">
        <f>IF(IFERROR(VLOOKUP($A41,cultural_factors!$A$4:$X$253,U$1,FALSE),"")=0,"",IFERROR(VLOOKUP($A41,cultural_factors!$A$4:$X$253,U$1,FALSE),""))</f>
        <v/>
      </c>
      <c r="V41" t="str">
        <f>IF(IFERROR(VLOOKUP($A41,cultural_factors!$A$4:$X$253,V$1,FALSE),"")=0,"",IFERROR(VLOOKUP($A41,cultural_factors!$A$4:$X$253,V$1,FALSE),""))</f>
        <v/>
      </c>
      <c r="W41" t="str">
        <f>IF(IFERROR(VLOOKUP($A41,cultural_factors!$A$4:$X$253,W$1,FALSE),"")=0,"",IFERROR(VLOOKUP($A41,cultural_factors!$A$4:$X$253,W$1,FALSE),""))</f>
        <v/>
      </c>
      <c r="X41" t="str">
        <f>IF(IFERROR(VLOOKUP($A41,cultural_factors!$A$4:$X$253,X$1,FALSE),"")=0,"",IFERROR(VLOOKUP($A41,cultural_factors!$A$4:$X$253,X$1,FALSE),""))</f>
        <v/>
      </c>
      <c r="Y41" t="str">
        <f>IF(IFERROR(VLOOKUP($A41,cultural_factors!$A$4:$X$253,Y$1,FALSE),"")=0,"",IFERROR(VLOOKUP($A41,cultural_factors!$A$4:$X$253,Y$1,FALSE),""))</f>
        <v/>
      </c>
      <c r="AA41">
        <f t="shared" ca="1" si="1"/>
        <v>0</v>
      </c>
      <c r="AB41">
        <f t="shared" ca="1" si="2"/>
        <v>0</v>
      </c>
    </row>
    <row r="42" spans="1:28" hidden="1" x14ac:dyDescent="0.25">
      <c r="A42" t="s">
        <v>38</v>
      </c>
      <c r="B42" t="str">
        <f ca="1">VLOOKUP($A42,offset_cumulative_50!$DW$3:$DX$188,2,FALSE)</f>
        <v/>
      </c>
      <c r="C42" t="str">
        <f>IF(IFERROR(VLOOKUP($A42,cultural_factors!$A$4:$X$253,C$1,FALSE),"")=0,"",IFERROR(VLOOKUP($A42,cultural_factors!$A$4:$X$253,C$1,FALSE),""))</f>
        <v/>
      </c>
      <c r="D42" t="str">
        <f>IF(IFERROR(VLOOKUP($A42,cultural_factors!$A$4:$X$253,D$1,FALSE),"")=0,"",IFERROR(VLOOKUP($A42,cultural_factors!$A$4:$X$253,D$1,FALSE),""))</f>
        <v/>
      </c>
      <c r="E42" t="str">
        <f>IF(IFERROR(VLOOKUP($A42,cultural_factors!$A$4:$X$253,E$1,FALSE),"")=0,"",IFERROR(VLOOKUP($A42,cultural_factors!$A$4:$X$253,E$1,FALSE),""))</f>
        <v/>
      </c>
      <c r="F42" t="str">
        <f>IF(IFERROR(VLOOKUP($A42,cultural_factors!$A$4:$X$253,F$1,FALSE),"")=0,"",IFERROR(VLOOKUP($A42,cultural_factors!$A$4:$X$253,F$1,FALSE),""))</f>
        <v/>
      </c>
      <c r="G42" t="str">
        <f>IF(IFERROR(VLOOKUP($A42,cultural_factors!$A$4:$X$253,G$1,FALSE),"")=0,"",IFERROR(VLOOKUP($A42,cultural_factors!$A$4:$X$253,G$1,FALSE),""))</f>
        <v/>
      </c>
      <c r="H42" t="str">
        <f>IF(IFERROR(VLOOKUP($A42,cultural_factors!$A$4:$X$253,H$1,FALSE),"")=0,"",IFERROR(VLOOKUP($A42,cultural_factors!$A$4:$X$253,H$1,FALSE),""))</f>
        <v/>
      </c>
      <c r="I42" t="str">
        <f>IF(IFERROR(VLOOKUP($A42,cultural_factors!$A$4:$X$253,I$1,FALSE),"")=0,"",IFERROR(VLOOKUP($A42,cultural_factors!$A$4:$X$253,I$1,FALSE),""))</f>
        <v/>
      </c>
      <c r="J42" t="str">
        <f>IF(IFERROR(VLOOKUP($A42,cultural_factors!$A$4:$X$253,J$1,FALSE),"")=0,"",IFERROR(VLOOKUP($A42,cultural_factors!$A$4:$X$253,J$1,FALSE),""))</f>
        <v/>
      </c>
      <c r="K42" t="str">
        <f>IF(IFERROR(VLOOKUP($A42,cultural_factors!$A$4:$X$253,K$1,FALSE),"")=0,"",IFERROR(VLOOKUP($A42,cultural_factors!$A$4:$X$253,K$1,FALSE),""))</f>
        <v/>
      </c>
      <c r="L42" t="str">
        <f>IF(IFERROR(VLOOKUP($A42,cultural_factors!$A$4:$X$253,L$1,FALSE),"")=0,"",IFERROR(VLOOKUP($A42,cultural_factors!$A$4:$X$253,L$1,FALSE),""))</f>
        <v/>
      </c>
      <c r="M42" t="str">
        <f>IF(IFERROR(VLOOKUP($A42,cultural_factors!$A$4:$X$253,M$1,FALSE),"")=0,"",IFERROR(VLOOKUP($A42,cultural_factors!$A$4:$X$253,M$1,FALSE),""))</f>
        <v/>
      </c>
      <c r="N42" t="str">
        <f>IF(IFERROR(VLOOKUP($A42,cultural_factors!$A$4:$X$253,N$1,FALSE),"")=0,"",IFERROR(VLOOKUP($A42,cultural_factors!$A$4:$X$253,N$1,FALSE),""))</f>
        <v/>
      </c>
      <c r="O42" t="str">
        <f>IF(IFERROR(VLOOKUP($A42,cultural_factors!$A$4:$X$253,O$1,FALSE),"")=0,"",IFERROR(VLOOKUP($A42,cultural_factors!$A$4:$X$253,O$1,FALSE),""))</f>
        <v/>
      </c>
      <c r="P42" t="str">
        <f>IF(IFERROR(VLOOKUP($A42,cultural_factors!$A$4:$X$253,P$1,FALSE),"")=0,"",IFERROR(VLOOKUP($A42,cultural_factors!$A$4:$X$253,P$1,FALSE),""))</f>
        <v/>
      </c>
      <c r="Q42" t="str">
        <f>IF(IFERROR(VLOOKUP($A42,cultural_factors!$A$4:$X$253,Q$1,FALSE),"")=0,"",IFERROR(VLOOKUP($A42,cultural_factors!$A$4:$X$253,Q$1,FALSE),""))</f>
        <v/>
      </c>
      <c r="R42" t="str">
        <f>IF(IFERROR(VLOOKUP($A42,cultural_factors!$A$4:$X$253,R$1,FALSE),"")=0,"",IFERROR(VLOOKUP($A42,cultural_factors!$A$4:$X$253,R$1,FALSE),""))</f>
        <v/>
      </c>
      <c r="S42" t="str">
        <f>IF(IFERROR(VLOOKUP($A42,cultural_factors!$A$4:$X$253,S$1,FALSE),"")=0,"",IFERROR(VLOOKUP($A42,cultural_factors!$A$4:$X$253,S$1,FALSE),""))</f>
        <v/>
      </c>
      <c r="T42" t="str">
        <f>IF(IFERROR(VLOOKUP($A42,cultural_factors!$A$4:$X$253,T$1,FALSE),"")=0,"",IFERROR(VLOOKUP($A42,cultural_factors!$A$4:$X$253,T$1,FALSE),""))</f>
        <v/>
      </c>
      <c r="U42" t="str">
        <f>IF(IFERROR(VLOOKUP($A42,cultural_factors!$A$4:$X$253,U$1,FALSE),"")=0,"",IFERROR(VLOOKUP($A42,cultural_factors!$A$4:$X$253,U$1,FALSE),""))</f>
        <v/>
      </c>
      <c r="V42" t="str">
        <f>IF(IFERROR(VLOOKUP($A42,cultural_factors!$A$4:$X$253,V$1,FALSE),"")=0,"",IFERROR(VLOOKUP($A42,cultural_factors!$A$4:$X$253,V$1,FALSE),""))</f>
        <v/>
      </c>
      <c r="W42" t="str">
        <f>IF(IFERROR(VLOOKUP($A42,cultural_factors!$A$4:$X$253,W$1,FALSE),"")=0,"",IFERROR(VLOOKUP($A42,cultural_factors!$A$4:$X$253,W$1,FALSE),""))</f>
        <v/>
      </c>
      <c r="X42" t="str">
        <f>IF(IFERROR(VLOOKUP($A42,cultural_factors!$A$4:$X$253,X$1,FALSE),"")=0,"",IFERROR(VLOOKUP($A42,cultural_factors!$A$4:$X$253,X$1,FALSE),""))</f>
        <v/>
      </c>
      <c r="Y42" t="str">
        <f>IF(IFERROR(VLOOKUP($A42,cultural_factors!$A$4:$X$253,Y$1,FALSE),"")=0,"",IFERROR(VLOOKUP($A42,cultural_factors!$A$4:$X$253,Y$1,FALSE),""))</f>
        <v/>
      </c>
      <c r="AA42">
        <f t="shared" ca="1" si="1"/>
        <v>0</v>
      </c>
      <c r="AB42">
        <f t="shared" ca="1" si="2"/>
        <v>0</v>
      </c>
    </row>
    <row r="43" spans="1:28" hidden="1" x14ac:dyDescent="0.25">
      <c r="A43" t="s">
        <v>39</v>
      </c>
      <c r="B43">
        <f ca="1">VLOOKUP($A43,offset_cumulative_50!$DW$3:$DX$188,2,FALSE)</f>
        <v>0.23760169096760997</v>
      </c>
      <c r="C43">
        <f>IF(IFERROR(VLOOKUP($A43,cultural_factors!$A$4:$X$253,C$1,FALSE),"")=0,"",IFERROR(VLOOKUP($A43,cultural_factors!$A$4:$X$253,C$1,FALSE),""))</f>
        <v>35</v>
      </c>
      <c r="D43">
        <f>IF(IFERROR(VLOOKUP($A43,cultural_factors!$A$4:$X$253,D$1,FALSE),"")=0,"",IFERROR(VLOOKUP($A43,cultural_factors!$A$4:$X$253,D$1,FALSE),""))</f>
        <v>15</v>
      </c>
      <c r="E43">
        <f>IF(IFERROR(VLOOKUP($A43,cultural_factors!$A$4:$X$253,E$1,FALSE),"")=0,"",IFERROR(VLOOKUP($A43,cultural_factors!$A$4:$X$253,E$1,FALSE),""))</f>
        <v>21</v>
      </c>
      <c r="F43">
        <f>IF(IFERROR(VLOOKUP($A43,cultural_factors!$A$4:$X$253,F$1,FALSE),"")=0,"",IFERROR(VLOOKUP($A43,cultural_factors!$A$4:$X$253,F$1,FALSE),""))</f>
        <v>86</v>
      </c>
      <c r="G43" t="str">
        <f>IF(IFERROR(VLOOKUP($A43,cultural_factors!$A$4:$X$253,G$1,FALSE),"")=0,"",IFERROR(VLOOKUP($A43,cultural_factors!$A$4:$X$253,G$1,FALSE),""))</f>
        <v/>
      </c>
      <c r="H43" t="str">
        <f>IF(IFERROR(VLOOKUP($A43,cultural_factors!$A$4:$X$253,H$1,FALSE),"")=0,"",IFERROR(VLOOKUP($A43,cultural_factors!$A$4:$X$253,H$1,FALSE),""))</f>
        <v/>
      </c>
      <c r="I43" t="str">
        <f>IF(IFERROR(VLOOKUP($A43,cultural_factors!$A$4:$X$253,I$1,FALSE),"")=0,"",IFERROR(VLOOKUP($A43,cultural_factors!$A$4:$X$253,I$1,FALSE),""))</f>
        <v/>
      </c>
      <c r="J43" t="str">
        <f>IF(IFERROR(VLOOKUP($A43,cultural_factors!$A$4:$X$253,J$1,FALSE),"")=0,"",IFERROR(VLOOKUP($A43,cultural_factors!$A$4:$X$253,J$1,FALSE),""))</f>
        <v/>
      </c>
      <c r="K43" t="str">
        <f>IF(IFERROR(VLOOKUP($A43,cultural_factors!$A$4:$X$253,K$1,FALSE),"")=0,"",IFERROR(VLOOKUP($A43,cultural_factors!$A$4:$X$253,K$1,FALSE),""))</f>
        <v/>
      </c>
      <c r="L43" t="str">
        <f>IF(IFERROR(VLOOKUP($A43,cultural_factors!$A$4:$X$253,L$1,FALSE),"")=0,"",IFERROR(VLOOKUP($A43,cultural_factors!$A$4:$X$253,L$1,FALSE),""))</f>
        <v/>
      </c>
      <c r="M43" t="str">
        <f>IF(IFERROR(VLOOKUP($A43,cultural_factors!$A$4:$X$253,M$1,FALSE),"")=0,"",IFERROR(VLOOKUP($A43,cultural_factors!$A$4:$X$253,M$1,FALSE),""))</f>
        <v/>
      </c>
      <c r="N43" t="str">
        <f>IF(IFERROR(VLOOKUP($A43,cultural_factors!$A$4:$X$253,N$1,FALSE),"")=0,"",IFERROR(VLOOKUP($A43,cultural_factors!$A$4:$X$253,N$1,FALSE),""))</f>
        <v/>
      </c>
      <c r="O43" t="str">
        <f>IF(IFERROR(VLOOKUP($A43,cultural_factors!$A$4:$X$253,O$1,FALSE),"")=0,"",IFERROR(VLOOKUP($A43,cultural_factors!$A$4:$X$253,O$1,FALSE),""))</f>
        <v/>
      </c>
      <c r="P43" t="str">
        <f>IF(IFERROR(VLOOKUP($A43,cultural_factors!$A$4:$X$253,P$1,FALSE),"")=0,"",IFERROR(VLOOKUP($A43,cultural_factors!$A$4:$X$253,P$1,FALSE),""))</f>
        <v/>
      </c>
      <c r="Q43" t="str">
        <f>IF(IFERROR(VLOOKUP($A43,cultural_factors!$A$4:$X$253,Q$1,FALSE),"")=0,"",IFERROR(VLOOKUP($A43,cultural_factors!$A$4:$X$253,Q$1,FALSE),""))</f>
        <v/>
      </c>
      <c r="R43" t="str">
        <f>IF(IFERROR(VLOOKUP($A43,cultural_factors!$A$4:$X$253,R$1,FALSE),"")=0,"",IFERROR(VLOOKUP($A43,cultural_factors!$A$4:$X$253,R$1,FALSE),""))</f>
        <v/>
      </c>
      <c r="S43" t="str">
        <f>IF(IFERROR(VLOOKUP($A43,cultural_factors!$A$4:$X$253,S$1,FALSE),"")=0,"",IFERROR(VLOOKUP($A43,cultural_factors!$A$4:$X$253,S$1,FALSE),""))</f>
        <v/>
      </c>
      <c r="T43" t="str">
        <f>IF(IFERROR(VLOOKUP($A43,cultural_factors!$A$4:$X$253,T$1,FALSE),"")=0,"",IFERROR(VLOOKUP($A43,cultural_factors!$A$4:$X$253,T$1,FALSE),""))</f>
        <v/>
      </c>
      <c r="U43">
        <f>IF(IFERROR(VLOOKUP($A43,cultural_factors!$A$4:$X$253,U$1,FALSE),"")=0,"",IFERROR(VLOOKUP($A43,cultural_factors!$A$4:$X$253,U$1,FALSE),""))</f>
        <v>102.39</v>
      </c>
      <c r="V43">
        <f>IF(IFERROR(VLOOKUP($A43,cultural_factors!$A$4:$X$253,V$1,FALSE),"")=0,"",IFERROR(VLOOKUP($A43,cultural_factors!$A$4:$X$253,V$1,FALSE),""))</f>
        <v>114.41</v>
      </c>
      <c r="W43">
        <f>IF(IFERROR(VLOOKUP($A43,cultural_factors!$A$4:$X$253,W$1,FALSE),"")=0,"",IFERROR(VLOOKUP($A43,cultural_factors!$A$4:$X$253,W$1,FALSE),""))</f>
        <v>91</v>
      </c>
      <c r="X43">
        <f>IF(IFERROR(VLOOKUP($A43,cultural_factors!$A$4:$X$253,X$1,FALSE),"")=0,"",IFERROR(VLOOKUP($A43,cultural_factors!$A$4:$X$253,X$1,FALSE),""))</f>
        <v>95.77</v>
      </c>
      <c r="Y43">
        <f>IF(IFERROR(VLOOKUP($A43,cultural_factors!$A$4:$X$253,Y$1,FALSE),"")=0,"",IFERROR(VLOOKUP($A43,cultural_factors!$A$4:$X$253,Y$1,FALSE),""))</f>
        <v>96.84</v>
      </c>
      <c r="AA43">
        <f t="shared" ca="1" si="1"/>
        <v>0</v>
      </c>
      <c r="AB43">
        <f t="shared" ca="1" si="2"/>
        <v>0.23760169096760997</v>
      </c>
    </row>
    <row r="44" spans="1:28" hidden="1" x14ac:dyDescent="0.25">
      <c r="A44" t="s">
        <v>40</v>
      </c>
      <c r="B44" t="str">
        <f ca="1">VLOOKUP($A44,offset_cumulative_50!$DW$3:$DX$188,2,FALSE)</f>
        <v/>
      </c>
      <c r="C44" t="str">
        <f>IF(IFERROR(VLOOKUP($A44,cultural_factors!$A$4:$X$253,C$1,FALSE),"")=0,"",IFERROR(VLOOKUP($A44,cultural_factors!$A$4:$X$253,C$1,FALSE),""))</f>
        <v/>
      </c>
      <c r="D44" t="str">
        <f>IF(IFERROR(VLOOKUP($A44,cultural_factors!$A$4:$X$253,D$1,FALSE),"")=0,"",IFERROR(VLOOKUP($A44,cultural_factors!$A$4:$X$253,D$1,FALSE),""))</f>
        <v/>
      </c>
      <c r="E44" t="str">
        <f>IF(IFERROR(VLOOKUP($A44,cultural_factors!$A$4:$X$253,E$1,FALSE),"")=0,"",IFERROR(VLOOKUP($A44,cultural_factors!$A$4:$X$253,E$1,FALSE),""))</f>
        <v/>
      </c>
      <c r="F44" t="str">
        <f>IF(IFERROR(VLOOKUP($A44,cultural_factors!$A$4:$X$253,F$1,FALSE),"")=0,"",IFERROR(VLOOKUP($A44,cultural_factors!$A$4:$X$253,F$1,FALSE),""))</f>
        <v/>
      </c>
      <c r="G44" t="str">
        <f>IF(IFERROR(VLOOKUP($A44,cultural_factors!$A$4:$X$253,G$1,FALSE),"")=0,"",IFERROR(VLOOKUP($A44,cultural_factors!$A$4:$X$253,G$1,FALSE),""))</f>
        <v/>
      </c>
      <c r="H44" t="str">
        <f>IF(IFERROR(VLOOKUP($A44,cultural_factors!$A$4:$X$253,H$1,FALSE),"")=0,"",IFERROR(VLOOKUP($A44,cultural_factors!$A$4:$X$253,H$1,FALSE),""))</f>
        <v/>
      </c>
      <c r="I44" t="str">
        <f>IF(IFERROR(VLOOKUP($A44,cultural_factors!$A$4:$X$253,I$1,FALSE),"")=0,"",IFERROR(VLOOKUP($A44,cultural_factors!$A$4:$X$253,I$1,FALSE),""))</f>
        <v/>
      </c>
      <c r="J44" t="str">
        <f>IF(IFERROR(VLOOKUP($A44,cultural_factors!$A$4:$X$253,J$1,FALSE),"")=0,"",IFERROR(VLOOKUP($A44,cultural_factors!$A$4:$X$253,J$1,FALSE),""))</f>
        <v/>
      </c>
      <c r="K44" t="str">
        <f>IF(IFERROR(VLOOKUP($A44,cultural_factors!$A$4:$X$253,K$1,FALSE),"")=0,"",IFERROR(VLOOKUP($A44,cultural_factors!$A$4:$X$253,K$1,FALSE),""))</f>
        <v/>
      </c>
      <c r="L44" t="str">
        <f>IF(IFERROR(VLOOKUP($A44,cultural_factors!$A$4:$X$253,L$1,FALSE),"")=0,"",IFERROR(VLOOKUP($A44,cultural_factors!$A$4:$X$253,L$1,FALSE),""))</f>
        <v/>
      </c>
      <c r="M44" t="str">
        <f>IF(IFERROR(VLOOKUP($A44,cultural_factors!$A$4:$X$253,M$1,FALSE),"")=0,"",IFERROR(VLOOKUP($A44,cultural_factors!$A$4:$X$253,M$1,FALSE),""))</f>
        <v/>
      </c>
      <c r="N44" t="str">
        <f>IF(IFERROR(VLOOKUP($A44,cultural_factors!$A$4:$X$253,N$1,FALSE),"")=0,"",IFERROR(VLOOKUP($A44,cultural_factors!$A$4:$X$253,N$1,FALSE),""))</f>
        <v/>
      </c>
      <c r="O44" t="str">
        <f>IF(IFERROR(VLOOKUP($A44,cultural_factors!$A$4:$X$253,O$1,FALSE),"")=0,"",IFERROR(VLOOKUP($A44,cultural_factors!$A$4:$X$253,O$1,FALSE),""))</f>
        <v/>
      </c>
      <c r="P44" t="str">
        <f>IF(IFERROR(VLOOKUP($A44,cultural_factors!$A$4:$X$253,P$1,FALSE),"")=0,"",IFERROR(VLOOKUP($A44,cultural_factors!$A$4:$X$253,P$1,FALSE),""))</f>
        <v/>
      </c>
      <c r="Q44" t="str">
        <f>IF(IFERROR(VLOOKUP($A44,cultural_factors!$A$4:$X$253,Q$1,FALSE),"")=0,"",IFERROR(VLOOKUP($A44,cultural_factors!$A$4:$X$253,Q$1,FALSE),""))</f>
        <v/>
      </c>
      <c r="R44" t="str">
        <f>IF(IFERROR(VLOOKUP($A44,cultural_factors!$A$4:$X$253,R$1,FALSE),"")=0,"",IFERROR(VLOOKUP($A44,cultural_factors!$A$4:$X$253,R$1,FALSE),""))</f>
        <v/>
      </c>
      <c r="S44" t="str">
        <f>IF(IFERROR(VLOOKUP($A44,cultural_factors!$A$4:$X$253,S$1,FALSE),"")=0,"",IFERROR(VLOOKUP($A44,cultural_factors!$A$4:$X$253,S$1,FALSE),""))</f>
        <v/>
      </c>
      <c r="T44" t="str">
        <f>IF(IFERROR(VLOOKUP($A44,cultural_factors!$A$4:$X$253,T$1,FALSE),"")=0,"",IFERROR(VLOOKUP($A44,cultural_factors!$A$4:$X$253,T$1,FALSE),""))</f>
        <v/>
      </c>
      <c r="U44" t="str">
        <f>IF(IFERROR(VLOOKUP($A44,cultural_factors!$A$4:$X$253,U$1,FALSE),"")=0,"",IFERROR(VLOOKUP($A44,cultural_factors!$A$4:$X$253,U$1,FALSE),""))</f>
        <v/>
      </c>
      <c r="V44" t="str">
        <f>IF(IFERROR(VLOOKUP($A44,cultural_factors!$A$4:$X$253,V$1,FALSE),"")=0,"",IFERROR(VLOOKUP($A44,cultural_factors!$A$4:$X$253,V$1,FALSE),""))</f>
        <v/>
      </c>
      <c r="W44" t="str">
        <f>IF(IFERROR(VLOOKUP($A44,cultural_factors!$A$4:$X$253,W$1,FALSE),"")=0,"",IFERROR(VLOOKUP($A44,cultural_factors!$A$4:$X$253,W$1,FALSE),""))</f>
        <v/>
      </c>
      <c r="X44" t="str">
        <f>IF(IFERROR(VLOOKUP($A44,cultural_factors!$A$4:$X$253,X$1,FALSE),"")=0,"",IFERROR(VLOOKUP($A44,cultural_factors!$A$4:$X$253,X$1,FALSE),""))</f>
        <v/>
      </c>
      <c r="Y44" t="str">
        <f>IF(IFERROR(VLOOKUP($A44,cultural_factors!$A$4:$X$253,Y$1,FALSE),"")=0,"",IFERROR(VLOOKUP($A44,cultural_factors!$A$4:$X$253,Y$1,FALSE),""))</f>
        <v/>
      </c>
      <c r="AA44">
        <f t="shared" ca="1" si="1"/>
        <v>0</v>
      </c>
      <c r="AB44">
        <f t="shared" ca="1" si="2"/>
        <v>0</v>
      </c>
    </row>
    <row r="45" spans="1:28" x14ac:dyDescent="0.25">
      <c r="A45" t="s">
        <v>41</v>
      </c>
      <c r="B45">
        <f ca="1">VLOOKUP($A45,offset_cumulative_50!$DW$3:$DX$188,2,FALSE)</f>
        <v>0.2809870409300077</v>
      </c>
      <c r="C45">
        <f>IF(IFERROR(VLOOKUP($A45,cultural_factors!$A$4:$X$253,C$1,FALSE),"")=0,"",IFERROR(VLOOKUP($A45,cultural_factors!$A$4:$X$253,C$1,FALSE),""))</f>
        <v>73</v>
      </c>
      <c r="D45">
        <f>IF(IFERROR(VLOOKUP($A45,cultural_factors!$A$4:$X$253,D$1,FALSE),"")=0,"",IFERROR(VLOOKUP($A45,cultural_factors!$A$4:$X$253,D$1,FALSE),""))</f>
        <v>33</v>
      </c>
      <c r="E45">
        <f>IF(IFERROR(VLOOKUP($A45,cultural_factors!$A$4:$X$253,E$1,FALSE),"")=0,"",IFERROR(VLOOKUP($A45,cultural_factors!$A$4:$X$253,E$1,FALSE),""))</f>
        <v>40</v>
      </c>
      <c r="F45">
        <f>IF(IFERROR(VLOOKUP($A45,cultural_factors!$A$4:$X$253,F$1,FALSE),"")=0,"",IFERROR(VLOOKUP($A45,cultural_factors!$A$4:$X$253,F$1,FALSE),""))</f>
        <v>80</v>
      </c>
      <c r="G45">
        <f>IF(IFERROR(VLOOKUP($A45,cultural_factors!$A$4:$X$253,G$1,FALSE),"")=0,"",IFERROR(VLOOKUP($A45,cultural_factors!$A$4:$X$253,G$1,FALSE),""))</f>
        <v>58</v>
      </c>
      <c r="H45">
        <f>IF(IFERROR(VLOOKUP($A45,cultural_factors!$A$4:$X$253,H$1,FALSE),"")=0,"",IFERROR(VLOOKUP($A45,cultural_factors!$A$4:$X$253,H$1,FALSE),""))</f>
        <v>33</v>
      </c>
      <c r="I45">
        <f>IF(IFERROR(VLOOKUP($A45,cultural_factors!$A$4:$X$253,I$1,FALSE),"")=0,"",IFERROR(VLOOKUP($A45,cultural_factors!$A$4:$X$253,I$1,FALSE),""))</f>
        <v>51.7</v>
      </c>
      <c r="J45">
        <f>IF(IFERROR(VLOOKUP($A45,cultural_factors!$A$4:$X$253,J$1,FALSE),"")=0,"",IFERROR(VLOOKUP($A45,cultural_factors!$A$4:$X$253,J$1,FALSE),""))</f>
        <v>7.39</v>
      </c>
      <c r="K45">
        <f>IF(IFERROR(VLOOKUP($A45,cultural_factors!$A$4:$X$253,K$1,FALSE),"")=0,"",IFERROR(VLOOKUP($A45,cultural_factors!$A$4:$X$253,K$1,FALSE),""))</f>
        <v>45.2</v>
      </c>
      <c r="L45">
        <f>IF(IFERROR(VLOOKUP($A45,cultural_factors!$A$4:$X$253,L$1,FALSE),"")=0,"",IFERROR(VLOOKUP($A45,cultural_factors!$A$4:$X$253,L$1,FALSE),""))</f>
        <v>8.24</v>
      </c>
      <c r="M45">
        <f>IF(IFERROR(VLOOKUP($A45,cultural_factors!$A$4:$X$253,M$1,FALSE),"")=0,"",IFERROR(VLOOKUP($A45,cultural_factors!$A$4:$X$253,M$1,FALSE),""))</f>
        <v>46.02</v>
      </c>
      <c r="N45">
        <f>IF(IFERROR(VLOOKUP($A45,cultural_factors!$A$4:$X$253,N$1,FALSE),"")=0,"",IFERROR(VLOOKUP($A45,cultural_factors!$A$4:$X$253,N$1,FALSE),""))</f>
        <v>9.08</v>
      </c>
      <c r="O45">
        <f>IF(IFERROR(VLOOKUP($A45,cultural_factors!$A$4:$X$253,O$1,FALSE),"")=0,"",IFERROR(VLOOKUP($A45,cultural_factors!$A$4:$X$253,O$1,FALSE),""))</f>
        <v>46.16</v>
      </c>
      <c r="P45">
        <f>IF(IFERROR(VLOOKUP($A45,cultural_factors!$A$4:$X$253,P$1,FALSE),"")=0,"",IFERROR(VLOOKUP($A45,cultural_factors!$A$4:$X$253,P$1,FALSE),""))</f>
        <v>7.49</v>
      </c>
      <c r="Q45">
        <f>IF(IFERROR(VLOOKUP($A45,cultural_factors!$A$4:$X$253,Q$1,FALSE),"")=0,"",IFERROR(VLOOKUP($A45,cultural_factors!$A$4:$X$253,Q$1,FALSE),""))</f>
        <v>48</v>
      </c>
      <c r="R45">
        <f>IF(IFERROR(VLOOKUP($A45,cultural_factors!$A$4:$X$253,R$1,FALSE),"")=0,"",IFERROR(VLOOKUP($A45,cultural_factors!$A$4:$X$253,R$1,FALSE),""))</f>
        <v>10.69</v>
      </c>
      <c r="S45">
        <f>IF(IFERROR(VLOOKUP($A45,cultural_factors!$A$4:$X$253,S$1,FALSE),"")=0,"",IFERROR(VLOOKUP($A45,cultural_factors!$A$4:$X$253,S$1,FALSE),""))</f>
        <v>8.5779999999999994</v>
      </c>
      <c r="T45">
        <f>IF(IFERROR(VLOOKUP($A45,cultural_factors!$A$4:$X$253,T$1,FALSE),"")=0,"",IFERROR(VLOOKUP($A45,cultural_factors!$A$4:$X$253,T$1,FALSE),""))</f>
        <v>42.01</v>
      </c>
      <c r="U45">
        <f>IF(IFERROR(VLOOKUP($A45,cultural_factors!$A$4:$X$253,U$1,FALSE),"")=0,"",IFERROR(VLOOKUP($A45,cultural_factors!$A$4:$X$253,U$1,FALSE),""))</f>
        <v>99.57</v>
      </c>
      <c r="V45">
        <f>IF(IFERROR(VLOOKUP($A45,cultural_factors!$A$4:$X$253,V$1,FALSE),"")=0,"",IFERROR(VLOOKUP($A45,cultural_factors!$A$4:$X$253,V$1,FALSE),""))</f>
        <v>117.03</v>
      </c>
      <c r="W45">
        <f>IF(IFERROR(VLOOKUP($A45,cultural_factors!$A$4:$X$253,W$1,FALSE),"")=0,"",IFERROR(VLOOKUP($A45,cultural_factors!$A$4:$X$253,W$1,FALSE),""))</f>
        <v>96.24</v>
      </c>
      <c r="X45">
        <f>IF(IFERROR(VLOOKUP($A45,cultural_factors!$A$4:$X$253,X$1,FALSE),"")=0,"",IFERROR(VLOOKUP($A45,cultural_factors!$A$4:$X$253,X$1,FALSE),""))</f>
        <v>95.73</v>
      </c>
      <c r="Y45">
        <f>IF(IFERROR(VLOOKUP($A45,cultural_factors!$A$4:$X$253,Y$1,FALSE),"")=0,"",IFERROR(VLOOKUP($A45,cultural_factors!$A$4:$X$253,Y$1,FALSE),""))</f>
        <v>94.15</v>
      </c>
      <c r="AA45">
        <f t="shared" ca="1" si="1"/>
        <v>46.02</v>
      </c>
      <c r="AB45">
        <f t="shared" ca="1" si="2"/>
        <v>0.2809870409300077</v>
      </c>
    </row>
    <row r="46" spans="1:28" hidden="1" x14ac:dyDescent="0.25">
      <c r="A46" t="s">
        <v>43</v>
      </c>
      <c r="B46" t="str">
        <f ca="1">VLOOKUP($A46,offset_cumulative_50!$DW$3:$DX$188,2,FALSE)</f>
        <v/>
      </c>
      <c r="C46" t="str">
        <f>IF(IFERROR(VLOOKUP($A46,cultural_factors!$A$4:$X$253,C$1,FALSE),"")=0,"",IFERROR(VLOOKUP($A46,cultural_factors!$A$4:$X$253,C$1,FALSE),""))</f>
        <v/>
      </c>
      <c r="D46" t="str">
        <f>IF(IFERROR(VLOOKUP($A46,cultural_factors!$A$4:$X$253,D$1,FALSE),"")=0,"",IFERROR(VLOOKUP($A46,cultural_factors!$A$4:$X$253,D$1,FALSE),""))</f>
        <v/>
      </c>
      <c r="E46" t="str">
        <f>IF(IFERROR(VLOOKUP($A46,cultural_factors!$A$4:$X$253,E$1,FALSE),"")=0,"",IFERROR(VLOOKUP($A46,cultural_factors!$A$4:$X$253,E$1,FALSE),""))</f>
        <v/>
      </c>
      <c r="F46" t="str">
        <f>IF(IFERROR(VLOOKUP($A46,cultural_factors!$A$4:$X$253,F$1,FALSE),"")=0,"",IFERROR(VLOOKUP($A46,cultural_factors!$A$4:$X$253,F$1,FALSE),""))</f>
        <v/>
      </c>
      <c r="G46" t="str">
        <f>IF(IFERROR(VLOOKUP($A46,cultural_factors!$A$4:$X$253,G$1,FALSE),"")=0,"",IFERROR(VLOOKUP($A46,cultural_factors!$A$4:$X$253,G$1,FALSE),""))</f>
        <v/>
      </c>
      <c r="H46" t="str">
        <f>IF(IFERROR(VLOOKUP($A46,cultural_factors!$A$4:$X$253,H$1,FALSE),"")=0,"",IFERROR(VLOOKUP($A46,cultural_factors!$A$4:$X$253,H$1,FALSE),""))</f>
        <v/>
      </c>
      <c r="I46" t="str">
        <f>IF(IFERROR(VLOOKUP($A46,cultural_factors!$A$4:$X$253,I$1,FALSE),"")=0,"",IFERROR(VLOOKUP($A46,cultural_factors!$A$4:$X$253,I$1,FALSE),""))</f>
        <v/>
      </c>
      <c r="J46" t="str">
        <f>IF(IFERROR(VLOOKUP($A46,cultural_factors!$A$4:$X$253,J$1,FALSE),"")=0,"",IFERROR(VLOOKUP($A46,cultural_factors!$A$4:$X$253,J$1,FALSE),""))</f>
        <v/>
      </c>
      <c r="K46" t="str">
        <f>IF(IFERROR(VLOOKUP($A46,cultural_factors!$A$4:$X$253,K$1,FALSE),"")=0,"",IFERROR(VLOOKUP($A46,cultural_factors!$A$4:$X$253,K$1,FALSE),""))</f>
        <v/>
      </c>
      <c r="L46" t="str">
        <f>IF(IFERROR(VLOOKUP($A46,cultural_factors!$A$4:$X$253,L$1,FALSE),"")=0,"",IFERROR(VLOOKUP($A46,cultural_factors!$A$4:$X$253,L$1,FALSE),""))</f>
        <v/>
      </c>
      <c r="M46" t="str">
        <f>IF(IFERROR(VLOOKUP($A46,cultural_factors!$A$4:$X$253,M$1,FALSE),"")=0,"",IFERROR(VLOOKUP($A46,cultural_factors!$A$4:$X$253,M$1,FALSE),""))</f>
        <v/>
      </c>
      <c r="N46" t="str">
        <f>IF(IFERROR(VLOOKUP($A46,cultural_factors!$A$4:$X$253,N$1,FALSE),"")=0,"",IFERROR(VLOOKUP($A46,cultural_factors!$A$4:$X$253,N$1,FALSE),""))</f>
        <v/>
      </c>
      <c r="O46" t="str">
        <f>IF(IFERROR(VLOOKUP($A46,cultural_factors!$A$4:$X$253,O$1,FALSE),"")=0,"",IFERROR(VLOOKUP($A46,cultural_factors!$A$4:$X$253,O$1,FALSE),""))</f>
        <v/>
      </c>
      <c r="P46" t="str">
        <f>IF(IFERROR(VLOOKUP($A46,cultural_factors!$A$4:$X$253,P$1,FALSE),"")=0,"",IFERROR(VLOOKUP($A46,cultural_factors!$A$4:$X$253,P$1,FALSE),""))</f>
        <v/>
      </c>
      <c r="Q46" t="str">
        <f>IF(IFERROR(VLOOKUP($A46,cultural_factors!$A$4:$X$253,Q$1,FALSE),"")=0,"",IFERROR(VLOOKUP($A46,cultural_factors!$A$4:$X$253,Q$1,FALSE),""))</f>
        <v/>
      </c>
      <c r="R46" t="str">
        <f>IF(IFERROR(VLOOKUP($A46,cultural_factors!$A$4:$X$253,R$1,FALSE),"")=0,"",IFERROR(VLOOKUP($A46,cultural_factors!$A$4:$X$253,R$1,FALSE),""))</f>
        <v/>
      </c>
      <c r="S46" t="str">
        <f>IF(IFERROR(VLOOKUP($A46,cultural_factors!$A$4:$X$253,S$1,FALSE),"")=0,"",IFERROR(VLOOKUP($A46,cultural_factors!$A$4:$X$253,S$1,FALSE),""))</f>
        <v/>
      </c>
      <c r="T46" t="str">
        <f>IF(IFERROR(VLOOKUP($A46,cultural_factors!$A$4:$X$253,T$1,FALSE),"")=0,"",IFERROR(VLOOKUP($A46,cultural_factors!$A$4:$X$253,T$1,FALSE),""))</f>
        <v/>
      </c>
      <c r="U46">
        <f>IF(IFERROR(VLOOKUP($A46,cultural_factors!$A$4:$X$253,U$1,FALSE),"")=0,"",IFERROR(VLOOKUP($A46,cultural_factors!$A$4:$X$253,U$1,FALSE),""))</f>
        <v>107.33</v>
      </c>
      <c r="V46">
        <f>IF(IFERROR(VLOOKUP($A46,cultural_factors!$A$4:$X$253,V$1,FALSE),"")=0,"",IFERROR(VLOOKUP($A46,cultural_factors!$A$4:$X$253,V$1,FALSE),""))</f>
        <v>111.3</v>
      </c>
      <c r="W46">
        <f>IF(IFERROR(VLOOKUP($A46,cultural_factors!$A$4:$X$253,W$1,FALSE),"")=0,"",IFERROR(VLOOKUP($A46,cultural_factors!$A$4:$X$253,W$1,FALSE),""))</f>
        <v>85.07</v>
      </c>
      <c r="X46">
        <f>IF(IFERROR(VLOOKUP($A46,cultural_factors!$A$4:$X$253,X$1,FALSE),"")=0,"",IFERROR(VLOOKUP($A46,cultural_factors!$A$4:$X$253,X$1,FALSE),""))</f>
        <v>91.42</v>
      </c>
      <c r="Y46">
        <f>IF(IFERROR(VLOOKUP($A46,cultural_factors!$A$4:$X$253,Y$1,FALSE),"")=0,"",IFERROR(VLOOKUP($A46,cultural_factors!$A$4:$X$253,Y$1,FALSE),""))</f>
        <v>98.61</v>
      </c>
      <c r="AA46">
        <f t="shared" ca="1" si="1"/>
        <v>0</v>
      </c>
      <c r="AB46">
        <f t="shared" ca="1" si="2"/>
        <v>0</v>
      </c>
    </row>
    <row r="47" spans="1:28" hidden="1" x14ac:dyDescent="0.25">
      <c r="A47" t="s">
        <v>44</v>
      </c>
      <c r="B47">
        <f ca="1">VLOOKUP($A47,offset_cumulative_50!$DW$3:$DX$188,2,FALSE)</f>
        <v>0.24368954177813618</v>
      </c>
      <c r="C47" t="str">
        <f>IF(IFERROR(VLOOKUP($A47,cultural_factors!$A$4:$X$253,C$1,FALSE),"")=0,"",IFERROR(VLOOKUP($A47,cultural_factors!$A$4:$X$253,C$1,FALSE),""))</f>
        <v/>
      </c>
      <c r="D47" t="str">
        <f>IF(IFERROR(VLOOKUP($A47,cultural_factors!$A$4:$X$253,D$1,FALSE),"")=0,"",IFERROR(VLOOKUP($A47,cultural_factors!$A$4:$X$253,D$1,FALSE),""))</f>
        <v/>
      </c>
      <c r="E47" t="str">
        <f>IF(IFERROR(VLOOKUP($A47,cultural_factors!$A$4:$X$253,E$1,FALSE),"")=0,"",IFERROR(VLOOKUP($A47,cultural_factors!$A$4:$X$253,E$1,FALSE),""))</f>
        <v/>
      </c>
      <c r="F47" t="str">
        <f>IF(IFERROR(VLOOKUP($A47,cultural_factors!$A$4:$X$253,F$1,FALSE),"")=0,"",IFERROR(VLOOKUP($A47,cultural_factors!$A$4:$X$253,F$1,FALSE),""))</f>
        <v/>
      </c>
      <c r="G47" t="str">
        <f>IF(IFERROR(VLOOKUP($A47,cultural_factors!$A$4:$X$253,G$1,FALSE),"")=0,"",IFERROR(VLOOKUP($A47,cultural_factors!$A$4:$X$253,G$1,FALSE),""))</f>
        <v/>
      </c>
      <c r="H47">
        <f>IF(IFERROR(VLOOKUP($A47,cultural_factors!$A$4:$X$253,H$1,FALSE),"")=0,"",IFERROR(VLOOKUP($A47,cultural_factors!$A$4:$X$253,H$1,FALSE),""))</f>
        <v>70</v>
      </c>
      <c r="I47">
        <f>IF(IFERROR(VLOOKUP($A47,cultural_factors!$A$4:$X$253,I$1,FALSE),"")=0,"",IFERROR(VLOOKUP($A47,cultural_factors!$A$4:$X$253,I$1,FALSE),""))</f>
        <v>49.1</v>
      </c>
      <c r="J47">
        <f>IF(IFERROR(VLOOKUP($A47,cultural_factors!$A$4:$X$253,J$1,FALSE),"")=0,"",IFERROR(VLOOKUP($A47,cultural_factors!$A$4:$X$253,J$1,FALSE),""))</f>
        <v>7.77</v>
      </c>
      <c r="K47">
        <f>IF(IFERROR(VLOOKUP($A47,cultural_factors!$A$4:$X$253,K$1,FALSE),"")=0,"",IFERROR(VLOOKUP($A47,cultural_factors!$A$4:$X$253,K$1,FALSE),""))</f>
        <v>51.16</v>
      </c>
      <c r="L47">
        <f>IF(IFERROR(VLOOKUP($A47,cultural_factors!$A$4:$X$253,L$1,FALSE),"")=0,"",IFERROR(VLOOKUP($A47,cultural_factors!$A$4:$X$253,L$1,FALSE),""))</f>
        <v>9.84</v>
      </c>
      <c r="M47">
        <f>IF(IFERROR(VLOOKUP($A47,cultural_factors!$A$4:$X$253,M$1,FALSE),"")=0,"",IFERROR(VLOOKUP($A47,cultural_factors!$A$4:$X$253,M$1,FALSE),""))</f>
        <v>48.49</v>
      </c>
      <c r="N47">
        <f>IF(IFERROR(VLOOKUP($A47,cultural_factors!$A$4:$X$253,N$1,FALSE),"")=0,"",IFERROR(VLOOKUP($A47,cultural_factors!$A$4:$X$253,N$1,FALSE),""))</f>
        <v>8.75</v>
      </c>
      <c r="O47">
        <f>IF(IFERROR(VLOOKUP($A47,cultural_factors!$A$4:$X$253,O$1,FALSE),"")=0,"",IFERROR(VLOOKUP($A47,cultural_factors!$A$4:$X$253,O$1,FALSE),""))</f>
        <v>51.44</v>
      </c>
      <c r="P47">
        <f>IF(IFERROR(VLOOKUP($A47,cultural_factors!$A$4:$X$253,P$1,FALSE),"")=0,"",IFERROR(VLOOKUP($A47,cultural_factors!$A$4:$X$253,P$1,FALSE),""))</f>
        <v>10.11</v>
      </c>
      <c r="Q47">
        <f>IF(IFERROR(VLOOKUP($A47,cultural_factors!$A$4:$X$253,Q$1,FALSE),"")=0,"",IFERROR(VLOOKUP($A47,cultural_factors!$A$4:$X$253,Q$1,FALSE),""))</f>
        <v>49.36</v>
      </c>
      <c r="R47">
        <f>IF(IFERROR(VLOOKUP($A47,cultural_factors!$A$4:$X$253,R$1,FALSE),"")=0,"",IFERROR(VLOOKUP($A47,cultural_factors!$A$4:$X$253,R$1,FALSE),""))</f>
        <v>10.029999999999999</v>
      </c>
      <c r="S47">
        <f>IF(IFERROR(VLOOKUP($A47,cultural_factors!$A$4:$X$253,S$1,FALSE),"")=0,"",IFERROR(VLOOKUP($A47,cultural_factors!$A$4:$X$253,S$1,FALSE),""))</f>
        <v>9.3000000000000007</v>
      </c>
      <c r="T47">
        <f>IF(IFERROR(VLOOKUP($A47,cultural_factors!$A$4:$X$253,T$1,FALSE),"")=0,"",IFERROR(VLOOKUP($A47,cultural_factors!$A$4:$X$253,T$1,FALSE),""))</f>
        <v>47.24</v>
      </c>
      <c r="U47">
        <f>IF(IFERROR(VLOOKUP($A47,cultural_factors!$A$4:$X$253,U$1,FALSE),"")=0,"",IFERROR(VLOOKUP($A47,cultural_factors!$A$4:$X$253,U$1,FALSE),""))</f>
        <v>103.16</v>
      </c>
      <c r="V47">
        <f>IF(IFERROR(VLOOKUP($A47,cultural_factors!$A$4:$X$253,V$1,FALSE),"")=0,"",IFERROR(VLOOKUP($A47,cultural_factors!$A$4:$X$253,V$1,FALSE),""))</f>
        <v>113.22</v>
      </c>
      <c r="W47">
        <f>IF(IFERROR(VLOOKUP($A47,cultural_factors!$A$4:$X$253,W$1,FALSE),"")=0,"",IFERROR(VLOOKUP($A47,cultural_factors!$A$4:$X$253,W$1,FALSE),""))</f>
        <v>91.34</v>
      </c>
      <c r="X47">
        <f>IF(IFERROR(VLOOKUP($A47,cultural_factors!$A$4:$X$253,X$1,FALSE),"")=0,"",IFERROR(VLOOKUP($A47,cultural_factors!$A$4:$X$253,X$1,FALSE),""))</f>
        <v>98.72</v>
      </c>
      <c r="Y47">
        <f>IF(IFERROR(VLOOKUP($A47,cultural_factors!$A$4:$X$253,Y$1,FALSE),"")=0,"",IFERROR(VLOOKUP($A47,cultural_factors!$A$4:$X$253,Y$1,FALSE),""))</f>
        <v>93.53</v>
      </c>
      <c r="AA47">
        <f t="shared" ca="1" si="1"/>
        <v>48.49</v>
      </c>
      <c r="AB47">
        <f t="shared" ca="1" si="2"/>
        <v>0.24368954177813618</v>
      </c>
    </row>
    <row r="48" spans="1:28" hidden="1" x14ac:dyDescent="0.25">
      <c r="A48" t="s">
        <v>45</v>
      </c>
      <c r="B48">
        <f ca="1">VLOOKUP($A48,offset_cumulative_50!$DW$3:$DX$188,2,FALSE)</f>
        <v>0.33366023829903546</v>
      </c>
      <c r="C48" t="str">
        <f>IF(IFERROR(VLOOKUP($A48,cultural_factors!$A$4:$X$253,C$1,FALSE),"")=0,"",IFERROR(VLOOKUP($A48,cultural_factors!$A$4:$X$253,C$1,FALSE),""))</f>
        <v/>
      </c>
      <c r="D48" t="str">
        <f>IF(IFERROR(VLOOKUP($A48,cultural_factors!$A$4:$X$253,D$1,FALSE),"")=0,"",IFERROR(VLOOKUP($A48,cultural_factors!$A$4:$X$253,D$1,FALSE),""))</f>
        <v/>
      </c>
      <c r="E48" t="str">
        <f>IF(IFERROR(VLOOKUP($A48,cultural_factors!$A$4:$X$253,E$1,FALSE),"")=0,"",IFERROR(VLOOKUP($A48,cultural_factors!$A$4:$X$253,E$1,FALSE),""))</f>
        <v/>
      </c>
      <c r="F48" t="str">
        <f>IF(IFERROR(VLOOKUP($A48,cultural_factors!$A$4:$X$253,F$1,FALSE),"")=0,"",IFERROR(VLOOKUP($A48,cultural_factors!$A$4:$X$253,F$1,FALSE),""))</f>
        <v/>
      </c>
      <c r="G48" t="str">
        <f>IF(IFERROR(VLOOKUP($A48,cultural_factors!$A$4:$X$253,G$1,FALSE),"")=0,"",IFERROR(VLOOKUP($A48,cultural_factors!$A$4:$X$253,G$1,FALSE),""))</f>
        <v/>
      </c>
      <c r="H48" t="str">
        <f>IF(IFERROR(VLOOKUP($A48,cultural_factors!$A$4:$X$253,H$1,FALSE),"")=0,"",IFERROR(VLOOKUP($A48,cultural_factors!$A$4:$X$253,H$1,FALSE),""))</f>
        <v/>
      </c>
      <c r="I48" t="str">
        <f>IF(IFERROR(VLOOKUP($A48,cultural_factors!$A$4:$X$253,I$1,FALSE),"")=0,"",IFERROR(VLOOKUP($A48,cultural_factors!$A$4:$X$253,I$1,FALSE),""))</f>
        <v/>
      </c>
      <c r="J48" t="str">
        <f>IF(IFERROR(VLOOKUP($A48,cultural_factors!$A$4:$X$253,J$1,FALSE),"")=0,"",IFERROR(VLOOKUP($A48,cultural_factors!$A$4:$X$253,J$1,FALSE),""))</f>
        <v/>
      </c>
      <c r="K48" t="str">
        <f>IF(IFERROR(VLOOKUP($A48,cultural_factors!$A$4:$X$253,K$1,FALSE),"")=0,"",IFERROR(VLOOKUP($A48,cultural_factors!$A$4:$X$253,K$1,FALSE),""))</f>
        <v/>
      </c>
      <c r="L48" t="str">
        <f>IF(IFERROR(VLOOKUP($A48,cultural_factors!$A$4:$X$253,L$1,FALSE),"")=0,"",IFERROR(VLOOKUP($A48,cultural_factors!$A$4:$X$253,L$1,FALSE),""))</f>
        <v/>
      </c>
      <c r="M48" t="str">
        <f>IF(IFERROR(VLOOKUP($A48,cultural_factors!$A$4:$X$253,M$1,FALSE),"")=0,"",IFERROR(VLOOKUP($A48,cultural_factors!$A$4:$X$253,M$1,FALSE),""))</f>
        <v/>
      </c>
      <c r="N48" t="str">
        <f>IF(IFERROR(VLOOKUP($A48,cultural_factors!$A$4:$X$253,N$1,FALSE),"")=0,"",IFERROR(VLOOKUP($A48,cultural_factors!$A$4:$X$253,N$1,FALSE),""))</f>
        <v/>
      </c>
      <c r="O48" t="str">
        <f>IF(IFERROR(VLOOKUP($A48,cultural_factors!$A$4:$X$253,O$1,FALSE),"")=0,"",IFERROR(VLOOKUP($A48,cultural_factors!$A$4:$X$253,O$1,FALSE),""))</f>
        <v/>
      </c>
      <c r="P48" t="str">
        <f>IF(IFERROR(VLOOKUP($A48,cultural_factors!$A$4:$X$253,P$1,FALSE),"")=0,"",IFERROR(VLOOKUP($A48,cultural_factors!$A$4:$X$253,P$1,FALSE),""))</f>
        <v/>
      </c>
      <c r="Q48" t="str">
        <f>IF(IFERROR(VLOOKUP($A48,cultural_factors!$A$4:$X$253,Q$1,FALSE),"")=0,"",IFERROR(VLOOKUP($A48,cultural_factors!$A$4:$X$253,Q$1,FALSE),""))</f>
        <v/>
      </c>
      <c r="R48" t="str">
        <f>IF(IFERROR(VLOOKUP($A48,cultural_factors!$A$4:$X$253,R$1,FALSE),"")=0,"",IFERROR(VLOOKUP($A48,cultural_factors!$A$4:$X$253,R$1,FALSE),""))</f>
        <v/>
      </c>
      <c r="S48" t="str">
        <f>IF(IFERROR(VLOOKUP($A48,cultural_factors!$A$4:$X$253,S$1,FALSE),"")=0,"",IFERROR(VLOOKUP($A48,cultural_factors!$A$4:$X$253,S$1,FALSE),""))</f>
        <v/>
      </c>
      <c r="T48" t="str">
        <f>IF(IFERROR(VLOOKUP($A48,cultural_factors!$A$4:$X$253,T$1,FALSE),"")=0,"",IFERROR(VLOOKUP($A48,cultural_factors!$A$4:$X$253,T$1,FALSE),""))</f>
        <v/>
      </c>
      <c r="U48" t="str">
        <f>IF(IFERROR(VLOOKUP($A48,cultural_factors!$A$4:$X$253,U$1,FALSE),"")=0,"",IFERROR(VLOOKUP($A48,cultural_factors!$A$4:$X$253,U$1,FALSE),""))</f>
        <v/>
      </c>
      <c r="V48" t="str">
        <f>IF(IFERROR(VLOOKUP($A48,cultural_factors!$A$4:$X$253,V$1,FALSE),"")=0,"",IFERROR(VLOOKUP($A48,cultural_factors!$A$4:$X$253,V$1,FALSE),""))</f>
        <v/>
      </c>
      <c r="W48" t="str">
        <f>IF(IFERROR(VLOOKUP($A48,cultural_factors!$A$4:$X$253,W$1,FALSE),"")=0,"",IFERROR(VLOOKUP($A48,cultural_factors!$A$4:$X$253,W$1,FALSE),""))</f>
        <v/>
      </c>
      <c r="X48" t="str">
        <f>IF(IFERROR(VLOOKUP($A48,cultural_factors!$A$4:$X$253,X$1,FALSE),"")=0,"",IFERROR(VLOOKUP($A48,cultural_factors!$A$4:$X$253,X$1,FALSE),""))</f>
        <v/>
      </c>
      <c r="Y48" t="str">
        <f>IF(IFERROR(VLOOKUP($A48,cultural_factors!$A$4:$X$253,Y$1,FALSE),"")=0,"",IFERROR(VLOOKUP($A48,cultural_factors!$A$4:$X$253,Y$1,FALSE),""))</f>
        <v/>
      </c>
      <c r="AA48">
        <f t="shared" ca="1" si="1"/>
        <v>0</v>
      </c>
      <c r="AB48">
        <f t="shared" ca="1" si="2"/>
        <v>0.33366023829903546</v>
      </c>
    </row>
    <row r="49" spans="1:28" hidden="1" x14ac:dyDescent="0.25">
      <c r="A49" t="s">
        <v>47</v>
      </c>
      <c r="B49">
        <f ca="1">VLOOKUP($A49,offset_cumulative_50!$DW$3:$DX$188,2,FALSE)</f>
        <v>0.33248692179518113</v>
      </c>
      <c r="C49">
        <f>IF(IFERROR(VLOOKUP($A49,cultural_factors!$A$4:$X$253,C$1,FALSE),"")=0,"",IFERROR(VLOOKUP($A49,cultural_factors!$A$4:$X$253,C$1,FALSE),""))</f>
        <v>18</v>
      </c>
      <c r="D49">
        <f>IF(IFERROR(VLOOKUP($A49,cultural_factors!$A$4:$X$253,D$1,FALSE),"")=0,"",IFERROR(VLOOKUP($A49,cultural_factors!$A$4:$X$253,D$1,FALSE),""))</f>
        <v>74</v>
      </c>
      <c r="E49">
        <f>IF(IFERROR(VLOOKUP($A49,cultural_factors!$A$4:$X$253,E$1,FALSE),"")=0,"",IFERROR(VLOOKUP($A49,cultural_factors!$A$4:$X$253,E$1,FALSE),""))</f>
        <v>16</v>
      </c>
      <c r="F49">
        <f>IF(IFERROR(VLOOKUP($A49,cultural_factors!$A$4:$X$253,F$1,FALSE),"")=0,"",IFERROR(VLOOKUP($A49,cultural_factors!$A$4:$X$253,F$1,FALSE),""))</f>
        <v>23</v>
      </c>
      <c r="G49">
        <f>IF(IFERROR(VLOOKUP($A49,cultural_factors!$A$4:$X$253,G$1,FALSE),"")=0,"",IFERROR(VLOOKUP($A49,cultural_factors!$A$4:$X$253,G$1,FALSE),""))</f>
        <v>35</v>
      </c>
      <c r="H49">
        <f>IF(IFERROR(VLOOKUP($A49,cultural_factors!$A$4:$X$253,H$1,FALSE),"")=0,"",IFERROR(VLOOKUP($A49,cultural_factors!$A$4:$X$253,H$1,FALSE),""))</f>
        <v>70</v>
      </c>
      <c r="I49" t="str">
        <f>IF(IFERROR(VLOOKUP($A49,cultural_factors!$A$4:$X$253,I$1,FALSE),"")=0,"",IFERROR(VLOOKUP($A49,cultural_factors!$A$4:$X$253,I$1,FALSE),""))</f>
        <v/>
      </c>
      <c r="J49" t="str">
        <f>IF(IFERROR(VLOOKUP($A49,cultural_factors!$A$4:$X$253,J$1,FALSE),"")=0,"",IFERROR(VLOOKUP($A49,cultural_factors!$A$4:$X$253,J$1,FALSE),""))</f>
        <v/>
      </c>
      <c r="K49" t="str">
        <f>IF(IFERROR(VLOOKUP($A49,cultural_factors!$A$4:$X$253,K$1,FALSE),"")=0,"",IFERROR(VLOOKUP($A49,cultural_factors!$A$4:$X$253,K$1,FALSE),""))</f>
        <v/>
      </c>
      <c r="L49" t="str">
        <f>IF(IFERROR(VLOOKUP($A49,cultural_factors!$A$4:$X$253,L$1,FALSE),"")=0,"",IFERROR(VLOOKUP($A49,cultural_factors!$A$4:$X$253,L$1,FALSE),""))</f>
        <v/>
      </c>
      <c r="M49" t="str">
        <f>IF(IFERROR(VLOOKUP($A49,cultural_factors!$A$4:$X$253,M$1,FALSE),"")=0,"",IFERROR(VLOOKUP($A49,cultural_factors!$A$4:$X$253,M$1,FALSE),""))</f>
        <v/>
      </c>
      <c r="N49" t="str">
        <f>IF(IFERROR(VLOOKUP($A49,cultural_factors!$A$4:$X$253,N$1,FALSE),"")=0,"",IFERROR(VLOOKUP($A49,cultural_factors!$A$4:$X$253,N$1,FALSE),""))</f>
        <v/>
      </c>
      <c r="O49" t="str">
        <f>IF(IFERROR(VLOOKUP($A49,cultural_factors!$A$4:$X$253,O$1,FALSE),"")=0,"",IFERROR(VLOOKUP($A49,cultural_factors!$A$4:$X$253,O$1,FALSE),""))</f>
        <v/>
      </c>
      <c r="P49" t="str">
        <f>IF(IFERROR(VLOOKUP($A49,cultural_factors!$A$4:$X$253,P$1,FALSE),"")=0,"",IFERROR(VLOOKUP($A49,cultural_factors!$A$4:$X$253,P$1,FALSE),""))</f>
        <v/>
      </c>
      <c r="Q49" t="str">
        <f>IF(IFERROR(VLOOKUP($A49,cultural_factors!$A$4:$X$253,Q$1,FALSE),"")=0,"",IFERROR(VLOOKUP($A49,cultural_factors!$A$4:$X$253,Q$1,FALSE),""))</f>
        <v/>
      </c>
      <c r="R49" t="str">
        <f>IF(IFERROR(VLOOKUP($A49,cultural_factors!$A$4:$X$253,R$1,FALSE),"")=0,"",IFERROR(VLOOKUP($A49,cultural_factors!$A$4:$X$253,R$1,FALSE),""))</f>
        <v/>
      </c>
      <c r="S49" t="str">
        <f>IF(IFERROR(VLOOKUP($A49,cultural_factors!$A$4:$X$253,S$1,FALSE),"")=0,"",IFERROR(VLOOKUP($A49,cultural_factors!$A$4:$X$253,S$1,FALSE),""))</f>
        <v/>
      </c>
      <c r="T49" t="str">
        <f>IF(IFERROR(VLOOKUP($A49,cultural_factors!$A$4:$X$253,T$1,FALSE),"")=0,"",IFERROR(VLOOKUP($A49,cultural_factors!$A$4:$X$253,T$1,FALSE),""))</f>
        <v/>
      </c>
      <c r="U49">
        <f>IF(IFERROR(VLOOKUP($A49,cultural_factors!$A$4:$X$253,U$1,FALSE),"")=0,"",IFERROR(VLOOKUP($A49,cultural_factors!$A$4:$X$253,U$1,FALSE),""))</f>
        <v>99.29</v>
      </c>
      <c r="V49">
        <f>IF(IFERROR(VLOOKUP($A49,cultural_factors!$A$4:$X$253,V$1,FALSE),"")=0,"",IFERROR(VLOOKUP($A49,cultural_factors!$A$4:$X$253,V$1,FALSE),""))</f>
        <v>113.03</v>
      </c>
      <c r="W49">
        <f>IF(IFERROR(VLOOKUP($A49,cultural_factors!$A$4:$X$253,W$1,FALSE),"")=0,"",IFERROR(VLOOKUP($A49,cultural_factors!$A$4:$X$253,W$1,FALSE),""))</f>
        <v>86.77</v>
      </c>
      <c r="X49">
        <f>IF(IFERROR(VLOOKUP($A49,cultural_factors!$A$4:$X$253,X$1,FALSE),"")=0,"",IFERROR(VLOOKUP($A49,cultural_factors!$A$4:$X$253,X$1,FALSE),""))</f>
        <v>93.56</v>
      </c>
      <c r="Y49">
        <f>IF(IFERROR(VLOOKUP($A49,cultural_factors!$A$4:$X$253,Y$1,FALSE),"")=0,"",IFERROR(VLOOKUP($A49,cultural_factors!$A$4:$X$253,Y$1,FALSE),""))</f>
        <v>95.99</v>
      </c>
      <c r="AA49">
        <f t="shared" ca="1" si="1"/>
        <v>0</v>
      </c>
      <c r="AB49">
        <f t="shared" ca="1" si="2"/>
        <v>0.33248692179518113</v>
      </c>
    </row>
    <row r="50" spans="1:28" hidden="1" x14ac:dyDescent="0.25">
      <c r="A50" t="s">
        <v>42</v>
      </c>
      <c r="B50">
        <f ca="1">VLOOKUP($A50,offset_cumulative_50!$DW$3:$DX$188,2,FALSE)</f>
        <v>0.2406577434203474</v>
      </c>
      <c r="C50" t="str">
        <f>IF(IFERROR(VLOOKUP($A50,cultural_factors!$A$4:$X$253,C$1,FALSE),"")=0,"",IFERROR(VLOOKUP($A50,cultural_factors!$A$4:$X$253,C$1,FALSE),""))</f>
        <v/>
      </c>
      <c r="D50" t="str">
        <f>IF(IFERROR(VLOOKUP($A50,cultural_factors!$A$4:$X$253,D$1,FALSE),"")=0,"",IFERROR(VLOOKUP($A50,cultural_factors!$A$4:$X$253,D$1,FALSE),""))</f>
        <v/>
      </c>
      <c r="E50" t="str">
        <f>IF(IFERROR(VLOOKUP($A50,cultural_factors!$A$4:$X$253,E$1,FALSE),"")=0,"",IFERROR(VLOOKUP($A50,cultural_factors!$A$4:$X$253,E$1,FALSE),""))</f>
        <v/>
      </c>
      <c r="F50" t="str">
        <f>IF(IFERROR(VLOOKUP($A50,cultural_factors!$A$4:$X$253,F$1,FALSE),"")=0,"",IFERROR(VLOOKUP($A50,cultural_factors!$A$4:$X$253,F$1,FALSE),""))</f>
        <v/>
      </c>
      <c r="G50" t="str">
        <f>IF(IFERROR(VLOOKUP($A50,cultural_factors!$A$4:$X$253,G$1,FALSE),"")=0,"",IFERROR(VLOOKUP($A50,cultural_factors!$A$4:$X$253,G$1,FALSE),""))</f>
        <v/>
      </c>
      <c r="H50" t="str">
        <f>IF(IFERROR(VLOOKUP($A50,cultural_factors!$A$4:$X$253,H$1,FALSE),"")=0,"",IFERROR(VLOOKUP($A50,cultural_factors!$A$4:$X$253,H$1,FALSE),""))</f>
        <v/>
      </c>
      <c r="I50" t="str">
        <f>IF(IFERROR(VLOOKUP($A50,cultural_factors!$A$4:$X$253,I$1,FALSE),"")=0,"",IFERROR(VLOOKUP($A50,cultural_factors!$A$4:$X$253,I$1,FALSE),""))</f>
        <v/>
      </c>
      <c r="J50" t="str">
        <f>IF(IFERROR(VLOOKUP($A50,cultural_factors!$A$4:$X$253,J$1,FALSE),"")=0,"",IFERROR(VLOOKUP($A50,cultural_factors!$A$4:$X$253,J$1,FALSE),""))</f>
        <v/>
      </c>
      <c r="K50" t="str">
        <f>IF(IFERROR(VLOOKUP($A50,cultural_factors!$A$4:$X$253,K$1,FALSE),"")=0,"",IFERROR(VLOOKUP($A50,cultural_factors!$A$4:$X$253,K$1,FALSE),""))</f>
        <v/>
      </c>
      <c r="L50" t="str">
        <f>IF(IFERROR(VLOOKUP($A50,cultural_factors!$A$4:$X$253,L$1,FALSE),"")=0,"",IFERROR(VLOOKUP($A50,cultural_factors!$A$4:$X$253,L$1,FALSE),""))</f>
        <v/>
      </c>
      <c r="M50" t="str">
        <f>IF(IFERROR(VLOOKUP($A50,cultural_factors!$A$4:$X$253,M$1,FALSE),"")=0,"",IFERROR(VLOOKUP($A50,cultural_factors!$A$4:$X$253,M$1,FALSE),""))</f>
        <v/>
      </c>
      <c r="N50" t="str">
        <f>IF(IFERROR(VLOOKUP($A50,cultural_factors!$A$4:$X$253,N$1,FALSE),"")=0,"",IFERROR(VLOOKUP($A50,cultural_factors!$A$4:$X$253,N$1,FALSE),""))</f>
        <v/>
      </c>
      <c r="O50" t="str">
        <f>IF(IFERROR(VLOOKUP($A50,cultural_factors!$A$4:$X$253,O$1,FALSE),"")=0,"",IFERROR(VLOOKUP($A50,cultural_factors!$A$4:$X$253,O$1,FALSE),""))</f>
        <v/>
      </c>
      <c r="P50" t="str">
        <f>IF(IFERROR(VLOOKUP($A50,cultural_factors!$A$4:$X$253,P$1,FALSE),"")=0,"",IFERROR(VLOOKUP($A50,cultural_factors!$A$4:$X$253,P$1,FALSE),""))</f>
        <v/>
      </c>
      <c r="Q50" t="str">
        <f>IF(IFERROR(VLOOKUP($A50,cultural_factors!$A$4:$X$253,Q$1,FALSE),"")=0,"",IFERROR(VLOOKUP($A50,cultural_factors!$A$4:$X$253,Q$1,FALSE),""))</f>
        <v/>
      </c>
      <c r="R50" t="str">
        <f>IF(IFERROR(VLOOKUP($A50,cultural_factors!$A$4:$X$253,R$1,FALSE),"")=0,"",IFERROR(VLOOKUP($A50,cultural_factors!$A$4:$X$253,R$1,FALSE),""))</f>
        <v/>
      </c>
      <c r="S50" t="str">
        <f>IF(IFERROR(VLOOKUP($A50,cultural_factors!$A$4:$X$253,S$1,FALSE),"")=0,"",IFERROR(VLOOKUP($A50,cultural_factors!$A$4:$X$253,S$1,FALSE),""))</f>
        <v/>
      </c>
      <c r="T50" t="str">
        <f>IF(IFERROR(VLOOKUP($A50,cultural_factors!$A$4:$X$253,T$1,FALSE),"")=0,"",IFERROR(VLOOKUP($A50,cultural_factors!$A$4:$X$253,T$1,FALSE),""))</f>
        <v/>
      </c>
      <c r="U50" t="str">
        <f>IF(IFERROR(VLOOKUP($A50,cultural_factors!$A$4:$X$253,U$1,FALSE),"")=0,"",IFERROR(VLOOKUP($A50,cultural_factors!$A$4:$X$253,U$1,FALSE),""))</f>
        <v/>
      </c>
      <c r="V50" t="str">
        <f>IF(IFERROR(VLOOKUP($A50,cultural_factors!$A$4:$X$253,V$1,FALSE),"")=0,"",IFERROR(VLOOKUP($A50,cultural_factors!$A$4:$X$253,V$1,FALSE),""))</f>
        <v/>
      </c>
      <c r="W50" t="str">
        <f>IF(IFERROR(VLOOKUP($A50,cultural_factors!$A$4:$X$253,W$1,FALSE),"")=0,"",IFERROR(VLOOKUP($A50,cultural_factors!$A$4:$X$253,W$1,FALSE),""))</f>
        <v/>
      </c>
      <c r="X50" t="str">
        <f>IF(IFERROR(VLOOKUP($A50,cultural_factors!$A$4:$X$253,X$1,FALSE),"")=0,"",IFERROR(VLOOKUP($A50,cultural_factors!$A$4:$X$253,X$1,FALSE),""))</f>
        <v/>
      </c>
      <c r="Y50" t="str">
        <f>IF(IFERROR(VLOOKUP($A50,cultural_factors!$A$4:$X$253,Y$1,FALSE),"")=0,"",IFERROR(VLOOKUP($A50,cultural_factors!$A$4:$X$253,Y$1,FALSE),""))</f>
        <v/>
      </c>
      <c r="AA50">
        <f t="shared" ca="1" si="1"/>
        <v>0</v>
      </c>
      <c r="AB50">
        <f t="shared" ca="1" si="2"/>
        <v>0.2406577434203474</v>
      </c>
    </row>
    <row r="51" spans="1:28" hidden="1" x14ac:dyDescent="0.25">
      <c r="A51" t="s">
        <v>49</v>
      </c>
      <c r="B51" t="str">
        <f ca="1">VLOOKUP($A51,offset_cumulative_50!$DW$3:$DX$188,2,FALSE)</f>
        <v/>
      </c>
      <c r="C51" t="str">
        <f>IF(IFERROR(VLOOKUP($A51,cultural_factors!$A$4:$X$253,C$1,FALSE),"")=0,"",IFERROR(VLOOKUP($A51,cultural_factors!$A$4:$X$253,C$1,FALSE),""))</f>
        <v/>
      </c>
      <c r="D51" t="str">
        <f>IF(IFERROR(VLOOKUP($A51,cultural_factors!$A$4:$X$253,D$1,FALSE),"")=0,"",IFERROR(VLOOKUP($A51,cultural_factors!$A$4:$X$253,D$1,FALSE),""))</f>
        <v/>
      </c>
      <c r="E51" t="str">
        <f>IF(IFERROR(VLOOKUP($A51,cultural_factors!$A$4:$X$253,E$1,FALSE),"")=0,"",IFERROR(VLOOKUP($A51,cultural_factors!$A$4:$X$253,E$1,FALSE),""))</f>
        <v/>
      </c>
      <c r="F51" t="str">
        <f>IF(IFERROR(VLOOKUP($A51,cultural_factors!$A$4:$X$253,F$1,FALSE),"")=0,"",IFERROR(VLOOKUP($A51,cultural_factors!$A$4:$X$253,F$1,FALSE),""))</f>
        <v/>
      </c>
      <c r="G51" t="str">
        <f>IF(IFERROR(VLOOKUP($A51,cultural_factors!$A$4:$X$253,G$1,FALSE),"")=0,"",IFERROR(VLOOKUP($A51,cultural_factors!$A$4:$X$253,G$1,FALSE),""))</f>
        <v/>
      </c>
      <c r="H51" t="str">
        <f>IF(IFERROR(VLOOKUP($A51,cultural_factors!$A$4:$X$253,H$1,FALSE),"")=0,"",IFERROR(VLOOKUP($A51,cultural_factors!$A$4:$X$253,H$1,FALSE),""))</f>
        <v/>
      </c>
      <c r="I51" t="str">
        <f>IF(IFERROR(VLOOKUP($A51,cultural_factors!$A$4:$X$253,I$1,FALSE),"")=0,"",IFERROR(VLOOKUP($A51,cultural_factors!$A$4:$X$253,I$1,FALSE),""))</f>
        <v/>
      </c>
      <c r="J51" t="str">
        <f>IF(IFERROR(VLOOKUP($A51,cultural_factors!$A$4:$X$253,J$1,FALSE),"")=0,"",IFERROR(VLOOKUP($A51,cultural_factors!$A$4:$X$253,J$1,FALSE),""))</f>
        <v/>
      </c>
      <c r="K51" t="str">
        <f>IF(IFERROR(VLOOKUP($A51,cultural_factors!$A$4:$X$253,K$1,FALSE),"")=0,"",IFERROR(VLOOKUP($A51,cultural_factors!$A$4:$X$253,K$1,FALSE),""))</f>
        <v/>
      </c>
      <c r="L51" t="str">
        <f>IF(IFERROR(VLOOKUP($A51,cultural_factors!$A$4:$X$253,L$1,FALSE),"")=0,"",IFERROR(VLOOKUP($A51,cultural_factors!$A$4:$X$253,L$1,FALSE),""))</f>
        <v/>
      </c>
      <c r="M51" t="str">
        <f>IF(IFERROR(VLOOKUP($A51,cultural_factors!$A$4:$X$253,M$1,FALSE),"")=0,"",IFERROR(VLOOKUP($A51,cultural_factors!$A$4:$X$253,M$1,FALSE),""))</f>
        <v/>
      </c>
      <c r="N51" t="str">
        <f>IF(IFERROR(VLOOKUP($A51,cultural_factors!$A$4:$X$253,N$1,FALSE),"")=0,"",IFERROR(VLOOKUP($A51,cultural_factors!$A$4:$X$253,N$1,FALSE),""))</f>
        <v/>
      </c>
      <c r="O51" t="str">
        <f>IF(IFERROR(VLOOKUP($A51,cultural_factors!$A$4:$X$253,O$1,FALSE),"")=0,"",IFERROR(VLOOKUP($A51,cultural_factors!$A$4:$X$253,O$1,FALSE),""))</f>
        <v/>
      </c>
      <c r="P51" t="str">
        <f>IF(IFERROR(VLOOKUP($A51,cultural_factors!$A$4:$X$253,P$1,FALSE),"")=0,"",IFERROR(VLOOKUP($A51,cultural_factors!$A$4:$X$253,P$1,FALSE),""))</f>
        <v/>
      </c>
      <c r="Q51" t="str">
        <f>IF(IFERROR(VLOOKUP($A51,cultural_factors!$A$4:$X$253,Q$1,FALSE),"")=0,"",IFERROR(VLOOKUP($A51,cultural_factors!$A$4:$X$253,Q$1,FALSE),""))</f>
        <v/>
      </c>
      <c r="R51" t="str">
        <f>IF(IFERROR(VLOOKUP($A51,cultural_factors!$A$4:$X$253,R$1,FALSE),"")=0,"",IFERROR(VLOOKUP($A51,cultural_factors!$A$4:$X$253,R$1,FALSE),""))</f>
        <v/>
      </c>
      <c r="S51" t="str">
        <f>IF(IFERROR(VLOOKUP($A51,cultural_factors!$A$4:$X$253,S$1,FALSE),"")=0,"",IFERROR(VLOOKUP($A51,cultural_factors!$A$4:$X$253,S$1,FALSE),""))</f>
        <v/>
      </c>
      <c r="T51" t="str">
        <f>IF(IFERROR(VLOOKUP($A51,cultural_factors!$A$4:$X$253,T$1,FALSE),"")=0,"",IFERROR(VLOOKUP($A51,cultural_factors!$A$4:$X$253,T$1,FALSE),""))</f>
        <v/>
      </c>
      <c r="U51">
        <f>IF(IFERROR(VLOOKUP($A51,cultural_factors!$A$4:$X$253,U$1,FALSE),"")=0,"",IFERROR(VLOOKUP($A51,cultural_factors!$A$4:$X$253,U$1,FALSE),""))</f>
        <v>100</v>
      </c>
      <c r="V51">
        <f>IF(IFERROR(VLOOKUP($A51,cultural_factors!$A$4:$X$253,V$1,FALSE),"")=0,"",IFERROR(VLOOKUP($A51,cultural_factors!$A$4:$X$253,V$1,FALSE),""))</f>
        <v>100</v>
      </c>
      <c r="W51">
        <f>IF(IFERROR(VLOOKUP($A51,cultural_factors!$A$4:$X$253,W$1,FALSE),"")=0,"",IFERROR(VLOOKUP($A51,cultural_factors!$A$4:$X$253,W$1,FALSE),""))</f>
        <v>100</v>
      </c>
      <c r="X51">
        <f>IF(IFERROR(VLOOKUP($A51,cultural_factors!$A$4:$X$253,X$1,FALSE),"")=0,"",IFERROR(VLOOKUP($A51,cultural_factors!$A$4:$X$253,X$1,FALSE),""))</f>
        <v>100</v>
      </c>
      <c r="Y51">
        <f>IF(IFERROR(VLOOKUP($A51,cultural_factors!$A$4:$X$253,Y$1,FALSE),"")=0,"",IFERROR(VLOOKUP($A51,cultural_factors!$A$4:$X$253,Y$1,FALSE),""))</f>
        <v>100</v>
      </c>
      <c r="AA51">
        <f t="shared" ca="1" si="1"/>
        <v>0</v>
      </c>
      <c r="AB51">
        <f t="shared" ca="1" si="2"/>
        <v>0</v>
      </c>
    </row>
    <row r="52" spans="1:28" hidden="1" x14ac:dyDescent="0.25">
      <c r="A52" t="s">
        <v>178</v>
      </c>
      <c r="B52" t="str">
        <f ca="1">VLOOKUP($A52,offset_cumulative_50!$DW$3:$DX$188,2,FALSE)</f>
        <v/>
      </c>
      <c r="C52" t="str">
        <f>IF(IFERROR(VLOOKUP($A52,cultural_factors!$A$4:$X$253,C$1,FALSE),"")=0,"",IFERROR(VLOOKUP($A52,cultural_factors!$A$4:$X$253,C$1,FALSE),""))</f>
        <v/>
      </c>
      <c r="D52" t="str">
        <f>IF(IFERROR(VLOOKUP($A52,cultural_factors!$A$4:$X$253,D$1,FALSE),"")=0,"",IFERROR(VLOOKUP($A52,cultural_factors!$A$4:$X$253,D$1,FALSE),""))</f>
        <v/>
      </c>
      <c r="E52" t="str">
        <f>IF(IFERROR(VLOOKUP($A52,cultural_factors!$A$4:$X$253,E$1,FALSE),"")=0,"",IFERROR(VLOOKUP($A52,cultural_factors!$A$4:$X$253,E$1,FALSE),""))</f>
        <v/>
      </c>
      <c r="F52" t="str">
        <f>IF(IFERROR(VLOOKUP($A52,cultural_factors!$A$4:$X$253,F$1,FALSE),"")=0,"",IFERROR(VLOOKUP($A52,cultural_factors!$A$4:$X$253,F$1,FALSE),""))</f>
        <v/>
      </c>
      <c r="G52" t="str">
        <f>IF(IFERROR(VLOOKUP($A52,cultural_factors!$A$4:$X$253,G$1,FALSE),"")=0,"",IFERROR(VLOOKUP($A52,cultural_factors!$A$4:$X$253,G$1,FALSE),""))</f>
        <v/>
      </c>
      <c r="H52" t="str">
        <f>IF(IFERROR(VLOOKUP($A52,cultural_factors!$A$4:$X$253,H$1,FALSE),"")=0,"",IFERROR(VLOOKUP($A52,cultural_factors!$A$4:$X$253,H$1,FALSE),""))</f>
        <v/>
      </c>
      <c r="I52" t="str">
        <f>IF(IFERROR(VLOOKUP($A52,cultural_factors!$A$4:$X$253,I$1,FALSE),"")=0,"",IFERROR(VLOOKUP($A52,cultural_factors!$A$4:$X$253,I$1,FALSE),""))</f>
        <v/>
      </c>
      <c r="J52" t="str">
        <f>IF(IFERROR(VLOOKUP($A52,cultural_factors!$A$4:$X$253,J$1,FALSE),"")=0,"",IFERROR(VLOOKUP($A52,cultural_factors!$A$4:$X$253,J$1,FALSE),""))</f>
        <v/>
      </c>
      <c r="K52" t="str">
        <f>IF(IFERROR(VLOOKUP($A52,cultural_factors!$A$4:$X$253,K$1,FALSE),"")=0,"",IFERROR(VLOOKUP($A52,cultural_factors!$A$4:$X$253,K$1,FALSE),""))</f>
        <v/>
      </c>
      <c r="L52" t="str">
        <f>IF(IFERROR(VLOOKUP($A52,cultural_factors!$A$4:$X$253,L$1,FALSE),"")=0,"",IFERROR(VLOOKUP($A52,cultural_factors!$A$4:$X$253,L$1,FALSE),""))</f>
        <v/>
      </c>
      <c r="M52" t="str">
        <f>IF(IFERROR(VLOOKUP($A52,cultural_factors!$A$4:$X$253,M$1,FALSE),"")=0,"",IFERROR(VLOOKUP($A52,cultural_factors!$A$4:$X$253,M$1,FALSE),""))</f>
        <v/>
      </c>
      <c r="N52" t="str">
        <f>IF(IFERROR(VLOOKUP($A52,cultural_factors!$A$4:$X$253,N$1,FALSE),"")=0,"",IFERROR(VLOOKUP($A52,cultural_factors!$A$4:$X$253,N$1,FALSE),""))</f>
        <v/>
      </c>
      <c r="O52" t="str">
        <f>IF(IFERROR(VLOOKUP($A52,cultural_factors!$A$4:$X$253,O$1,FALSE),"")=0,"",IFERROR(VLOOKUP($A52,cultural_factors!$A$4:$X$253,O$1,FALSE),""))</f>
        <v/>
      </c>
      <c r="P52" t="str">
        <f>IF(IFERROR(VLOOKUP($A52,cultural_factors!$A$4:$X$253,P$1,FALSE),"")=0,"",IFERROR(VLOOKUP($A52,cultural_factors!$A$4:$X$253,P$1,FALSE),""))</f>
        <v/>
      </c>
      <c r="Q52" t="str">
        <f>IF(IFERROR(VLOOKUP($A52,cultural_factors!$A$4:$X$253,Q$1,FALSE),"")=0,"",IFERROR(VLOOKUP($A52,cultural_factors!$A$4:$X$253,Q$1,FALSE),""))</f>
        <v/>
      </c>
      <c r="R52" t="str">
        <f>IF(IFERROR(VLOOKUP($A52,cultural_factors!$A$4:$X$253,R$1,FALSE),"")=0,"",IFERROR(VLOOKUP($A52,cultural_factors!$A$4:$X$253,R$1,FALSE),""))</f>
        <v/>
      </c>
      <c r="S52" t="str">
        <f>IF(IFERROR(VLOOKUP($A52,cultural_factors!$A$4:$X$253,S$1,FALSE),"")=0,"",IFERROR(VLOOKUP($A52,cultural_factors!$A$4:$X$253,S$1,FALSE),""))</f>
        <v/>
      </c>
      <c r="T52" t="str">
        <f>IF(IFERROR(VLOOKUP($A52,cultural_factors!$A$4:$X$253,T$1,FALSE),"")=0,"",IFERROR(VLOOKUP($A52,cultural_factors!$A$4:$X$253,T$1,FALSE),""))</f>
        <v/>
      </c>
      <c r="U52">
        <f>IF(IFERROR(VLOOKUP($A52,cultural_factors!$A$4:$X$253,U$1,FALSE),"")=0,"",IFERROR(VLOOKUP($A52,cultural_factors!$A$4:$X$253,U$1,FALSE),""))</f>
        <v>94.2</v>
      </c>
      <c r="V52">
        <f>IF(IFERROR(VLOOKUP($A52,cultural_factors!$A$4:$X$253,V$1,FALSE),"")=0,"",IFERROR(VLOOKUP($A52,cultural_factors!$A$4:$X$253,V$1,FALSE),""))</f>
        <v>108.61</v>
      </c>
      <c r="W52">
        <f>IF(IFERROR(VLOOKUP($A52,cultural_factors!$A$4:$X$253,W$1,FALSE),"")=0,"",IFERROR(VLOOKUP($A52,cultural_factors!$A$4:$X$253,W$1,FALSE),""))</f>
        <v>91.01</v>
      </c>
      <c r="X52">
        <f>IF(IFERROR(VLOOKUP($A52,cultural_factors!$A$4:$X$253,X$1,FALSE),"")=0,"",IFERROR(VLOOKUP($A52,cultural_factors!$A$4:$X$253,X$1,FALSE),""))</f>
        <v>100.14</v>
      </c>
      <c r="Y52">
        <f>IF(IFERROR(VLOOKUP($A52,cultural_factors!$A$4:$X$253,Y$1,FALSE),"")=0,"",IFERROR(VLOOKUP($A52,cultural_factors!$A$4:$X$253,Y$1,FALSE),""))</f>
        <v>96.48</v>
      </c>
      <c r="AA52">
        <f t="shared" ca="1" si="1"/>
        <v>0</v>
      </c>
      <c r="AB52">
        <f t="shared" ca="1" si="2"/>
        <v>0</v>
      </c>
    </row>
    <row r="53" spans="1:28" hidden="1" x14ac:dyDescent="0.25">
      <c r="A53" t="s">
        <v>50</v>
      </c>
      <c r="B53">
        <f ca="1">VLOOKUP($A53,offset_cumulative_50!$DW$3:$DX$188,2,FALSE)</f>
        <v>0.3246986152977025</v>
      </c>
      <c r="C53" t="str">
        <f>IF(IFERROR(VLOOKUP($A53,cultural_factors!$A$4:$X$253,C$1,FALSE),"")=0,"",IFERROR(VLOOKUP($A53,cultural_factors!$A$4:$X$253,C$1,FALSE),""))</f>
        <v/>
      </c>
      <c r="D53" t="str">
        <f>IF(IFERROR(VLOOKUP($A53,cultural_factors!$A$4:$X$253,D$1,FALSE),"")=0,"",IFERROR(VLOOKUP($A53,cultural_factors!$A$4:$X$253,D$1,FALSE),""))</f>
        <v/>
      </c>
      <c r="E53" t="str">
        <f>IF(IFERROR(VLOOKUP($A53,cultural_factors!$A$4:$X$253,E$1,FALSE),"")=0,"",IFERROR(VLOOKUP($A53,cultural_factors!$A$4:$X$253,E$1,FALSE),""))</f>
        <v/>
      </c>
      <c r="F53" t="str">
        <f>IF(IFERROR(VLOOKUP($A53,cultural_factors!$A$4:$X$253,F$1,FALSE),"")=0,"",IFERROR(VLOOKUP($A53,cultural_factors!$A$4:$X$253,F$1,FALSE),""))</f>
        <v/>
      </c>
      <c r="G53">
        <f>IF(IFERROR(VLOOKUP($A53,cultural_factors!$A$4:$X$253,G$1,FALSE),"")=0,"",IFERROR(VLOOKUP($A53,cultural_factors!$A$4:$X$253,G$1,FALSE),""))</f>
        <v>13</v>
      </c>
      <c r="H53">
        <f>IF(IFERROR(VLOOKUP($A53,cultural_factors!$A$4:$X$253,H$1,FALSE),"")=0,"",IFERROR(VLOOKUP($A53,cultural_factors!$A$4:$X$253,H$1,FALSE),""))</f>
        <v>54</v>
      </c>
      <c r="I53" t="str">
        <f>IF(IFERROR(VLOOKUP($A53,cultural_factors!$A$4:$X$253,I$1,FALSE),"")=0,"",IFERROR(VLOOKUP($A53,cultural_factors!$A$4:$X$253,I$1,FALSE),""))</f>
        <v/>
      </c>
      <c r="J53" t="str">
        <f>IF(IFERROR(VLOOKUP($A53,cultural_factors!$A$4:$X$253,J$1,FALSE),"")=0,"",IFERROR(VLOOKUP($A53,cultural_factors!$A$4:$X$253,J$1,FALSE),""))</f>
        <v/>
      </c>
      <c r="K53" t="str">
        <f>IF(IFERROR(VLOOKUP($A53,cultural_factors!$A$4:$X$253,K$1,FALSE),"")=0,"",IFERROR(VLOOKUP($A53,cultural_factors!$A$4:$X$253,K$1,FALSE),""))</f>
        <v/>
      </c>
      <c r="L53" t="str">
        <f>IF(IFERROR(VLOOKUP($A53,cultural_factors!$A$4:$X$253,L$1,FALSE),"")=0,"",IFERROR(VLOOKUP($A53,cultural_factors!$A$4:$X$253,L$1,FALSE),""))</f>
        <v/>
      </c>
      <c r="M53" t="str">
        <f>IF(IFERROR(VLOOKUP($A53,cultural_factors!$A$4:$X$253,M$1,FALSE),"")=0,"",IFERROR(VLOOKUP($A53,cultural_factors!$A$4:$X$253,M$1,FALSE),""))</f>
        <v/>
      </c>
      <c r="N53" t="str">
        <f>IF(IFERROR(VLOOKUP($A53,cultural_factors!$A$4:$X$253,N$1,FALSE),"")=0,"",IFERROR(VLOOKUP($A53,cultural_factors!$A$4:$X$253,N$1,FALSE),""))</f>
        <v/>
      </c>
      <c r="O53" t="str">
        <f>IF(IFERROR(VLOOKUP($A53,cultural_factors!$A$4:$X$253,O$1,FALSE),"")=0,"",IFERROR(VLOOKUP($A53,cultural_factors!$A$4:$X$253,O$1,FALSE),""))</f>
        <v/>
      </c>
      <c r="P53" t="str">
        <f>IF(IFERROR(VLOOKUP($A53,cultural_factors!$A$4:$X$253,P$1,FALSE),"")=0,"",IFERROR(VLOOKUP($A53,cultural_factors!$A$4:$X$253,P$1,FALSE),""))</f>
        <v/>
      </c>
      <c r="Q53" t="str">
        <f>IF(IFERROR(VLOOKUP($A53,cultural_factors!$A$4:$X$253,Q$1,FALSE),"")=0,"",IFERROR(VLOOKUP($A53,cultural_factors!$A$4:$X$253,Q$1,FALSE),""))</f>
        <v/>
      </c>
      <c r="R53" t="str">
        <f>IF(IFERROR(VLOOKUP($A53,cultural_factors!$A$4:$X$253,R$1,FALSE),"")=0,"",IFERROR(VLOOKUP($A53,cultural_factors!$A$4:$X$253,R$1,FALSE),""))</f>
        <v/>
      </c>
      <c r="S53" t="str">
        <f>IF(IFERROR(VLOOKUP($A53,cultural_factors!$A$4:$X$253,S$1,FALSE),"")=0,"",IFERROR(VLOOKUP($A53,cultural_factors!$A$4:$X$253,S$1,FALSE),""))</f>
        <v/>
      </c>
      <c r="T53" t="str">
        <f>IF(IFERROR(VLOOKUP($A53,cultural_factors!$A$4:$X$253,T$1,FALSE),"")=0,"",IFERROR(VLOOKUP($A53,cultural_factors!$A$4:$X$253,T$1,FALSE),""))</f>
        <v/>
      </c>
      <c r="U53">
        <f>IF(IFERROR(VLOOKUP($A53,cultural_factors!$A$4:$X$253,U$1,FALSE),"")=0,"",IFERROR(VLOOKUP($A53,cultural_factors!$A$4:$X$253,U$1,FALSE),""))</f>
        <v>102.23</v>
      </c>
      <c r="V53">
        <f>IF(IFERROR(VLOOKUP($A53,cultural_factors!$A$4:$X$253,V$1,FALSE),"")=0,"",IFERROR(VLOOKUP($A53,cultural_factors!$A$4:$X$253,V$1,FALSE),""))</f>
        <v>111.09</v>
      </c>
      <c r="W53">
        <f>IF(IFERROR(VLOOKUP($A53,cultural_factors!$A$4:$X$253,W$1,FALSE),"")=0,"",IFERROR(VLOOKUP($A53,cultural_factors!$A$4:$X$253,W$1,FALSE),""))</f>
        <v>87.78</v>
      </c>
      <c r="X53">
        <f>IF(IFERROR(VLOOKUP($A53,cultural_factors!$A$4:$X$253,X$1,FALSE),"")=0,"",IFERROR(VLOOKUP($A53,cultural_factors!$A$4:$X$253,X$1,FALSE),""))</f>
        <v>97.76</v>
      </c>
      <c r="Y53">
        <f>IF(IFERROR(VLOOKUP($A53,cultural_factors!$A$4:$X$253,Y$1,FALSE),"")=0,"",IFERROR(VLOOKUP($A53,cultural_factors!$A$4:$X$253,Y$1,FALSE),""))</f>
        <v>98.04</v>
      </c>
      <c r="AA53">
        <f t="shared" ca="1" si="1"/>
        <v>0</v>
      </c>
      <c r="AB53">
        <f t="shared" ca="1" si="2"/>
        <v>0.3246986152977025</v>
      </c>
    </row>
    <row r="54" spans="1:28" hidden="1" x14ac:dyDescent="0.25">
      <c r="A54" t="s">
        <v>51</v>
      </c>
      <c r="B54">
        <f ca="1">VLOOKUP($A54,offset_cumulative_50!$DW$3:$DX$188,2,FALSE)</f>
        <v>0.3502123784468234</v>
      </c>
      <c r="C54">
        <f>IF(IFERROR(VLOOKUP($A54,cultural_factors!$A$4:$X$253,C$1,FALSE),"")=0,"",IFERROR(VLOOKUP($A54,cultural_factors!$A$4:$X$253,C$1,FALSE),""))</f>
        <v>78</v>
      </c>
      <c r="D54">
        <f>IF(IFERROR(VLOOKUP($A54,cultural_factors!$A$4:$X$253,D$1,FALSE),"")=0,"",IFERROR(VLOOKUP($A54,cultural_factors!$A$4:$X$253,D$1,FALSE),""))</f>
        <v>8</v>
      </c>
      <c r="E54">
        <f>IF(IFERROR(VLOOKUP($A54,cultural_factors!$A$4:$X$253,E$1,FALSE),"")=0,"",IFERROR(VLOOKUP($A54,cultural_factors!$A$4:$X$253,E$1,FALSE),""))</f>
        <v>63</v>
      </c>
      <c r="F54">
        <f>IF(IFERROR(VLOOKUP($A54,cultural_factors!$A$4:$X$253,F$1,FALSE),"")=0,"",IFERROR(VLOOKUP($A54,cultural_factors!$A$4:$X$253,F$1,FALSE),""))</f>
        <v>67</v>
      </c>
      <c r="G54" t="str">
        <f>IF(IFERROR(VLOOKUP($A54,cultural_factors!$A$4:$X$253,G$1,FALSE),"")=0,"",IFERROR(VLOOKUP($A54,cultural_factors!$A$4:$X$253,G$1,FALSE),""))</f>
        <v/>
      </c>
      <c r="H54" t="str">
        <f>IF(IFERROR(VLOOKUP($A54,cultural_factors!$A$4:$X$253,H$1,FALSE),"")=0,"",IFERROR(VLOOKUP($A54,cultural_factors!$A$4:$X$253,H$1,FALSE),""))</f>
        <v/>
      </c>
      <c r="I54" t="str">
        <f>IF(IFERROR(VLOOKUP($A54,cultural_factors!$A$4:$X$253,I$1,FALSE),"")=0,"",IFERROR(VLOOKUP($A54,cultural_factors!$A$4:$X$253,I$1,FALSE),""))</f>
        <v/>
      </c>
      <c r="J54" t="str">
        <f>IF(IFERROR(VLOOKUP($A54,cultural_factors!$A$4:$X$253,J$1,FALSE),"")=0,"",IFERROR(VLOOKUP($A54,cultural_factors!$A$4:$X$253,J$1,FALSE),""))</f>
        <v/>
      </c>
      <c r="K54" t="str">
        <f>IF(IFERROR(VLOOKUP($A54,cultural_factors!$A$4:$X$253,K$1,FALSE),"")=0,"",IFERROR(VLOOKUP($A54,cultural_factors!$A$4:$X$253,K$1,FALSE),""))</f>
        <v/>
      </c>
      <c r="L54" t="str">
        <f>IF(IFERROR(VLOOKUP($A54,cultural_factors!$A$4:$X$253,L$1,FALSE),"")=0,"",IFERROR(VLOOKUP($A54,cultural_factors!$A$4:$X$253,L$1,FALSE),""))</f>
        <v/>
      </c>
      <c r="M54" t="str">
        <f>IF(IFERROR(VLOOKUP($A54,cultural_factors!$A$4:$X$253,M$1,FALSE),"")=0,"",IFERROR(VLOOKUP($A54,cultural_factors!$A$4:$X$253,M$1,FALSE),""))</f>
        <v/>
      </c>
      <c r="N54" t="str">
        <f>IF(IFERROR(VLOOKUP($A54,cultural_factors!$A$4:$X$253,N$1,FALSE),"")=0,"",IFERROR(VLOOKUP($A54,cultural_factors!$A$4:$X$253,N$1,FALSE),""))</f>
        <v/>
      </c>
      <c r="O54" t="str">
        <f>IF(IFERROR(VLOOKUP($A54,cultural_factors!$A$4:$X$253,O$1,FALSE),"")=0,"",IFERROR(VLOOKUP($A54,cultural_factors!$A$4:$X$253,O$1,FALSE),""))</f>
        <v/>
      </c>
      <c r="P54" t="str">
        <f>IF(IFERROR(VLOOKUP($A54,cultural_factors!$A$4:$X$253,P$1,FALSE),"")=0,"",IFERROR(VLOOKUP($A54,cultural_factors!$A$4:$X$253,P$1,FALSE),""))</f>
        <v/>
      </c>
      <c r="Q54" t="str">
        <f>IF(IFERROR(VLOOKUP($A54,cultural_factors!$A$4:$X$253,Q$1,FALSE),"")=0,"",IFERROR(VLOOKUP($A54,cultural_factors!$A$4:$X$253,Q$1,FALSE),""))</f>
        <v/>
      </c>
      <c r="R54" t="str">
        <f>IF(IFERROR(VLOOKUP($A54,cultural_factors!$A$4:$X$253,R$1,FALSE),"")=0,"",IFERROR(VLOOKUP($A54,cultural_factors!$A$4:$X$253,R$1,FALSE),""))</f>
        <v/>
      </c>
      <c r="S54" t="str">
        <f>IF(IFERROR(VLOOKUP($A54,cultural_factors!$A$4:$X$253,S$1,FALSE),"")=0,"",IFERROR(VLOOKUP($A54,cultural_factors!$A$4:$X$253,S$1,FALSE),""))</f>
        <v/>
      </c>
      <c r="T54" t="str">
        <f>IF(IFERROR(VLOOKUP($A54,cultural_factors!$A$4:$X$253,T$1,FALSE),"")=0,"",IFERROR(VLOOKUP($A54,cultural_factors!$A$4:$X$253,T$1,FALSE),""))</f>
        <v/>
      </c>
      <c r="U54">
        <f>IF(IFERROR(VLOOKUP($A54,cultural_factors!$A$4:$X$253,U$1,FALSE),"")=0,"",IFERROR(VLOOKUP($A54,cultural_factors!$A$4:$X$253,U$1,FALSE),""))</f>
        <v>102.2</v>
      </c>
      <c r="V54">
        <f>IF(IFERROR(VLOOKUP($A54,cultural_factors!$A$4:$X$253,V$1,FALSE),"")=0,"",IFERROR(VLOOKUP($A54,cultural_factors!$A$4:$X$253,V$1,FALSE),""))</f>
        <v>112.4</v>
      </c>
      <c r="W54">
        <f>IF(IFERROR(VLOOKUP($A54,cultural_factors!$A$4:$X$253,W$1,FALSE),"")=0,"",IFERROR(VLOOKUP($A54,cultural_factors!$A$4:$X$253,W$1,FALSE),""))</f>
        <v>91.37</v>
      </c>
      <c r="X54">
        <f>IF(IFERROR(VLOOKUP($A54,cultural_factors!$A$4:$X$253,X$1,FALSE),"")=0,"",IFERROR(VLOOKUP($A54,cultural_factors!$A$4:$X$253,X$1,FALSE),""))</f>
        <v>93.83</v>
      </c>
      <c r="Y54">
        <f>IF(IFERROR(VLOOKUP($A54,cultural_factors!$A$4:$X$253,Y$1,FALSE),"")=0,"",IFERROR(VLOOKUP($A54,cultural_factors!$A$4:$X$253,Y$1,FALSE),""))</f>
        <v>96.54</v>
      </c>
      <c r="AA54">
        <f t="shared" ca="1" si="1"/>
        <v>0</v>
      </c>
      <c r="AB54">
        <f t="shared" ca="1" si="2"/>
        <v>0.3502123784468234</v>
      </c>
    </row>
    <row r="55" spans="1:28" hidden="1" x14ac:dyDescent="0.25">
      <c r="A55" t="s">
        <v>52</v>
      </c>
      <c r="B55">
        <f ca="1">VLOOKUP($A55,offset_cumulative_50!$DW$3:$DX$188,2,FALSE)</f>
        <v>0.27619748178846626</v>
      </c>
      <c r="C55" t="str">
        <f>IF(IFERROR(VLOOKUP($A55,cultural_factors!$A$4:$X$253,C$1,FALSE),"")=0,"",IFERROR(VLOOKUP($A55,cultural_factors!$A$4:$X$253,C$1,FALSE),""))</f>
        <v/>
      </c>
      <c r="D55" t="str">
        <f>IF(IFERROR(VLOOKUP($A55,cultural_factors!$A$4:$X$253,D$1,FALSE),"")=0,"",IFERROR(VLOOKUP($A55,cultural_factors!$A$4:$X$253,D$1,FALSE),""))</f>
        <v/>
      </c>
      <c r="E55" t="str">
        <f>IF(IFERROR(VLOOKUP($A55,cultural_factors!$A$4:$X$253,E$1,FALSE),"")=0,"",IFERROR(VLOOKUP($A55,cultural_factors!$A$4:$X$253,E$1,FALSE),""))</f>
        <v/>
      </c>
      <c r="F55" t="str">
        <f>IF(IFERROR(VLOOKUP($A55,cultural_factors!$A$4:$X$253,F$1,FALSE),"")=0,"",IFERROR(VLOOKUP($A55,cultural_factors!$A$4:$X$253,F$1,FALSE),""))</f>
        <v/>
      </c>
      <c r="G55">
        <f>IF(IFERROR(VLOOKUP($A55,cultural_factors!$A$4:$X$253,G$1,FALSE),"")=0,"",IFERROR(VLOOKUP($A55,cultural_factors!$A$4:$X$253,G$1,FALSE),""))</f>
        <v>7</v>
      </c>
      <c r="H55">
        <f>IF(IFERROR(VLOOKUP($A55,cultural_factors!$A$4:$X$253,H$1,FALSE),"")=0,"",IFERROR(VLOOKUP($A55,cultural_factors!$A$4:$X$253,H$1,FALSE),""))</f>
        <v>4</v>
      </c>
      <c r="I55" t="str">
        <f>IF(IFERROR(VLOOKUP($A55,cultural_factors!$A$4:$X$253,I$1,FALSE),"")=0,"",IFERROR(VLOOKUP($A55,cultural_factors!$A$4:$X$253,I$1,FALSE),""))</f>
        <v/>
      </c>
      <c r="J55" t="str">
        <f>IF(IFERROR(VLOOKUP($A55,cultural_factors!$A$4:$X$253,J$1,FALSE),"")=0,"",IFERROR(VLOOKUP($A55,cultural_factors!$A$4:$X$253,J$1,FALSE),""))</f>
        <v/>
      </c>
      <c r="K55" t="str">
        <f>IF(IFERROR(VLOOKUP($A55,cultural_factors!$A$4:$X$253,K$1,FALSE),"")=0,"",IFERROR(VLOOKUP($A55,cultural_factors!$A$4:$X$253,K$1,FALSE),""))</f>
        <v/>
      </c>
      <c r="L55" t="str">
        <f>IF(IFERROR(VLOOKUP($A55,cultural_factors!$A$4:$X$253,L$1,FALSE),"")=0,"",IFERROR(VLOOKUP($A55,cultural_factors!$A$4:$X$253,L$1,FALSE),""))</f>
        <v/>
      </c>
      <c r="M55" t="str">
        <f>IF(IFERROR(VLOOKUP($A55,cultural_factors!$A$4:$X$253,M$1,FALSE),"")=0,"",IFERROR(VLOOKUP($A55,cultural_factors!$A$4:$X$253,M$1,FALSE),""))</f>
        <v/>
      </c>
      <c r="N55" t="str">
        <f>IF(IFERROR(VLOOKUP($A55,cultural_factors!$A$4:$X$253,N$1,FALSE),"")=0,"",IFERROR(VLOOKUP($A55,cultural_factors!$A$4:$X$253,N$1,FALSE),""))</f>
        <v/>
      </c>
      <c r="O55" t="str">
        <f>IF(IFERROR(VLOOKUP($A55,cultural_factors!$A$4:$X$253,O$1,FALSE),"")=0,"",IFERROR(VLOOKUP($A55,cultural_factors!$A$4:$X$253,O$1,FALSE),""))</f>
        <v/>
      </c>
      <c r="P55" t="str">
        <f>IF(IFERROR(VLOOKUP($A55,cultural_factors!$A$4:$X$253,P$1,FALSE),"")=0,"",IFERROR(VLOOKUP($A55,cultural_factors!$A$4:$X$253,P$1,FALSE),""))</f>
        <v/>
      </c>
      <c r="Q55" t="str">
        <f>IF(IFERROR(VLOOKUP($A55,cultural_factors!$A$4:$X$253,Q$1,FALSE),"")=0,"",IFERROR(VLOOKUP($A55,cultural_factors!$A$4:$X$253,Q$1,FALSE),""))</f>
        <v/>
      </c>
      <c r="R55" t="str">
        <f>IF(IFERROR(VLOOKUP($A55,cultural_factors!$A$4:$X$253,R$1,FALSE),"")=0,"",IFERROR(VLOOKUP($A55,cultural_factors!$A$4:$X$253,R$1,FALSE),""))</f>
        <v/>
      </c>
      <c r="S55" t="str">
        <f>IF(IFERROR(VLOOKUP($A55,cultural_factors!$A$4:$X$253,S$1,FALSE),"")=0,"",IFERROR(VLOOKUP($A55,cultural_factors!$A$4:$X$253,S$1,FALSE),""))</f>
        <v/>
      </c>
      <c r="T55" t="str">
        <f>IF(IFERROR(VLOOKUP($A55,cultural_factors!$A$4:$X$253,T$1,FALSE),"")=0,"",IFERROR(VLOOKUP($A55,cultural_factors!$A$4:$X$253,T$1,FALSE),""))</f>
        <v/>
      </c>
      <c r="U55">
        <f>IF(IFERROR(VLOOKUP($A55,cultural_factors!$A$4:$X$253,U$1,FALSE),"")=0,"",IFERROR(VLOOKUP($A55,cultural_factors!$A$4:$X$253,U$1,FALSE),""))</f>
        <v>102.23</v>
      </c>
      <c r="V55">
        <f>IF(IFERROR(VLOOKUP($A55,cultural_factors!$A$4:$X$253,V$1,FALSE),"")=0,"",IFERROR(VLOOKUP($A55,cultural_factors!$A$4:$X$253,V$1,FALSE),""))</f>
        <v>109.46000000000001</v>
      </c>
      <c r="W55">
        <f>IF(IFERROR(VLOOKUP($A55,cultural_factors!$A$4:$X$253,W$1,FALSE),"")=0,"",IFERROR(VLOOKUP($A55,cultural_factors!$A$4:$X$253,W$1,FALSE),""))</f>
        <v>94.31</v>
      </c>
      <c r="X55">
        <f>IF(IFERROR(VLOOKUP($A55,cultural_factors!$A$4:$X$253,X$1,FALSE),"")=0,"",IFERROR(VLOOKUP($A55,cultural_factors!$A$4:$X$253,X$1,FALSE),""))</f>
        <v>97.88</v>
      </c>
      <c r="Y55">
        <f>IF(IFERROR(VLOOKUP($A55,cultural_factors!$A$4:$X$253,Y$1,FALSE),"")=0,"",IFERROR(VLOOKUP($A55,cultural_factors!$A$4:$X$253,Y$1,FALSE),""))</f>
        <v>91.53</v>
      </c>
      <c r="AA55">
        <f t="shared" ca="1" si="1"/>
        <v>0</v>
      </c>
      <c r="AB55">
        <f t="shared" ca="1" si="2"/>
        <v>0.27619748178846626</v>
      </c>
    </row>
    <row r="56" spans="1:28" hidden="1" x14ac:dyDescent="0.25">
      <c r="A56" t="s">
        <v>53</v>
      </c>
      <c r="B56" t="str">
        <f ca="1">VLOOKUP($A56,offset_cumulative_50!$DW$3:$DX$188,2,FALSE)</f>
        <v/>
      </c>
      <c r="C56">
        <f>IF(IFERROR(VLOOKUP($A56,cultural_factors!$A$4:$X$253,C$1,FALSE),"")=0,"",IFERROR(VLOOKUP($A56,cultural_factors!$A$4:$X$253,C$1,FALSE),""))</f>
        <v>66</v>
      </c>
      <c r="D56">
        <f>IF(IFERROR(VLOOKUP($A56,cultural_factors!$A$4:$X$253,D$1,FALSE),"")=0,"",IFERROR(VLOOKUP($A56,cultural_factors!$A$4:$X$253,D$1,FALSE),""))</f>
        <v>19</v>
      </c>
      <c r="E56">
        <f>IF(IFERROR(VLOOKUP($A56,cultural_factors!$A$4:$X$253,E$1,FALSE),"")=0,"",IFERROR(VLOOKUP($A56,cultural_factors!$A$4:$X$253,E$1,FALSE),""))</f>
        <v>40</v>
      </c>
      <c r="F56">
        <f>IF(IFERROR(VLOOKUP($A56,cultural_factors!$A$4:$X$253,F$1,FALSE),"")=0,"",IFERROR(VLOOKUP($A56,cultural_factors!$A$4:$X$253,F$1,FALSE),""))</f>
        <v>94</v>
      </c>
      <c r="G56">
        <f>IF(IFERROR(VLOOKUP($A56,cultural_factors!$A$4:$X$253,G$1,FALSE),"")=0,"",IFERROR(VLOOKUP($A56,cultural_factors!$A$4:$X$253,G$1,FALSE),""))</f>
        <v>20</v>
      </c>
      <c r="H56">
        <f>IF(IFERROR(VLOOKUP($A56,cultural_factors!$A$4:$X$253,H$1,FALSE),"")=0,"",IFERROR(VLOOKUP($A56,cultural_factors!$A$4:$X$253,H$1,FALSE),""))</f>
        <v>89</v>
      </c>
      <c r="I56" t="str">
        <f>IF(IFERROR(VLOOKUP($A56,cultural_factors!$A$4:$X$253,I$1,FALSE),"")=0,"",IFERROR(VLOOKUP($A56,cultural_factors!$A$4:$X$253,I$1,FALSE),""))</f>
        <v/>
      </c>
      <c r="J56" t="str">
        <f>IF(IFERROR(VLOOKUP($A56,cultural_factors!$A$4:$X$253,J$1,FALSE),"")=0,"",IFERROR(VLOOKUP($A56,cultural_factors!$A$4:$X$253,J$1,FALSE),""))</f>
        <v/>
      </c>
      <c r="K56" t="str">
        <f>IF(IFERROR(VLOOKUP($A56,cultural_factors!$A$4:$X$253,K$1,FALSE),"")=0,"",IFERROR(VLOOKUP($A56,cultural_factors!$A$4:$X$253,K$1,FALSE),""))</f>
        <v/>
      </c>
      <c r="L56" t="str">
        <f>IF(IFERROR(VLOOKUP($A56,cultural_factors!$A$4:$X$253,L$1,FALSE),"")=0,"",IFERROR(VLOOKUP($A56,cultural_factors!$A$4:$X$253,L$1,FALSE),""))</f>
        <v/>
      </c>
      <c r="M56" t="str">
        <f>IF(IFERROR(VLOOKUP($A56,cultural_factors!$A$4:$X$253,M$1,FALSE),"")=0,"",IFERROR(VLOOKUP($A56,cultural_factors!$A$4:$X$253,M$1,FALSE),""))</f>
        <v/>
      </c>
      <c r="N56" t="str">
        <f>IF(IFERROR(VLOOKUP($A56,cultural_factors!$A$4:$X$253,N$1,FALSE),"")=0,"",IFERROR(VLOOKUP($A56,cultural_factors!$A$4:$X$253,N$1,FALSE),""))</f>
        <v/>
      </c>
      <c r="O56" t="str">
        <f>IF(IFERROR(VLOOKUP($A56,cultural_factors!$A$4:$X$253,O$1,FALSE),"")=0,"",IFERROR(VLOOKUP($A56,cultural_factors!$A$4:$X$253,O$1,FALSE),""))</f>
        <v/>
      </c>
      <c r="P56" t="str">
        <f>IF(IFERROR(VLOOKUP($A56,cultural_factors!$A$4:$X$253,P$1,FALSE),"")=0,"",IFERROR(VLOOKUP($A56,cultural_factors!$A$4:$X$253,P$1,FALSE),""))</f>
        <v/>
      </c>
      <c r="Q56" t="str">
        <f>IF(IFERROR(VLOOKUP($A56,cultural_factors!$A$4:$X$253,Q$1,FALSE),"")=0,"",IFERROR(VLOOKUP($A56,cultural_factors!$A$4:$X$253,Q$1,FALSE),""))</f>
        <v/>
      </c>
      <c r="R56" t="str">
        <f>IF(IFERROR(VLOOKUP($A56,cultural_factors!$A$4:$X$253,R$1,FALSE),"")=0,"",IFERROR(VLOOKUP($A56,cultural_factors!$A$4:$X$253,R$1,FALSE),""))</f>
        <v/>
      </c>
      <c r="S56" t="str">
        <f>IF(IFERROR(VLOOKUP($A56,cultural_factors!$A$4:$X$253,S$1,FALSE),"")=0,"",IFERROR(VLOOKUP($A56,cultural_factors!$A$4:$X$253,S$1,FALSE),""))</f>
        <v/>
      </c>
      <c r="T56" t="str">
        <f>IF(IFERROR(VLOOKUP($A56,cultural_factors!$A$4:$X$253,T$1,FALSE),"")=0,"",IFERROR(VLOOKUP($A56,cultural_factors!$A$4:$X$253,T$1,FALSE),""))</f>
        <v/>
      </c>
      <c r="U56">
        <f>IF(IFERROR(VLOOKUP($A56,cultural_factors!$A$4:$X$253,U$1,FALSE),"")=0,"",IFERROR(VLOOKUP($A56,cultural_factors!$A$4:$X$253,U$1,FALSE),""))</f>
        <v>100.76</v>
      </c>
      <c r="V56">
        <f>IF(IFERROR(VLOOKUP($A56,cultural_factors!$A$4:$X$253,V$1,FALSE),"")=0,"",IFERROR(VLOOKUP($A56,cultural_factors!$A$4:$X$253,V$1,FALSE),""))</f>
        <v>112.69</v>
      </c>
      <c r="W56">
        <f>IF(IFERROR(VLOOKUP($A56,cultural_factors!$A$4:$X$253,W$1,FALSE),"")=0,"",IFERROR(VLOOKUP($A56,cultural_factors!$A$4:$X$253,W$1,FALSE),""))</f>
        <v>92.52</v>
      </c>
      <c r="X56">
        <f>IF(IFERROR(VLOOKUP($A56,cultural_factors!$A$4:$X$253,X$1,FALSE),"")=0,"",IFERROR(VLOOKUP($A56,cultural_factors!$A$4:$X$253,X$1,FALSE),""))</f>
        <v>96.13</v>
      </c>
      <c r="Y56">
        <f>IF(IFERROR(VLOOKUP($A56,cultural_factors!$A$4:$X$253,Y$1,FALSE),"")=0,"",IFERROR(VLOOKUP($A56,cultural_factors!$A$4:$X$253,Y$1,FALSE),""))</f>
        <v>98.9</v>
      </c>
      <c r="AA56">
        <f t="shared" ca="1" si="1"/>
        <v>0</v>
      </c>
      <c r="AB56">
        <f t="shared" ca="1" si="2"/>
        <v>0</v>
      </c>
    </row>
    <row r="57" spans="1:28" hidden="1" x14ac:dyDescent="0.25">
      <c r="A57" t="s">
        <v>54</v>
      </c>
      <c r="B57" t="str">
        <f ca="1">VLOOKUP($A57,offset_cumulative_50!$DW$3:$DX$188,2,FALSE)</f>
        <v/>
      </c>
      <c r="C57" t="str">
        <f>IF(IFERROR(VLOOKUP($A57,cultural_factors!$A$4:$X$253,C$1,FALSE),"")=0,"",IFERROR(VLOOKUP($A57,cultural_factors!$A$4:$X$253,C$1,FALSE),""))</f>
        <v/>
      </c>
      <c r="D57" t="str">
        <f>IF(IFERROR(VLOOKUP($A57,cultural_factors!$A$4:$X$253,D$1,FALSE),"")=0,"",IFERROR(VLOOKUP($A57,cultural_factors!$A$4:$X$253,D$1,FALSE),""))</f>
        <v/>
      </c>
      <c r="E57" t="str">
        <f>IF(IFERROR(VLOOKUP($A57,cultural_factors!$A$4:$X$253,E$1,FALSE),"")=0,"",IFERROR(VLOOKUP($A57,cultural_factors!$A$4:$X$253,E$1,FALSE),""))</f>
        <v/>
      </c>
      <c r="F57" t="str">
        <f>IF(IFERROR(VLOOKUP($A57,cultural_factors!$A$4:$X$253,F$1,FALSE),"")=0,"",IFERROR(VLOOKUP($A57,cultural_factors!$A$4:$X$253,F$1,FALSE),""))</f>
        <v/>
      </c>
      <c r="G57" t="str">
        <f>IF(IFERROR(VLOOKUP($A57,cultural_factors!$A$4:$X$253,G$1,FALSE),"")=0,"",IFERROR(VLOOKUP($A57,cultural_factors!$A$4:$X$253,G$1,FALSE),""))</f>
        <v/>
      </c>
      <c r="H57" t="str">
        <f>IF(IFERROR(VLOOKUP($A57,cultural_factors!$A$4:$X$253,H$1,FALSE),"")=0,"",IFERROR(VLOOKUP($A57,cultural_factors!$A$4:$X$253,H$1,FALSE),""))</f>
        <v/>
      </c>
      <c r="I57" t="str">
        <f>IF(IFERROR(VLOOKUP($A57,cultural_factors!$A$4:$X$253,I$1,FALSE),"")=0,"",IFERROR(VLOOKUP($A57,cultural_factors!$A$4:$X$253,I$1,FALSE),""))</f>
        <v/>
      </c>
      <c r="J57" t="str">
        <f>IF(IFERROR(VLOOKUP($A57,cultural_factors!$A$4:$X$253,J$1,FALSE),"")=0,"",IFERROR(VLOOKUP($A57,cultural_factors!$A$4:$X$253,J$1,FALSE),""))</f>
        <v/>
      </c>
      <c r="K57" t="str">
        <f>IF(IFERROR(VLOOKUP($A57,cultural_factors!$A$4:$X$253,K$1,FALSE),"")=0,"",IFERROR(VLOOKUP($A57,cultural_factors!$A$4:$X$253,K$1,FALSE),""))</f>
        <v/>
      </c>
      <c r="L57" t="str">
        <f>IF(IFERROR(VLOOKUP($A57,cultural_factors!$A$4:$X$253,L$1,FALSE),"")=0,"",IFERROR(VLOOKUP($A57,cultural_factors!$A$4:$X$253,L$1,FALSE),""))</f>
        <v/>
      </c>
      <c r="M57" t="str">
        <f>IF(IFERROR(VLOOKUP($A57,cultural_factors!$A$4:$X$253,M$1,FALSE),"")=0,"",IFERROR(VLOOKUP($A57,cultural_factors!$A$4:$X$253,M$1,FALSE),""))</f>
        <v/>
      </c>
      <c r="N57" t="str">
        <f>IF(IFERROR(VLOOKUP($A57,cultural_factors!$A$4:$X$253,N$1,FALSE),"")=0,"",IFERROR(VLOOKUP($A57,cultural_factors!$A$4:$X$253,N$1,FALSE),""))</f>
        <v/>
      </c>
      <c r="O57" t="str">
        <f>IF(IFERROR(VLOOKUP($A57,cultural_factors!$A$4:$X$253,O$1,FALSE),"")=0,"",IFERROR(VLOOKUP($A57,cultural_factors!$A$4:$X$253,O$1,FALSE),""))</f>
        <v/>
      </c>
      <c r="P57" t="str">
        <f>IF(IFERROR(VLOOKUP($A57,cultural_factors!$A$4:$X$253,P$1,FALSE),"")=0,"",IFERROR(VLOOKUP($A57,cultural_factors!$A$4:$X$253,P$1,FALSE),""))</f>
        <v/>
      </c>
      <c r="Q57" t="str">
        <f>IF(IFERROR(VLOOKUP($A57,cultural_factors!$A$4:$X$253,Q$1,FALSE),"")=0,"",IFERROR(VLOOKUP($A57,cultural_factors!$A$4:$X$253,Q$1,FALSE),""))</f>
        <v/>
      </c>
      <c r="R57" t="str">
        <f>IF(IFERROR(VLOOKUP($A57,cultural_factors!$A$4:$X$253,R$1,FALSE),"")=0,"",IFERROR(VLOOKUP($A57,cultural_factors!$A$4:$X$253,R$1,FALSE),""))</f>
        <v/>
      </c>
      <c r="S57" t="str">
        <f>IF(IFERROR(VLOOKUP($A57,cultural_factors!$A$4:$X$253,S$1,FALSE),"")=0,"",IFERROR(VLOOKUP($A57,cultural_factors!$A$4:$X$253,S$1,FALSE),""))</f>
        <v/>
      </c>
      <c r="T57" t="str">
        <f>IF(IFERROR(VLOOKUP($A57,cultural_factors!$A$4:$X$253,T$1,FALSE),"")=0,"",IFERROR(VLOOKUP($A57,cultural_factors!$A$4:$X$253,T$1,FALSE),""))</f>
        <v/>
      </c>
      <c r="U57">
        <f>IF(IFERROR(VLOOKUP($A57,cultural_factors!$A$4:$X$253,U$1,FALSE),"")=0,"",IFERROR(VLOOKUP($A57,cultural_factors!$A$4:$X$253,U$1,FALSE),""))</f>
        <v>100</v>
      </c>
      <c r="V57">
        <f>IF(IFERROR(VLOOKUP($A57,cultural_factors!$A$4:$X$253,V$1,FALSE),"")=0,"",IFERROR(VLOOKUP($A57,cultural_factors!$A$4:$X$253,V$1,FALSE),""))</f>
        <v>100</v>
      </c>
      <c r="W57">
        <f>IF(IFERROR(VLOOKUP($A57,cultural_factors!$A$4:$X$253,W$1,FALSE),"")=0,"",IFERROR(VLOOKUP($A57,cultural_factors!$A$4:$X$253,W$1,FALSE),""))</f>
        <v>100</v>
      </c>
      <c r="X57">
        <f>IF(IFERROR(VLOOKUP($A57,cultural_factors!$A$4:$X$253,X$1,FALSE),"")=0,"",IFERROR(VLOOKUP($A57,cultural_factors!$A$4:$X$253,X$1,FALSE),""))</f>
        <v>100</v>
      </c>
      <c r="Y57">
        <f>IF(IFERROR(VLOOKUP($A57,cultural_factors!$A$4:$X$253,Y$1,FALSE),"")=0,"",IFERROR(VLOOKUP($A57,cultural_factors!$A$4:$X$253,Y$1,FALSE),""))</f>
        <v>100</v>
      </c>
      <c r="AA57">
        <f t="shared" ca="1" si="1"/>
        <v>0</v>
      </c>
      <c r="AB57">
        <f t="shared" ca="1" si="2"/>
        <v>0</v>
      </c>
    </row>
    <row r="58" spans="1:28" hidden="1" x14ac:dyDescent="0.25">
      <c r="A58" t="s">
        <v>55</v>
      </c>
      <c r="B58" t="str">
        <f ca="1">VLOOKUP($A58,offset_cumulative_50!$DW$3:$DX$188,2,FALSE)</f>
        <v/>
      </c>
      <c r="C58" t="str">
        <f>IF(IFERROR(VLOOKUP($A58,cultural_factors!$A$4:$X$253,C$1,FALSE),"")=0,"",IFERROR(VLOOKUP($A58,cultural_factors!$A$4:$X$253,C$1,FALSE),""))</f>
        <v/>
      </c>
      <c r="D58" t="str">
        <f>IF(IFERROR(VLOOKUP($A58,cultural_factors!$A$4:$X$253,D$1,FALSE),"")=0,"",IFERROR(VLOOKUP($A58,cultural_factors!$A$4:$X$253,D$1,FALSE),""))</f>
        <v/>
      </c>
      <c r="E58" t="str">
        <f>IF(IFERROR(VLOOKUP($A58,cultural_factors!$A$4:$X$253,E$1,FALSE),"")=0,"",IFERROR(VLOOKUP($A58,cultural_factors!$A$4:$X$253,E$1,FALSE),""))</f>
        <v/>
      </c>
      <c r="F58" t="str">
        <f>IF(IFERROR(VLOOKUP($A58,cultural_factors!$A$4:$X$253,F$1,FALSE),"")=0,"",IFERROR(VLOOKUP($A58,cultural_factors!$A$4:$X$253,F$1,FALSE),""))</f>
        <v/>
      </c>
      <c r="G58" t="str">
        <f>IF(IFERROR(VLOOKUP($A58,cultural_factors!$A$4:$X$253,G$1,FALSE),"")=0,"",IFERROR(VLOOKUP($A58,cultural_factors!$A$4:$X$253,G$1,FALSE),""))</f>
        <v/>
      </c>
      <c r="H58" t="str">
        <f>IF(IFERROR(VLOOKUP($A58,cultural_factors!$A$4:$X$253,H$1,FALSE),"")=0,"",IFERROR(VLOOKUP($A58,cultural_factors!$A$4:$X$253,H$1,FALSE),""))</f>
        <v/>
      </c>
      <c r="I58" t="str">
        <f>IF(IFERROR(VLOOKUP($A58,cultural_factors!$A$4:$X$253,I$1,FALSE),"")=0,"",IFERROR(VLOOKUP($A58,cultural_factors!$A$4:$X$253,I$1,FALSE),""))</f>
        <v/>
      </c>
      <c r="J58" t="str">
        <f>IF(IFERROR(VLOOKUP($A58,cultural_factors!$A$4:$X$253,J$1,FALSE),"")=0,"",IFERROR(VLOOKUP($A58,cultural_factors!$A$4:$X$253,J$1,FALSE),""))</f>
        <v/>
      </c>
      <c r="K58" t="str">
        <f>IF(IFERROR(VLOOKUP($A58,cultural_factors!$A$4:$X$253,K$1,FALSE),"")=0,"",IFERROR(VLOOKUP($A58,cultural_factors!$A$4:$X$253,K$1,FALSE),""))</f>
        <v/>
      </c>
      <c r="L58" t="str">
        <f>IF(IFERROR(VLOOKUP($A58,cultural_factors!$A$4:$X$253,L$1,FALSE),"")=0,"",IFERROR(VLOOKUP($A58,cultural_factors!$A$4:$X$253,L$1,FALSE),""))</f>
        <v/>
      </c>
      <c r="M58" t="str">
        <f>IF(IFERROR(VLOOKUP($A58,cultural_factors!$A$4:$X$253,M$1,FALSE),"")=0,"",IFERROR(VLOOKUP($A58,cultural_factors!$A$4:$X$253,M$1,FALSE),""))</f>
        <v/>
      </c>
      <c r="N58" t="str">
        <f>IF(IFERROR(VLOOKUP($A58,cultural_factors!$A$4:$X$253,N$1,FALSE),"")=0,"",IFERROR(VLOOKUP($A58,cultural_factors!$A$4:$X$253,N$1,FALSE),""))</f>
        <v/>
      </c>
      <c r="O58" t="str">
        <f>IF(IFERROR(VLOOKUP($A58,cultural_factors!$A$4:$X$253,O$1,FALSE),"")=0,"",IFERROR(VLOOKUP($A58,cultural_factors!$A$4:$X$253,O$1,FALSE),""))</f>
        <v/>
      </c>
      <c r="P58" t="str">
        <f>IF(IFERROR(VLOOKUP($A58,cultural_factors!$A$4:$X$253,P$1,FALSE),"")=0,"",IFERROR(VLOOKUP($A58,cultural_factors!$A$4:$X$253,P$1,FALSE),""))</f>
        <v/>
      </c>
      <c r="Q58" t="str">
        <f>IF(IFERROR(VLOOKUP($A58,cultural_factors!$A$4:$X$253,Q$1,FALSE),"")=0,"",IFERROR(VLOOKUP($A58,cultural_factors!$A$4:$X$253,Q$1,FALSE),""))</f>
        <v/>
      </c>
      <c r="R58" t="str">
        <f>IF(IFERROR(VLOOKUP($A58,cultural_factors!$A$4:$X$253,R$1,FALSE),"")=0,"",IFERROR(VLOOKUP($A58,cultural_factors!$A$4:$X$253,R$1,FALSE),""))</f>
        <v/>
      </c>
      <c r="S58" t="str">
        <f>IF(IFERROR(VLOOKUP($A58,cultural_factors!$A$4:$X$253,S$1,FALSE),"")=0,"",IFERROR(VLOOKUP($A58,cultural_factors!$A$4:$X$253,S$1,FALSE),""))</f>
        <v/>
      </c>
      <c r="T58" t="str">
        <f>IF(IFERROR(VLOOKUP($A58,cultural_factors!$A$4:$X$253,T$1,FALSE),"")=0,"",IFERROR(VLOOKUP($A58,cultural_factors!$A$4:$X$253,T$1,FALSE),""))</f>
        <v/>
      </c>
      <c r="U58">
        <f>IF(IFERROR(VLOOKUP($A58,cultural_factors!$A$4:$X$253,U$1,FALSE),"")=0,"",IFERROR(VLOOKUP($A58,cultural_factors!$A$4:$X$253,U$1,FALSE),""))</f>
        <v>100</v>
      </c>
      <c r="V58">
        <f>IF(IFERROR(VLOOKUP($A58,cultural_factors!$A$4:$X$253,V$1,FALSE),"")=0,"",IFERROR(VLOOKUP($A58,cultural_factors!$A$4:$X$253,V$1,FALSE),""))</f>
        <v>100</v>
      </c>
      <c r="W58">
        <f>IF(IFERROR(VLOOKUP($A58,cultural_factors!$A$4:$X$253,W$1,FALSE),"")=0,"",IFERROR(VLOOKUP($A58,cultural_factors!$A$4:$X$253,W$1,FALSE),""))</f>
        <v>100</v>
      </c>
      <c r="X58">
        <f>IF(IFERROR(VLOOKUP($A58,cultural_factors!$A$4:$X$253,X$1,FALSE),"")=0,"",IFERROR(VLOOKUP($A58,cultural_factors!$A$4:$X$253,X$1,FALSE),""))</f>
        <v>100</v>
      </c>
      <c r="Y58">
        <f>IF(IFERROR(VLOOKUP($A58,cultural_factors!$A$4:$X$253,Y$1,FALSE),"")=0,"",IFERROR(VLOOKUP($A58,cultural_factors!$A$4:$X$253,Y$1,FALSE),""))</f>
        <v>100</v>
      </c>
      <c r="AA58">
        <f t="shared" ca="1" si="1"/>
        <v>0</v>
      </c>
      <c r="AB58">
        <f t="shared" ca="1" si="2"/>
        <v>0</v>
      </c>
    </row>
    <row r="59" spans="1:28" x14ac:dyDescent="0.25">
      <c r="A59" t="s">
        <v>56</v>
      </c>
      <c r="B59">
        <f ca="1">VLOOKUP($A59,offset_cumulative_50!$DW$3:$DX$188,2,FALSE)</f>
        <v>0.26764263362580865</v>
      </c>
      <c r="C59">
        <f>IF(IFERROR(VLOOKUP($A59,cultural_factors!$A$4:$X$253,C$1,FALSE),"")=0,"",IFERROR(VLOOKUP($A59,cultural_factors!$A$4:$X$253,C$1,FALSE),""))</f>
        <v>40</v>
      </c>
      <c r="D59">
        <f>IF(IFERROR(VLOOKUP($A59,cultural_factors!$A$4:$X$253,D$1,FALSE),"")=0,"",IFERROR(VLOOKUP($A59,cultural_factors!$A$4:$X$253,D$1,FALSE),""))</f>
        <v>60</v>
      </c>
      <c r="E59">
        <f>IF(IFERROR(VLOOKUP($A59,cultural_factors!$A$4:$X$253,E$1,FALSE),"")=0,"",IFERROR(VLOOKUP($A59,cultural_factors!$A$4:$X$253,E$1,FALSE),""))</f>
        <v>30</v>
      </c>
      <c r="F59">
        <f>IF(IFERROR(VLOOKUP($A59,cultural_factors!$A$4:$X$253,F$1,FALSE),"")=0,"",IFERROR(VLOOKUP($A59,cultural_factors!$A$4:$X$253,F$1,FALSE),""))</f>
        <v>60</v>
      </c>
      <c r="G59">
        <f>IF(IFERROR(VLOOKUP($A59,cultural_factors!$A$4:$X$253,G$1,FALSE),"")=0,"",IFERROR(VLOOKUP($A59,cultural_factors!$A$4:$X$253,G$1,FALSE),""))</f>
        <v>82</v>
      </c>
      <c r="H59">
        <f>IF(IFERROR(VLOOKUP($A59,cultural_factors!$A$4:$X$253,H$1,FALSE),"")=0,"",IFERROR(VLOOKUP($A59,cultural_factors!$A$4:$X$253,H$1,FALSE),""))</f>
        <v>16</v>
      </c>
      <c r="I59">
        <f>IF(IFERROR(VLOOKUP($A59,cultural_factors!$A$4:$X$253,I$1,FALSE),"")=0,"",IFERROR(VLOOKUP($A59,cultural_factors!$A$4:$X$253,I$1,FALSE),""))</f>
        <v>50.41</v>
      </c>
      <c r="J59">
        <f>IF(IFERROR(VLOOKUP($A59,cultural_factors!$A$4:$X$253,J$1,FALSE),"")=0,"",IFERROR(VLOOKUP($A59,cultural_factors!$A$4:$X$253,J$1,FALSE),""))</f>
        <v>7.87</v>
      </c>
      <c r="K59">
        <f>IF(IFERROR(VLOOKUP($A59,cultural_factors!$A$4:$X$253,K$1,FALSE),"")=0,"",IFERROR(VLOOKUP($A59,cultural_factors!$A$4:$X$253,K$1,FALSE),""))</f>
        <v>49.58</v>
      </c>
      <c r="L59">
        <f>IF(IFERROR(VLOOKUP($A59,cultural_factors!$A$4:$X$253,L$1,FALSE),"")=0,"",IFERROR(VLOOKUP($A59,cultural_factors!$A$4:$X$253,L$1,FALSE),""))</f>
        <v>8.15</v>
      </c>
      <c r="M59">
        <f>IF(IFERROR(VLOOKUP($A59,cultural_factors!$A$4:$X$253,M$1,FALSE),"")=0,"",IFERROR(VLOOKUP($A59,cultural_factors!$A$4:$X$253,M$1,FALSE),""))</f>
        <v>45.84</v>
      </c>
      <c r="N59">
        <f>IF(IFERROR(VLOOKUP($A59,cultural_factors!$A$4:$X$253,N$1,FALSE),"")=0,"",IFERROR(VLOOKUP($A59,cultural_factors!$A$4:$X$253,N$1,FALSE),""))</f>
        <v>10.39</v>
      </c>
      <c r="O59">
        <f>IF(IFERROR(VLOOKUP($A59,cultural_factors!$A$4:$X$253,O$1,FALSE),"")=0,"",IFERROR(VLOOKUP($A59,cultural_factors!$A$4:$X$253,O$1,FALSE),""))</f>
        <v>46.99</v>
      </c>
      <c r="P59">
        <f>IF(IFERROR(VLOOKUP($A59,cultural_factors!$A$4:$X$253,P$1,FALSE),"")=0,"",IFERROR(VLOOKUP($A59,cultural_factors!$A$4:$X$253,P$1,FALSE),""))</f>
        <v>8.7899999999999991</v>
      </c>
      <c r="Q59">
        <f>IF(IFERROR(VLOOKUP($A59,cultural_factors!$A$4:$X$253,Q$1,FALSE),"")=0,"",IFERROR(VLOOKUP($A59,cultural_factors!$A$4:$X$253,Q$1,FALSE),""))</f>
        <v>53.17</v>
      </c>
      <c r="R59">
        <f>IF(IFERROR(VLOOKUP($A59,cultural_factors!$A$4:$X$253,R$1,FALSE),"")=0,"",IFERROR(VLOOKUP($A59,cultural_factors!$A$4:$X$253,R$1,FALSE),""))</f>
        <v>8.67</v>
      </c>
      <c r="S59">
        <f>IF(IFERROR(VLOOKUP($A59,cultural_factors!$A$4:$X$253,S$1,FALSE),"")=0,"",IFERROR(VLOOKUP($A59,cultural_factors!$A$4:$X$253,S$1,FALSE),""))</f>
        <v>8.7739999999999991</v>
      </c>
      <c r="T59">
        <f>IF(IFERROR(VLOOKUP($A59,cultural_factors!$A$4:$X$253,T$1,FALSE),"")=0,"",IFERROR(VLOOKUP($A59,cultural_factors!$A$4:$X$253,T$1,FALSE),""))</f>
        <v>44.84</v>
      </c>
      <c r="U59">
        <f>IF(IFERROR(VLOOKUP($A59,cultural_factors!$A$4:$X$253,U$1,FALSE),"")=0,"",IFERROR(VLOOKUP($A59,cultural_factors!$A$4:$X$253,U$1,FALSE),""))</f>
        <v>93.08</v>
      </c>
      <c r="V59">
        <f>IF(IFERROR(VLOOKUP($A59,cultural_factors!$A$4:$X$253,V$1,FALSE),"")=0,"",IFERROR(VLOOKUP($A59,cultural_factors!$A$4:$X$253,V$1,FALSE),""))</f>
        <v>114.43</v>
      </c>
      <c r="W59">
        <f>IF(IFERROR(VLOOKUP($A59,cultural_factors!$A$4:$X$253,W$1,FALSE),"")=0,"",IFERROR(VLOOKUP($A59,cultural_factors!$A$4:$X$253,W$1,FALSE),""))</f>
        <v>92.04</v>
      </c>
      <c r="X59">
        <f>IF(IFERROR(VLOOKUP($A59,cultural_factors!$A$4:$X$253,X$1,FALSE),"")=0,"",IFERROR(VLOOKUP($A59,cultural_factors!$A$4:$X$253,X$1,FALSE),""))</f>
        <v>92.54</v>
      </c>
      <c r="Y59">
        <f>IF(IFERROR(VLOOKUP($A59,cultural_factors!$A$4:$X$253,Y$1,FALSE),"")=0,"",IFERROR(VLOOKUP($A59,cultural_factors!$A$4:$X$253,Y$1,FALSE),""))</f>
        <v>88.92</v>
      </c>
      <c r="AA59">
        <f t="shared" ca="1" si="1"/>
        <v>45.84</v>
      </c>
      <c r="AB59">
        <f t="shared" ca="1" si="2"/>
        <v>0.26764263362580865</v>
      </c>
    </row>
    <row r="60" spans="1:28" hidden="1" x14ac:dyDescent="0.25">
      <c r="A60" t="s">
        <v>57</v>
      </c>
      <c r="B60" t="str">
        <f ca="1">VLOOKUP($A60,offset_cumulative_50!$DW$3:$DX$188,2,FALSE)</f>
        <v/>
      </c>
      <c r="C60" t="str">
        <f>IF(IFERROR(VLOOKUP($A60,cultural_factors!$A$4:$X$253,C$1,FALSE),"")=0,"",IFERROR(VLOOKUP($A60,cultural_factors!$A$4:$X$253,C$1,FALSE),""))</f>
        <v/>
      </c>
      <c r="D60" t="str">
        <f>IF(IFERROR(VLOOKUP($A60,cultural_factors!$A$4:$X$253,D$1,FALSE),"")=0,"",IFERROR(VLOOKUP($A60,cultural_factors!$A$4:$X$253,D$1,FALSE),""))</f>
        <v/>
      </c>
      <c r="E60" t="str">
        <f>IF(IFERROR(VLOOKUP($A60,cultural_factors!$A$4:$X$253,E$1,FALSE),"")=0,"",IFERROR(VLOOKUP($A60,cultural_factors!$A$4:$X$253,E$1,FALSE),""))</f>
        <v/>
      </c>
      <c r="F60" t="str">
        <f>IF(IFERROR(VLOOKUP($A60,cultural_factors!$A$4:$X$253,F$1,FALSE),"")=0,"",IFERROR(VLOOKUP($A60,cultural_factors!$A$4:$X$253,F$1,FALSE),""))</f>
        <v/>
      </c>
      <c r="G60" t="str">
        <f>IF(IFERROR(VLOOKUP($A60,cultural_factors!$A$4:$X$253,G$1,FALSE),"")=0,"",IFERROR(VLOOKUP($A60,cultural_factors!$A$4:$X$253,G$1,FALSE),""))</f>
        <v/>
      </c>
      <c r="H60" t="str">
        <f>IF(IFERROR(VLOOKUP($A60,cultural_factors!$A$4:$X$253,H$1,FALSE),"")=0,"",IFERROR(VLOOKUP($A60,cultural_factors!$A$4:$X$253,H$1,FALSE),""))</f>
        <v/>
      </c>
      <c r="I60" t="str">
        <f>IF(IFERROR(VLOOKUP($A60,cultural_factors!$A$4:$X$253,I$1,FALSE),"")=0,"",IFERROR(VLOOKUP($A60,cultural_factors!$A$4:$X$253,I$1,FALSE),""))</f>
        <v/>
      </c>
      <c r="J60" t="str">
        <f>IF(IFERROR(VLOOKUP($A60,cultural_factors!$A$4:$X$253,J$1,FALSE),"")=0,"",IFERROR(VLOOKUP($A60,cultural_factors!$A$4:$X$253,J$1,FALSE),""))</f>
        <v/>
      </c>
      <c r="K60" t="str">
        <f>IF(IFERROR(VLOOKUP($A60,cultural_factors!$A$4:$X$253,K$1,FALSE),"")=0,"",IFERROR(VLOOKUP($A60,cultural_factors!$A$4:$X$253,K$1,FALSE),""))</f>
        <v/>
      </c>
      <c r="L60" t="str">
        <f>IF(IFERROR(VLOOKUP($A60,cultural_factors!$A$4:$X$253,L$1,FALSE),"")=0,"",IFERROR(VLOOKUP($A60,cultural_factors!$A$4:$X$253,L$1,FALSE),""))</f>
        <v/>
      </c>
      <c r="M60" t="str">
        <f>IF(IFERROR(VLOOKUP($A60,cultural_factors!$A$4:$X$253,M$1,FALSE),"")=0,"",IFERROR(VLOOKUP($A60,cultural_factors!$A$4:$X$253,M$1,FALSE),""))</f>
        <v/>
      </c>
      <c r="N60" t="str">
        <f>IF(IFERROR(VLOOKUP($A60,cultural_factors!$A$4:$X$253,N$1,FALSE),"")=0,"",IFERROR(VLOOKUP($A60,cultural_factors!$A$4:$X$253,N$1,FALSE),""))</f>
        <v/>
      </c>
      <c r="O60" t="str">
        <f>IF(IFERROR(VLOOKUP($A60,cultural_factors!$A$4:$X$253,O$1,FALSE),"")=0,"",IFERROR(VLOOKUP($A60,cultural_factors!$A$4:$X$253,O$1,FALSE),""))</f>
        <v/>
      </c>
      <c r="P60" t="str">
        <f>IF(IFERROR(VLOOKUP($A60,cultural_factors!$A$4:$X$253,P$1,FALSE),"")=0,"",IFERROR(VLOOKUP($A60,cultural_factors!$A$4:$X$253,P$1,FALSE),""))</f>
        <v/>
      </c>
      <c r="Q60" t="str">
        <f>IF(IFERROR(VLOOKUP($A60,cultural_factors!$A$4:$X$253,Q$1,FALSE),"")=0,"",IFERROR(VLOOKUP($A60,cultural_factors!$A$4:$X$253,Q$1,FALSE),""))</f>
        <v/>
      </c>
      <c r="R60" t="str">
        <f>IF(IFERROR(VLOOKUP($A60,cultural_factors!$A$4:$X$253,R$1,FALSE),"")=0,"",IFERROR(VLOOKUP($A60,cultural_factors!$A$4:$X$253,R$1,FALSE),""))</f>
        <v/>
      </c>
      <c r="S60" t="str">
        <f>IF(IFERROR(VLOOKUP($A60,cultural_factors!$A$4:$X$253,S$1,FALSE),"")=0,"",IFERROR(VLOOKUP($A60,cultural_factors!$A$4:$X$253,S$1,FALSE),""))</f>
        <v/>
      </c>
      <c r="T60" t="str">
        <f>IF(IFERROR(VLOOKUP($A60,cultural_factors!$A$4:$X$253,T$1,FALSE),"")=0,"",IFERROR(VLOOKUP($A60,cultural_factors!$A$4:$X$253,T$1,FALSE),""))</f>
        <v/>
      </c>
      <c r="U60">
        <f>IF(IFERROR(VLOOKUP($A60,cultural_factors!$A$4:$X$253,U$1,FALSE),"")=0,"",IFERROR(VLOOKUP($A60,cultural_factors!$A$4:$X$253,U$1,FALSE),""))</f>
        <v>100</v>
      </c>
      <c r="V60">
        <f>IF(IFERROR(VLOOKUP($A60,cultural_factors!$A$4:$X$253,V$1,FALSE),"")=0,"",IFERROR(VLOOKUP($A60,cultural_factors!$A$4:$X$253,V$1,FALSE),""))</f>
        <v>100</v>
      </c>
      <c r="W60">
        <f>IF(IFERROR(VLOOKUP($A60,cultural_factors!$A$4:$X$253,W$1,FALSE),"")=0,"",IFERROR(VLOOKUP($A60,cultural_factors!$A$4:$X$253,W$1,FALSE),""))</f>
        <v>100</v>
      </c>
      <c r="X60">
        <f>IF(IFERROR(VLOOKUP($A60,cultural_factors!$A$4:$X$253,X$1,FALSE),"")=0,"",IFERROR(VLOOKUP($A60,cultural_factors!$A$4:$X$253,X$1,FALSE),""))</f>
        <v>100</v>
      </c>
      <c r="Y60">
        <f>IF(IFERROR(VLOOKUP($A60,cultural_factors!$A$4:$X$253,Y$1,FALSE),"")=0,"",IFERROR(VLOOKUP($A60,cultural_factors!$A$4:$X$253,Y$1,FALSE),""))</f>
        <v>100</v>
      </c>
      <c r="AA60">
        <f t="shared" ca="1" si="1"/>
        <v>0</v>
      </c>
      <c r="AB60">
        <f t="shared" ca="1" si="2"/>
        <v>0</v>
      </c>
    </row>
    <row r="61" spans="1:28" hidden="1" x14ac:dyDescent="0.25">
      <c r="A61" t="s">
        <v>58</v>
      </c>
      <c r="B61" t="str">
        <f ca="1">VLOOKUP($A61,offset_cumulative_50!$DW$3:$DX$188,2,FALSE)</f>
        <v/>
      </c>
      <c r="C61" t="str">
        <f>IF(IFERROR(VLOOKUP($A61,cultural_factors!$A$4:$X$253,C$1,FALSE),"")=0,"",IFERROR(VLOOKUP($A61,cultural_factors!$A$4:$X$253,C$1,FALSE),""))</f>
        <v/>
      </c>
      <c r="D61" t="str">
        <f>IF(IFERROR(VLOOKUP($A61,cultural_factors!$A$4:$X$253,D$1,FALSE),"")=0,"",IFERROR(VLOOKUP($A61,cultural_factors!$A$4:$X$253,D$1,FALSE),""))</f>
        <v/>
      </c>
      <c r="E61" t="str">
        <f>IF(IFERROR(VLOOKUP($A61,cultural_factors!$A$4:$X$253,E$1,FALSE),"")=0,"",IFERROR(VLOOKUP($A61,cultural_factors!$A$4:$X$253,E$1,FALSE),""))</f>
        <v/>
      </c>
      <c r="F61" t="str">
        <f>IF(IFERROR(VLOOKUP($A61,cultural_factors!$A$4:$X$253,F$1,FALSE),"")=0,"",IFERROR(VLOOKUP($A61,cultural_factors!$A$4:$X$253,F$1,FALSE),""))</f>
        <v/>
      </c>
      <c r="G61" t="str">
        <f>IF(IFERROR(VLOOKUP($A61,cultural_factors!$A$4:$X$253,G$1,FALSE),"")=0,"",IFERROR(VLOOKUP($A61,cultural_factors!$A$4:$X$253,G$1,FALSE),""))</f>
        <v/>
      </c>
      <c r="H61">
        <f>IF(IFERROR(VLOOKUP($A61,cultural_factors!$A$4:$X$253,H$1,FALSE),"")=0,"",IFERROR(VLOOKUP($A61,cultural_factors!$A$4:$X$253,H$1,FALSE),""))</f>
        <v>46</v>
      </c>
      <c r="I61">
        <f>IF(IFERROR(VLOOKUP($A61,cultural_factors!$A$4:$X$253,I$1,FALSE),"")=0,"",IFERROR(VLOOKUP($A61,cultural_factors!$A$4:$X$253,I$1,FALSE),""))</f>
        <v>47.11</v>
      </c>
      <c r="J61">
        <f>IF(IFERROR(VLOOKUP($A61,cultural_factors!$A$4:$X$253,J$1,FALSE),"")=0,"",IFERROR(VLOOKUP($A61,cultural_factors!$A$4:$X$253,J$1,FALSE),""))</f>
        <v>5.59</v>
      </c>
      <c r="K61">
        <f>IF(IFERROR(VLOOKUP($A61,cultural_factors!$A$4:$X$253,K$1,FALSE),"")=0,"",IFERROR(VLOOKUP($A61,cultural_factors!$A$4:$X$253,K$1,FALSE),""))</f>
        <v>51.82</v>
      </c>
      <c r="L61">
        <f>IF(IFERROR(VLOOKUP($A61,cultural_factors!$A$4:$X$253,L$1,FALSE),"")=0,"",IFERROR(VLOOKUP($A61,cultural_factors!$A$4:$X$253,L$1,FALSE),""))</f>
        <v>8.36</v>
      </c>
      <c r="M61">
        <f>IF(IFERROR(VLOOKUP($A61,cultural_factors!$A$4:$X$253,M$1,FALSE),"")=0,"",IFERROR(VLOOKUP($A61,cultural_factors!$A$4:$X$253,M$1,FALSE),""))</f>
        <v>54.36</v>
      </c>
      <c r="N61">
        <f>IF(IFERROR(VLOOKUP($A61,cultural_factors!$A$4:$X$253,N$1,FALSE),"")=0,"",IFERROR(VLOOKUP($A61,cultural_factors!$A$4:$X$253,N$1,FALSE),""))</f>
        <v>9.5</v>
      </c>
      <c r="O61">
        <f>IF(IFERROR(VLOOKUP($A61,cultural_factors!$A$4:$X$253,O$1,FALSE),"")=0,"",IFERROR(VLOOKUP($A61,cultural_factors!$A$4:$X$253,O$1,FALSE),""))</f>
        <v>46.12</v>
      </c>
      <c r="P61">
        <f>IF(IFERROR(VLOOKUP($A61,cultural_factors!$A$4:$X$253,P$1,FALSE),"")=0,"",IFERROR(VLOOKUP($A61,cultural_factors!$A$4:$X$253,P$1,FALSE),""))</f>
        <v>6.9</v>
      </c>
      <c r="Q61">
        <f>IF(IFERROR(VLOOKUP($A61,cultural_factors!$A$4:$X$253,Q$1,FALSE),"")=0,"",IFERROR(VLOOKUP($A61,cultural_factors!$A$4:$X$253,Q$1,FALSE),""))</f>
        <v>47.15</v>
      </c>
      <c r="R61">
        <f>IF(IFERROR(VLOOKUP($A61,cultural_factors!$A$4:$X$253,R$1,FALSE),"")=0,"",IFERROR(VLOOKUP($A61,cultural_factors!$A$4:$X$253,R$1,FALSE),""))</f>
        <v>7.64</v>
      </c>
      <c r="S61">
        <f>IF(IFERROR(VLOOKUP($A61,cultural_factors!$A$4:$X$253,S$1,FALSE),"")=0,"",IFERROR(VLOOKUP($A61,cultural_factors!$A$4:$X$253,S$1,FALSE),""))</f>
        <v>7.5979999999999999</v>
      </c>
      <c r="T61">
        <f>IF(IFERROR(VLOOKUP($A61,cultural_factors!$A$4:$X$253,T$1,FALSE),"")=0,"",IFERROR(VLOOKUP($A61,cultural_factors!$A$4:$X$253,T$1,FALSE),""))</f>
        <v>43.46</v>
      </c>
      <c r="U61">
        <f>IF(IFERROR(VLOOKUP($A61,cultural_factors!$A$4:$X$253,U$1,FALSE),"")=0,"",IFERROR(VLOOKUP($A61,cultural_factors!$A$4:$X$253,U$1,FALSE),""))</f>
        <v>102.85</v>
      </c>
      <c r="V61">
        <f>IF(IFERROR(VLOOKUP($A61,cultural_factors!$A$4:$X$253,V$1,FALSE),"")=0,"",IFERROR(VLOOKUP($A61,cultural_factors!$A$4:$X$253,V$1,FALSE),""))</f>
        <v>105.03</v>
      </c>
      <c r="W61">
        <f>IF(IFERROR(VLOOKUP($A61,cultural_factors!$A$4:$X$253,W$1,FALSE),"")=0,"",IFERROR(VLOOKUP($A61,cultural_factors!$A$4:$X$253,W$1,FALSE),""))</f>
        <v>92.02</v>
      </c>
      <c r="X61">
        <f>IF(IFERROR(VLOOKUP($A61,cultural_factors!$A$4:$X$253,X$1,FALSE),"")=0,"",IFERROR(VLOOKUP($A61,cultural_factors!$A$4:$X$253,X$1,FALSE),""))</f>
        <v>99.42</v>
      </c>
      <c r="Y61">
        <f>IF(IFERROR(VLOOKUP($A61,cultural_factors!$A$4:$X$253,Y$1,FALSE),"")=0,"",IFERROR(VLOOKUP($A61,cultural_factors!$A$4:$X$253,Y$1,FALSE),""))</f>
        <v>98.63</v>
      </c>
      <c r="AA61">
        <f t="shared" ca="1" si="1"/>
        <v>54.36</v>
      </c>
      <c r="AB61">
        <f t="shared" ca="1" si="2"/>
        <v>0</v>
      </c>
    </row>
    <row r="62" spans="1:28" hidden="1" x14ac:dyDescent="0.25">
      <c r="A62" t="s">
        <v>59</v>
      </c>
      <c r="B62" t="str">
        <f ca="1">VLOOKUP($A62,offset_cumulative_50!$DW$3:$DX$188,2,FALSE)</f>
        <v/>
      </c>
      <c r="C62" t="str">
        <f>IF(IFERROR(VLOOKUP($A62,cultural_factors!$A$4:$X$253,C$1,FALSE),"")=0,"",IFERROR(VLOOKUP($A62,cultural_factors!$A$4:$X$253,C$1,FALSE),""))</f>
        <v/>
      </c>
      <c r="D62" t="str">
        <f>IF(IFERROR(VLOOKUP($A62,cultural_factors!$A$4:$X$253,D$1,FALSE),"")=0,"",IFERROR(VLOOKUP($A62,cultural_factors!$A$4:$X$253,D$1,FALSE),""))</f>
        <v/>
      </c>
      <c r="E62" t="str">
        <f>IF(IFERROR(VLOOKUP($A62,cultural_factors!$A$4:$X$253,E$1,FALSE),"")=0,"",IFERROR(VLOOKUP($A62,cultural_factors!$A$4:$X$253,E$1,FALSE),""))</f>
        <v/>
      </c>
      <c r="F62" t="str">
        <f>IF(IFERROR(VLOOKUP($A62,cultural_factors!$A$4:$X$253,F$1,FALSE),"")=0,"",IFERROR(VLOOKUP($A62,cultural_factors!$A$4:$X$253,F$1,FALSE),""))</f>
        <v/>
      </c>
      <c r="G62" t="str">
        <f>IF(IFERROR(VLOOKUP($A62,cultural_factors!$A$4:$X$253,G$1,FALSE),"")=0,"",IFERROR(VLOOKUP($A62,cultural_factors!$A$4:$X$253,G$1,FALSE),""))</f>
        <v/>
      </c>
      <c r="H62" t="str">
        <f>IF(IFERROR(VLOOKUP($A62,cultural_factors!$A$4:$X$253,H$1,FALSE),"")=0,"",IFERROR(VLOOKUP($A62,cultural_factors!$A$4:$X$253,H$1,FALSE),""))</f>
        <v/>
      </c>
      <c r="I62">
        <f>IF(IFERROR(VLOOKUP($A62,cultural_factors!$A$4:$X$253,I$1,FALSE),"")=0,"",IFERROR(VLOOKUP($A62,cultural_factors!$A$4:$X$253,I$1,FALSE),""))</f>
        <v>49.68</v>
      </c>
      <c r="J62">
        <f>IF(IFERROR(VLOOKUP($A62,cultural_factors!$A$4:$X$253,J$1,FALSE),"")=0,"",IFERROR(VLOOKUP($A62,cultural_factors!$A$4:$X$253,J$1,FALSE),""))</f>
        <v>6.84</v>
      </c>
      <c r="K62">
        <f>IF(IFERROR(VLOOKUP($A62,cultural_factors!$A$4:$X$253,K$1,FALSE),"")=0,"",IFERROR(VLOOKUP($A62,cultural_factors!$A$4:$X$253,K$1,FALSE),""))</f>
        <v>49.27</v>
      </c>
      <c r="L62">
        <f>IF(IFERROR(VLOOKUP($A62,cultural_factors!$A$4:$X$253,L$1,FALSE),"")=0,"",IFERROR(VLOOKUP($A62,cultural_factors!$A$4:$X$253,L$1,FALSE),""))</f>
        <v>9.06</v>
      </c>
      <c r="M62">
        <f>IF(IFERROR(VLOOKUP($A62,cultural_factors!$A$4:$X$253,M$1,FALSE),"")=0,"",IFERROR(VLOOKUP($A62,cultural_factors!$A$4:$X$253,M$1,FALSE),""))</f>
        <v>46</v>
      </c>
      <c r="N62">
        <f>IF(IFERROR(VLOOKUP($A62,cultural_factors!$A$4:$X$253,N$1,FALSE),"")=0,"",IFERROR(VLOOKUP($A62,cultural_factors!$A$4:$X$253,N$1,FALSE),""))</f>
        <v>9.06</v>
      </c>
      <c r="O62">
        <f>IF(IFERROR(VLOOKUP($A62,cultural_factors!$A$4:$X$253,O$1,FALSE),"")=0,"",IFERROR(VLOOKUP($A62,cultural_factors!$A$4:$X$253,O$1,FALSE),""))</f>
        <v>48.03</v>
      </c>
      <c r="P62">
        <f>IF(IFERROR(VLOOKUP($A62,cultural_factors!$A$4:$X$253,P$1,FALSE),"")=0,"",IFERROR(VLOOKUP($A62,cultural_factors!$A$4:$X$253,P$1,FALSE),""))</f>
        <v>7.39</v>
      </c>
      <c r="Q62">
        <f>IF(IFERROR(VLOOKUP($A62,cultural_factors!$A$4:$X$253,Q$1,FALSE),"")=0,"",IFERROR(VLOOKUP($A62,cultural_factors!$A$4:$X$253,Q$1,FALSE),""))</f>
        <v>47.21</v>
      </c>
      <c r="R62">
        <f>IF(IFERROR(VLOOKUP($A62,cultural_factors!$A$4:$X$253,R$1,FALSE),"")=0,"",IFERROR(VLOOKUP($A62,cultural_factors!$A$4:$X$253,R$1,FALSE),""))</f>
        <v>8.6199999999999992</v>
      </c>
      <c r="S62">
        <f>IF(IFERROR(VLOOKUP($A62,cultural_factors!$A$4:$X$253,S$1,FALSE),"")=0,"",IFERROR(VLOOKUP($A62,cultural_factors!$A$4:$X$253,S$1,FALSE),""))</f>
        <v>8.1940000000000008</v>
      </c>
      <c r="T62">
        <f>IF(IFERROR(VLOOKUP($A62,cultural_factors!$A$4:$X$253,T$1,FALSE),"")=0,"",IFERROR(VLOOKUP($A62,cultural_factors!$A$4:$X$253,T$1,FALSE),""))</f>
        <v>47.31</v>
      </c>
      <c r="U62">
        <f>IF(IFERROR(VLOOKUP($A62,cultural_factors!$A$4:$X$253,U$1,FALSE),"")=0,"",IFERROR(VLOOKUP($A62,cultural_factors!$A$4:$X$253,U$1,FALSE),""))</f>
        <v>107.25</v>
      </c>
      <c r="V62">
        <f>IF(IFERROR(VLOOKUP($A62,cultural_factors!$A$4:$X$253,V$1,FALSE),"")=0,"",IFERROR(VLOOKUP($A62,cultural_factors!$A$4:$X$253,V$1,FALSE),""))</f>
        <v>106.44</v>
      </c>
      <c r="W62">
        <f>IF(IFERROR(VLOOKUP($A62,cultural_factors!$A$4:$X$253,W$1,FALSE),"")=0,"",IFERROR(VLOOKUP($A62,cultural_factors!$A$4:$X$253,W$1,FALSE),""))</f>
        <v>81.17</v>
      </c>
      <c r="X62">
        <f>IF(IFERROR(VLOOKUP($A62,cultural_factors!$A$4:$X$253,X$1,FALSE),"")=0,"",IFERROR(VLOOKUP($A62,cultural_factors!$A$4:$X$253,X$1,FALSE),""))</f>
        <v>98</v>
      </c>
      <c r="Y62">
        <f>IF(IFERROR(VLOOKUP($A62,cultural_factors!$A$4:$X$253,Y$1,FALSE),"")=0,"",IFERROR(VLOOKUP($A62,cultural_factors!$A$4:$X$253,Y$1,FALSE),""))</f>
        <v>98.09</v>
      </c>
      <c r="AA62">
        <f t="shared" ca="1" si="1"/>
        <v>46</v>
      </c>
      <c r="AB62">
        <f t="shared" ca="1" si="2"/>
        <v>0</v>
      </c>
    </row>
    <row r="63" spans="1:28" x14ac:dyDescent="0.25">
      <c r="A63" t="s">
        <v>60</v>
      </c>
      <c r="B63">
        <f ca="1">VLOOKUP($A63,offset_cumulative_50!$DW$3:$DX$188,2,FALSE)</f>
        <v>0.30146445002600863</v>
      </c>
      <c r="C63">
        <f>IF(IFERROR(VLOOKUP($A63,cultural_factors!$A$4:$X$253,C$1,FALSE),"")=0,"",IFERROR(VLOOKUP($A63,cultural_factors!$A$4:$X$253,C$1,FALSE),""))</f>
        <v>33</v>
      </c>
      <c r="D63">
        <f>IF(IFERROR(VLOOKUP($A63,cultural_factors!$A$4:$X$253,D$1,FALSE),"")=0,"",IFERROR(VLOOKUP($A63,cultural_factors!$A$4:$X$253,D$1,FALSE),""))</f>
        <v>63</v>
      </c>
      <c r="E63">
        <f>IF(IFERROR(VLOOKUP($A63,cultural_factors!$A$4:$X$253,E$1,FALSE),"")=0,"",IFERROR(VLOOKUP($A63,cultural_factors!$A$4:$X$253,E$1,FALSE),""))</f>
        <v>26</v>
      </c>
      <c r="F63">
        <f>IF(IFERROR(VLOOKUP($A63,cultural_factors!$A$4:$X$253,F$1,FALSE),"")=0,"",IFERROR(VLOOKUP($A63,cultural_factors!$A$4:$X$253,F$1,FALSE),""))</f>
        <v>59</v>
      </c>
      <c r="G63">
        <f>IF(IFERROR(VLOOKUP($A63,cultural_factors!$A$4:$X$253,G$1,FALSE),"")=0,"",IFERROR(VLOOKUP($A63,cultural_factors!$A$4:$X$253,G$1,FALSE),""))</f>
        <v>38</v>
      </c>
      <c r="H63">
        <f>IF(IFERROR(VLOOKUP($A63,cultural_factors!$A$4:$X$253,H$1,FALSE),"")=0,"",IFERROR(VLOOKUP($A63,cultural_factors!$A$4:$X$253,H$1,FALSE),""))</f>
        <v>57</v>
      </c>
      <c r="I63">
        <f>IF(IFERROR(VLOOKUP($A63,cultural_factors!$A$4:$X$253,I$1,FALSE),"")=0,"",IFERROR(VLOOKUP($A63,cultural_factors!$A$4:$X$253,I$1,FALSE),""))</f>
        <v>49.84</v>
      </c>
      <c r="J63">
        <f>IF(IFERROR(VLOOKUP($A63,cultural_factors!$A$4:$X$253,J$1,FALSE),"")=0,"",IFERROR(VLOOKUP($A63,cultural_factors!$A$4:$X$253,J$1,FALSE),""))</f>
        <v>9.26</v>
      </c>
      <c r="K63">
        <f>IF(IFERROR(VLOOKUP($A63,cultural_factors!$A$4:$X$253,K$1,FALSE),"")=0,"",IFERROR(VLOOKUP($A63,cultural_factors!$A$4:$X$253,K$1,FALSE),""))</f>
        <v>49.46</v>
      </c>
      <c r="L63">
        <f>IF(IFERROR(VLOOKUP($A63,cultural_factors!$A$4:$X$253,L$1,FALSE),"")=0,"",IFERROR(VLOOKUP($A63,cultural_factors!$A$4:$X$253,L$1,FALSE),""))</f>
        <v>8.82</v>
      </c>
      <c r="M63">
        <f>IF(IFERROR(VLOOKUP($A63,cultural_factors!$A$4:$X$253,M$1,FALSE),"")=0,"",IFERROR(VLOOKUP($A63,cultural_factors!$A$4:$X$253,M$1,FALSE),""))</f>
        <v>51.6</v>
      </c>
      <c r="N63">
        <f>IF(IFERROR(VLOOKUP($A63,cultural_factors!$A$4:$X$253,N$1,FALSE),"")=0,"",IFERROR(VLOOKUP($A63,cultural_factors!$A$4:$X$253,N$1,FALSE),""))</f>
        <v>8.6300000000000008</v>
      </c>
      <c r="O63">
        <f>IF(IFERROR(VLOOKUP($A63,cultural_factors!$A$4:$X$253,O$1,FALSE),"")=0,"",IFERROR(VLOOKUP($A63,cultural_factors!$A$4:$X$253,O$1,FALSE),""))</f>
        <v>47.84</v>
      </c>
      <c r="P63">
        <f>IF(IFERROR(VLOOKUP($A63,cultural_factors!$A$4:$X$253,P$1,FALSE),"")=0,"",IFERROR(VLOOKUP($A63,cultural_factors!$A$4:$X$253,P$1,FALSE),""))</f>
        <v>9.75</v>
      </c>
      <c r="Q63">
        <f>IF(IFERROR(VLOOKUP($A63,cultural_factors!$A$4:$X$253,Q$1,FALSE),"")=0,"",IFERROR(VLOOKUP($A63,cultural_factors!$A$4:$X$253,Q$1,FALSE),""))</f>
        <v>50.33</v>
      </c>
      <c r="R63">
        <f>IF(IFERROR(VLOOKUP($A63,cultural_factors!$A$4:$X$253,R$1,FALSE),"")=0,"",IFERROR(VLOOKUP($A63,cultural_factors!$A$4:$X$253,R$1,FALSE),""))</f>
        <v>11.04</v>
      </c>
      <c r="S63">
        <f>IF(IFERROR(VLOOKUP($A63,cultural_factors!$A$4:$X$253,S$1,FALSE),"")=0,"",IFERROR(VLOOKUP($A63,cultural_factors!$A$4:$X$253,S$1,FALSE),""))</f>
        <v>9.5</v>
      </c>
      <c r="T63">
        <f>IF(IFERROR(VLOOKUP($A63,cultural_factors!$A$4:$X$253,T$1,FALSE),"")=0,"",IFERROR(VLOOKUP($A63,cultural_factors!$A$4:$X$253,T$1,FALSE),""))</f>
        <v>42.68</v>
      </c>
      <c r="U63">
        <f>IF(IFERROR(VLOOKUP($A63,cultural_factors!$A$4:$X$253,U$1,FALSE),"")=0,"",IFERROR(VLOOKUP($A63,cultural_factors!$A$4:$X$253,U$1,FALSE),""))</f>
        <v>109.3</v>
      </c>
      <c r="V63">
        <f>IF(IFERROR(VLOOKUP($A63,cultural_factors!$A$4:$X$253,V$1,FALSE),"")=0,"",IFERROR(VLOOKUP($A63,cultural_factors!$A$4:$X$253,V$1,FALSE),""))</f>
        <v>112.5</v>
      </c>
      <c r="W63">
        <f>IF(IFERROR(VLOOKUP($A63,cultural_factors!$A$4:$X$253,W$1,FALSE),"")=0,"",IFERROR(VLOOKUP($A63,cultural_factors!$A$4:$X$253,W$1,FALSE),""))</f>
        <v>90.42</v>
      </c>
      <c r="X63">
        <f>IF(IFERROR(VLOOKUP($A63,cultural_factors!$A$4:$X$253,X$1,FALSE),"")=0,"",IFERROR(VLOOKUP($A63,cultural_factors!$A$4:$X$253,X$1,FALSE),""))</f>
        <v>91.16</v>
      </c>
      <c r="Y63">
        <f>IF(IFERROR(VLOOKUP($A63,cultural_factors!$A$4:$X$253,Y$1,FALSE),"")=0,"",IFERROR(VLOOKUP($A63,cultural_factors!$A$4:$X$253,Y$1,FALSE),""))</f>
        <v>92.04</v>
      </c>
      <c r="AA63">
        <f t="shared" ca="1" si="1"/>
        <v>51.6</v>
      </c>
      <c r="AB63">
        <f t="shared" ca="1" si="2"/>
        <v>0.30146445002600863</v>
      </c>
    </row>
    <row r="64" spans="1:28" x14ac:dyDescent="0.25">
      <c r="A64" t="s">
        <v>62</v>
      </c>
      <c r="B64">
        <f ca="1">VLOOKUP($A64,offset_cumulative_50!$DW$3:$DX$188,2,FALSE)</f>
        <v>0.42441227564010409</v>
      </c>
      <c r="C64">
        <f>IF(IFERROR(VLOOKUP($A64,cultural_factors!$A$4:$X$253,C$1,FALSE),"")=0,"",IFERROR(VLOOKUP($A64,cultural_factors!$A$4:$X$253,C$1,FALSE),""))</f>
        <v>68</v>
      </c>
      <c r="D64">
        <f>IF(IFERROR(VLOOKUP($A64,cultural_factors!$A$4:$X$253,D$1,FALSE),"")=0,"",IFERROR(VLOOKUP($A64,cultural_factors!$A$4:$X$253,D$1,FALSE),""))</f>
        <v>71</v>
      </c>
      <c r="E64">
        <f>IF(IFERROR(VLOOKUP($A64,cultural_factors!$A$4:$X$253,E$1,FALSE),"")=0,"",IFERROR(VLOOKUP($A64,cultural_factors!$A$4:$X$253,E$1,FALSE),""))</f>
        <v>43</v>
      </c>
      <c r="F64">
        <f>IF(IFERROR(VLOOKUP($A64,cultural_factors!$A$4:$X$253,F$1,FALSE),"")=0,"",IFERROR(VLOOKUP($A64,cultural_factors!$A$4:$X$253,F$1,FALSE),""))</f>
        <v>86</v>
      </c>
      <c r="G64">
        <f>IF(IFERROR(VLOOKUP($A64,cultural_factors!$A$4:$X$253,G$1,FALSE),"")=0,"",IFERROR(VLOOKUP($A64,cultural_factors!$A$4:$X$253,G$1,FALSE),""))</f>
        <v>63</v>
      </c>
      <c r="H64">
        <f>IF(IFERROR(VLOOKUP($A64,cultural_factors!$A$4:$X$253,H$1,FALSE),"")=0,"",IFERROR(VLOOKUP($A64,cultural_factors!$A$4:$X$253,H$1,FALSE),""))</f>
        <v>48</v>
      </c>
      <c r="I64">
        <f>IF(IFERROR(VLOOKUP($A64,cultural_factors!$A$4:$X$253,I$1,FALSE),"")=0,"",IFERROR(VLOOKUP($A64,cultural_factors!$A$4:$X$253,I$1,FALSE),""))</f>
        <v>45.44</v>
      </c>
      <c r="J64">
        <f>IF(IFERROR(VLOOKUP($A64,cultural_factors!$A$4:$X$253,J$1,FALSE),"")=0,"",IFERROR(VLOOKUP($A64,cultural_factors!$A$4:$X$253,J$1,FALSE),""))</f>
        <v>8.77</v>
      </c>
      <c r="K64">
        <f>IF(IFERROR(VLOOKUP($A64,cultural_factors!$A$4:$X$253,K$1,FALSE),"")=0,"",IFERROR(VLOOKUP($A64,cultural_factors!$A$4:$X$253,K$1,FALSE),""))</f>
        <v>46.64</v>
      </c>
      <c r="L64">
        <f>IF(IFERROR(VLOOKUP($A64,cultural_factors!$A$4:$X$253,L$1,FALSE),"")=0,"",IFERROR(VLOOKUP($A64,cultural_factors!$A$4:$X$253,L$1,FALSE),""))</f>
        <v>8.19</v>
      </c>
      <c r="M64">
        <f>IF(IFERROR(VLOOKUP($A64,cultural_factors!$A$4:$X$253,M$1,FALSE),"")=0,"",IFERROR(VLOOKUP($A64,cultural_factors!$A$4:$X$253,M$1,FALSE),""))</f>
        <v>49.26</v>
      </c>
      <c r="N64">
        <f>IF(IFERROR(VLOOKUP($A64,cultural_factors!$A$4:$X$253,N$1,FALSE),"")=0,"",IFERROR(VLOOKUP($A64,cultural_factors!$A$4:$X$253,N$1,FALSE),""))</f>
        <v>10.23</v>
      </c>
      <c r="O64">
        <f>IF(IFERROR(VLOOKUP($A64,cultural_factors!$A$4:$X$253,O$1,FALSE),"")=0,"",IFERROR(VLOOKUP($A64,cultural_factors!$A$4:$X$253,O$1,FALSE),""))</f>
        <v>52.29</v>
      </c>
      <c r="P64">
        <f>IF(IFERROR(VLOOKUP($A64,cultural_factors!$A$4:$X$253,P$1,FALSE),"")=0,"",IFERROR(VLOOKUP($A64,cultural_factors!$A$4:$X$253,P$1,FALSE),""))</f>
        <v>9.34</v>
      </c>
      <c r="Q64">
        <f>IF(IFERROR(VLOOKUP($A64,cultural_factors!$A$4:$X$253,Q$1,FALSE),"")=0,"",IFERROR(VLOOKUP($A64,cultural_factors!$A$4:$X$253,Q$1,FALSE),""))</f>
        <v>48.09</v>
      </c>
      <c r="R64">
        <f>IF(IFERROR(VLOOKUP($A64,cultural_factors!$A$4:$X$253,R$1,FALSE),"")=0,"",IFERROR(VLOOKUP($A64,cultural_factors!$A$4:$X$253,R$1,FALSE),""))</f>
        <v>9.52</v>
      </c>
      <c r="S64">
        <f>IF(IFERROR(VLOOKUP($A64,cultural_factors!$A$4:$X$253,S$1,FALSE),"")=0,"",IFERROR(VLOOKUP($A64,cultural_factors!$A$4:$X$253,S$1,FALSE),""))</f>
        <v>9.2100000000000009</v>
      </c>
      <c r="T64">
        <f>IF(IFERROR(VLOOKUP($A64,cultural_factors!$A$4:$X$253,T$1,FALSE),"")=0,"",IFERROR(VLOOKUP($A64,cultural_factors!$A$4:$X$253,T$1,FALSE),""))</f>
        <v>41.63</v>
      </c>
      <c r="U64">
        <f>IF(IFERROR(VLOOKUP($A64,cultural_factors!$A$4:$X$253,U$1,FALSE),"")=0,"",IFERROR(VLOOKUP($A64,cultural_factors!$A$4:$X$253,U$1,FALSE),""))</f>
        <v>99</v>
      </c>
      <c r="V64">
        <f>IF(IFERROR(VLOOKUP($A64,cultural_factors!$A$4:$X$253,V$1,FALSE),"")=0,"",IFERROR(VLOOKUP($A64,cultural_factors!$A$4:$X$253,V$1,FALSE),""))</f>
        <v>111.28999999999999</v>
      </c>
      <c r="W64">
        <f>IF(IFERROR(VLOOKUP($A64,cultural_factors!$A$4:$X$253,W$1,FALSE),"")=0,"",IFERROR(VLOOKUP($A64,cultural_factors!$A$4:$X$253,W$1,FALSE),""))</f>
        <v>92.05</v>
      </c>
      <c r="X64">
        <f>IF(IFERROR(VLOOKUP($A64,cultural_factors!$A$4:$X$253,X$1,FALSE),"")=0,"",IFERROR(VLOOKUP($A64,cultural_factors!$A$4:$X$253,X$1,FALSE),""))</f>
        <v>93.22</v>
      </c>
      <c r="Y64">
        <f>IF(IFERROR(VLOOKUP($A64,cultural_factors!$A$4:$X$253,Y$1,FALSE),"")=0,"",IFERROR(VLOOKUP($A64,cultural_factors!$A$4:$X$253,Y$1,FALSE),""))</f>
        <v>92.95</v>
      </c>
      <c r="AA64">
        <f t="shared" ca="1" si="1"/>
        <v>49.26</v>
      </c>
      <c r="AB64">
        <f t="shared" ca="1" si="2"/>
        <v>0.42441227564010409</v>
      </c>
    </row>
    <row r="65" spans="1:28" hidden="1" x14ac:dyDescent="0.25">
      <c r="A65" t="s">
        <v>68</v>
      </c>
      <c r="B65" t="str">
        <f ca="1">VLOOKUP($A65,offset_cumulative_50!$DW$3:$DX$188,2,FALSE)</f>
        <v/>
      </c>
      <c r="C65" t="str">
        <f>IF(IFERROR(VLOOKUP($A65,cultural_factors!$A$4:$X$253,C$1,FALSE),"")=0,"",IFERROR(VLOOKUP($A65,cultural_factors!$A$4:$X$253,C$1,FALSE),""))</f>
        <v/>
      </c>
      <c r="D65" t="str">
        <f>IF(IFERROR(VLOOKUP($A65,cultural_factors!$A$4:$X$253,D$1,FALSE),"")=0,"",IFERROR(VLOOKUP($A65,cultural_factors!$A$4:$X$253,D$1,FALSE),""))</f>
        <v/>
      </c>
      <c r="E65" t="str">
        <f>IF(IFERROR(VLOOKUP($A65,cultural_factors!$A$4:$X$253,E$1,FALSE),"")=0,"",IFERROR(VLOOKUP($A65,cultural_factors!$A$4:$X$253,E$1,FALSE),""))</f>
        <v/>
      </c>
      <c r="F65" t="str">
        <f>IF(IFERROR(VLOOKUP($A65,cultural_factors!$A$4:$X$253,F$1,FALSE),"")=0,"",IFERROR(VLOOKUP($A65,cultural_factors!$A$4:$X$253,F$1,FALSE),""))</f>
        <v/>
      </c>
      <c r="G65" t="str">
        <f>IF(IFERROR(VLOOKUP($A65,cultural_factors!$A$4:$X$253,G$1,FALSE),"")=0,"",IFERROR(VLOOKUP($A65,cultural_factors!$A$4:$X$253,G$1,FALSE),""))</f>
        <v/>
      </c>
      <c r="H65" t="str">
        <f>IF(IFERROR(VLOOKUP($A65,cultural_factors!$A$4:$X$253,H$1,FALSE),"")=0,"",IFERROR(VLOOKUP($A65,cultural_factors!$A$4:$X$253,H$1,FALSE),""))</f>
        <v/>
      </c>
      <c r="I65" t="str">
        <f>IF(IFERROR(VLOOKUP($A65,cultural_factors!$A$4:$X$253,I$1,FALSE),"")=0,"",IFERROR(VLOOKUP($A65,cultural_factors!$A$4:$X$253,I$1,FALSE),""))</f>
        <v/>
      </c>
      <c r="J65" t="str">
        <f>IF(IFERROR(VLOOKUP($A65,cultural_factors!$A$4:$X$253,J$1,FALSE),"")=0,"",IFERROR(VLOOKUP($A65,cultural_factors!$A$4:$X$253,J$1,FALSE),""))</f>
        <v/>
      </c>
      <c r="K65" t="str">
        <f>IF(IFERROR(VLOOKUP($A65,cultural_factors!$A$4:$X$253,K$1,FALSE),"")=0,"",IFERROR(VLOOKUP($A65,cultural_factors!$A$4:$X$253,K$1,FALSE),""))</f>
        <v/>
      </c>
      <c r="L65" t="str">
        <f>IF(IFERROR(VLOOKUP($A65,cultural_factors!$A$4:$X$253,L$1,FALSE),"")=0,"",IFERROR(VLOOKUP($A65,cultural_factors!$A$4:$X$253,L$1,FALSE),""))</f>
        <v/>
      </c>
      <c r="M65" t="str">
        <f>IF(IFERROR(VLOOKUP($A65,cultural_factors!$A$4:$X$253,M$1,FALSE),"")=0,"",IFERROR(VLOOKUP($A65,cultural_factors!$A$4:$X$253,M$1,FALSE),""))</f>
        <v/>
      </c>
      <c r="N65" t="str">
        <f>IF(IFERROR(VLOOKUP($A65,cultural_factors!$A$4:$X$253,N$1,FALSE),"")=0,"",IFERROR(VLOOKUP($A65,cultural_factors!$A$4:$X$253,N$1,FALSE),""))</f>
        <v/>
      </c>
      <c r="O65" t="str">
        <f>IF(IFERROR(VLOOKUP($A65,cultural_factors!$A$4:$X$253,O$1,FALSE),"")=0,"",IFERROR(VLOOKUP($A65,cultural_factors!$A$4:$X$253,O$1,FALSE),""))</f>
        <v/>
      </c>
      <c r="P65" t="str">
        <f>IF(IFERROR(VLOOKUP($A65,cultural_factors!$A$4:$X$253,P$1,FALSE),"")=0,"",IFERROR(VLOOKUP($A65,cultural_factors!$A$4:$X$253,P$1,FALSE),""))</f>
        <v/>
      </c>
      <c r="Q65" t="str">
        <f>IF(IFERROR(VLOOKUP($A65,cultural_factors!$A$4:$X$253,Q$1,FALSE),"")=0,"",IFERROR(VLOOKUP($A65,cultural_factors!$A$4:$X$253,Q$1,FALSE),""))</f>
        <v/>
      </c>
      <c r="R65" t="str">
        <f>IF(IFERROR(VLOOKUP($A65,cultural_factors!$A$4:$X$253,R$1,FALSE),"")=0,"",IFERROR(VLOOKUP($A65,cultural_factors!$A$4:$X$253,R$1,FALSE),""))</f>
        <v/>
      </c>
      <c r="S65" t="str">
        <f>IF(IFERROR(VLOOKUP($A65,cultural_factors!$A$4:$X$253,S$1,FALSE),"")=0,"",IFERROR(VLOOKUP($A65,cultural_factors!$A$4:$X$253,S$1,FALSE),""))</f>
        <v/>
      </c>
      <c r="T65" t="str">
        <f>IF(IFERROR(VLOOKUP($A65,cultural_factors!$A$4:$X$253,T$1,FALSE),"")=0,"",IFERROR(VLOOKUP($A65,cultural_factors!$A$4:$X$253,T$1,FALSE),""))</f>
        <v/>
      </c>
      <c r="U65">
        <f>IF(IFERROR(VLOOKUP($A65,cultural_factors!$A$4:$X$253,U$1,FALSE),"")=0,"",IFERROR(VLOOKUP($A65,cultural_factors!$A$4:$X$253,U$1,FALSE),""))</f>
        <v>100</v>
      </c>
      <c r="V65">
        <f>IF(IFERROR(VLOOKUP($A65,cultural_factors!$A$4:$X$253,V$1,FALSE),"")=0,"",IFERROR(VLOOKUP($A65,cultural_factors!$A$4:$X$253,V$1,FALSE),""))</f>
        <v>100</v>
      </c>
      <c r="W65">
        <f>IF(IFERROR(VLOOKUP($A65,cultural_factors!$A$4:$X$253,W$1,FALSE),"")=0,"",IFERROR(VLOOKUP($A65,cultural_factors!$A$4:$X$253,W$1,FALSE),""))</f>
        <v>100</v>
      </c>
      <c r="X65">
        <f>IF(IFERROR(VLOOKUP($A65,cultural_factors!$A$4:$X$253,X$1,FALSE),"")=0,"",IFERROR(VLOOKUP($A65,cultural_factors!$A$4:$X$253,X$1,FALSE),""))</f>
        <v>100</v>
      </c>
      <c r="Y65">
        <f>IF(IFERROR(VLOOKUP($A65,cultural_factors!$A$4:$X$253,Y$1,FALSE),"")=0,"",IFERROR(VLOOKUP($A65,cultural_factors!$A$4:$X$253,Y$1,FALSE),""))</f>
        <v>100</v>
      </c>
      <c r="AA65">
        <f t="shared" ca="1" si="1"/>
        <v>0</v>
      </c>
      <c r="AB65">
        <f t="shared" ca="1" si="2"/>
        <v>0</v>
      </c>
    </row>
    <row r="66" spans="1:28" hidden="1" x14ac:dyDescent="0.25">
      <c r="A66" t="s">
        <v>69</v>
      </c>
      <c r="B66" t="str">
        <f ca="1">VLOOKUP($A66,offset_cumulative_50!$DW$3:$DX$188,2,FALSE)</f>
        <v/>
      </c>
      <c r="C66" t="str">
        <f>IF(IFERROR(VLOOKUP($A66,cultural_factors!$A$4:$X$253,C$1,FALSE),"")=0,"",IFERROR(VLOOKUP($A66,cultural_factors!$A$4:$X$253,C$1,FALSE),""))</f>
        <v/>
      </c>
      <c r="D66" t="str">
        <f>IF(IFERROR(VLOOKUP($A66,cultural_factors!$A$4:$X$253,D$1,FALSE),"")=0,"",IFERROR(VLOOKUP($A66,cultural_factors!$A$4:$X$253,D$1,FALSE),""))</f>
        <v/>
      </c>
      <c r="E66" t="str">
        <f>IF(IFERROR(VLOOKUP($A66,cultural_factors!$A$4:$X$253,E$1,FALSE),"")=0,"",IFERROR(VLOOKUP($A66,cultural_factors!$A$4:$X$253,E$1,FALSE),""))</f>
        <v/>
      </c>
      <c r="F66" t="str">
        <f>IF(IFERROR(VLOOKUP($A66,cultural_factors!$A$4:$X$253,F$1,FALSE),"")=0,"",IFERROR(VLOOKUP($A66,cultural_factors!$A$4:$X$253,F$1,FALSE),""))</f>
        <v/>
      </c>
      <c r="G66" t="str">
        <f>IF(IFERROR(VLOOKUP($A66,cultural_factors!$A$4:$X$253,G$1,FALSE),"")=0,"",IFERROR(VLOOKUP($A66,cultural_factors!$A$4:$X$253,G$1,FALSE),""))</f>
        <v/>
      </c>
      <c r="H66" t="str">
        <f>IF(IFERROR(VLOOKUP($A66,cultural_factors!$A$4:$X$253,H$1,FALSE),"")=0,"",IFERROR(VLOOKUP($A66,cultural_factors!$A$4:$X$253,H$1,FALSE),""))</f>
        <v/>
      </c>
      <c r="I66" t="str">
        <f>IF(IFERROR(VLOOKUP($A66,cultural_factors!$A$4:$X$253,I$1,FALSE),"")=0,"",IFERROR(VLOOKUP($A66,cultural_factors!$A$4:$X$253,I$1,FALSE),""))</f>
        <v/>
      </c>
      <c r="J66" t="str">
        <f>IF(IFERROR(VLOOKUP($A66,cultural_factors!$A$4:$X$253,J$1,FALSE),"")=0,"",IFERROR(VLOOKUP($A66,cultural_factors!$A$4:$X$253,J$1,FALSE),""))</f>
        <v/>
      </c>
      <c r="K66" t="str">
        <f>IF(IFERROR(VLOOKUP($A66,cultural_factors!$A$4:$X$253,K$1,FALSE),"")=0,"",IFERROR(VLOOKUP($A66,cultural_factors!$A$4:$X$253,K$1,FALSE),""))</f>
        <v/>
      </c>
      <c r="L66" t="str">
        <f>IF(IFERROR(VLOOKUP($A66,cultural_factors!$A$4:$X$253,L$1,FALSE),"")=0,"",IFERROR(VLOOKUP($A66,cultural_factors!$A$4:$X$253,L$1,FALSE),""))</f>
        <v/>
      </c>
      <c r="M66" t="str">
        <f>IF(IFERROR(VLOOKUP($A66,cultural_factors!$A$4:$X$253,M$1,FALSE),"")=0,"",IFERROR(VLOOKUP($A66,cultural_factors!$A$4:$X$253,M$1,FALSE),""))</f>
        <v/>
      </c>
      <c r="N66" t="str">
        <f>IF(IFERROR(VLOOKUP($A66,cultural_factors!$A$4:$X$253,N$1,FALSE),"")=0,"",IFERROR(VLOOKUP($A66,cultural_factors!$A$4:$X$253,N$1,FALSE),""))</f>
        <v/>
      </c>
      <c r="O66" t="str">
        <f>IF(IFERROR(VLOOKUP($A66,cultural_factors!$A$4:$X$253,O$1,FALSE),"")=0,"",IFERROR(VLOOKUP($A66,cultural_factors!$A$4:$X$253,O$1,FALSE),""))</f>
        <v/>
      </c>
      <c r="P66" t="str">
        <f>IF(IFERROR(VLOOKUP($A66,cultural_factors!$A$4:$X$253,P$1,FALSE),"")=0,"",IFERROR(VLOOKUP($A66,cultural_factors!$A$4:$X$253,P$1,FALSE),""))</f>
        <v/>
      </c>
      <c r="Q66" t="str">
        <f>IF(IFERROR(VLOOKUP($A66,cultural_factors!$A$4:$X$253,Q$1,FALSE),"")=0,"",IFERROR(VLOOKUP($A66,cultural_factors!$A$4:$X$253,Q$1,FALSE),""))</f>
        <v/>
      </c>
      <c r="R66" t="str">
        <f>IF(IFERROR(VLOOKUP($A66,cultural_factors!$A$4:$X$253,R$1,FALSE),"")=0,"",IFERROR(VLOOKUP($A66,cultural_factors!$A$4:$X$253,R$1,FALSE),""))</f>
        <v/>
      </c>
      <c r="S66" t="str">
        <f>IF(IFERROR(VLOOKUP($A66,cultural_factors!$A$4:$X$253,S$1,FALSE),"")=0,"",IFERROR(VLOOKUP($A66,cultural_factors!$A$4:$X$253,S$1,FALSE),""))</f>
        <v/>
      </c>
      <c r="T66" t="str">
        <f>IF(IFERROR(VLOOKUP($A66,cultural_factors!$A$4:$X$253,T$1,FALSE),"")=0,"",IFERROR(VLOOKUP($A66,cultural_factors!$A$4:$X$253,T$1,FALSE),""))</f>
        <v/>
      </c>
      <c r="U66">
        <f>IF(IFERROR(VLOOKUP($A66,cultural_factors!$A$4:$X$253,U$1,FALSE),"")=0,"",IFERROR(VLOOKUP($A66,cultural_factors!$A$4:$X$253,U$1,FALSE),""))</f>
        <v>100</v>
      </c>
      <c r="V66">
        <f>IF(IFERROR(VLOOKUP($A66,cultural_factors!$A$4:$X$253,V$1,FALSE),"")=0,"",IFERROR(VLOOKUP($A66,cultural_factors!$A$4:$X$253,V$1,FALSE),""))</f>
        <v>100</v>
      </c>
      <c r="W66">
        <f>IF(IFERROR(VLOOKUP($A66,cultural_factors!$A$4:$X$253,W$1,FALSE),"")=0,"",IFERROR(VLOOKUP($A66,cultural_factors!$A$4:$X$253,W$1,FALSE),""))</f>
        <v>100</v>
      </c>
      <c r="X66">
        <f>IF(IFERROR(VLOOKUP($A66,cultural_factors!$A$4:$X$253,X$1,FALSE),"")=0,"",IFERROR(VLOOKUP($A66,cultural_factors!$A$4:$X$253,X$1,FALSE),""))</f>
        <v>100</v>
      </c>
      <c r="Y66">
        <f>IF(IFERROR(VLOOKUP($A66,cultural_factors!$A$4:$X$253,Y$1,FALSE),"")=0,"",IFERROR(VLOOKUP($A66,cultural_factors!$A$4:$X$253,Y$1,FALSE),""))</f>
        <v>100</v>
      </c>
      <c r="AA66">
        <f t="shared" ca="1" si="1"/>
        <v>0</v>
      </c>
      <c r="AB66">
        <f t="shared" ca="1" si="2"/>
        <v>0</v>
      </c>
    </row>
    <row r="67" spans="1:28" hidden="1" x14ac:dyDescent="0.25">
      <c r="A67" t="s">
        <v>70</v>
      </c>
      <c r="B67">
        <f ca="1">VLOOKUP($A67,offset_cumulative_50!$DW$3:$DX$188,2,FALSE)</f>
        <v>0.21609296297620184</v>
      </c>
      <c r="C67" t="str">
        <f>IF(IFERROR(VLOOKUP($A67,cultural_factors!$A$4:$X$253,C$1,FALSE),"")=0,"",IFERROR(VLOOKUP($A67,cultural_factors!$A$4:$X$253,C$1,FALSE),""))</f>
        <v/>
      </c>
      <c r="D67" t="str">
        <f>IF(IFERROR(VLOOKUP($A67,cultural_factors!$A$4:$X$253,D$1,FALSE),"")=0,"",IFERROR(VLOOKUP($A67,cultural_factors!$A$4:$X$253,D$1,FALSE),""))</f>
        <v/>
      </c>
      <c r="E67" t="str">
        <f>IF(IFERROR(VLOOKUP($A67,cultural_factors!$A$4:$X$253,E$1,FALSE),"")=0,"",IFERROR(VLOOKUP($A67,cultural_factors!$A$4:$X$253,E$1,FALSE),""))</f>
        <v/>
      </c>
      <c r="F67" t="str">
        <f>IF(IFERROR(VLOOKUP($A67,cultural_factors!$A$4:$X$253,F$1,FALSE),"")=0,"",IFERROR(VLOOKUP($A67,cultural_factors!$A$4:$X$253,F$1,FALSE),""))</f>
        <v/>
      </c>
      <c r="G67">
        <f>IF(IFERROR(VLOOKUP($A67,cultural_factors!$A$4:$X$253,G$1,FALSE),"")=0,"",IFERROR(VLOOKUP($A67,cultural_factors!$A$4:$X$253,G$1,FALSE),""))</f>
        <v>38</v>
      </c>
      <c r="H67">
        <f>IF(IFERROR(VLOOKUP($A67,cultural_factors!$A$4:$X$253,H$1,FALSE),"")=0,"",IFERROR(VLOOKUP($A67,cultural_factors!$A$4:$X$253,H$1,FALSE),""))</f>
        <v>32</v>
      </c>
      <c r="I67" t="str">
        <f>IF(IFERROR(VLOOKUP($A67,cultural_factors!$A$4:$X$253,I$1,FALSE),"")=0,"",IFERROR(VLOOKUP($A67,cultural_factors!$A$4:$X$253,I$1,FALSE),""))</f>
        <v/>
      </c>
      <c r="J67" t="str">
        <f>IF(IFERROR(VLOOKUP($A67,cultural_factors!$A$4:$X$253,J$1,FALSE),"")=0,"",IFERROR(VLOOKUP($A67,cultural_factors!$A$4:$X$253,J$1,FALSE),""))</f>
        <v/>
      </c>
      <c r="K67" t="str">
        <f>IF(IFERROR(VLOOKUP($A67,cultural_factors!$A$4:$X$253,K$1,FALSE),"")=0,"",IFERROR(VLOOKUP($A67,cultural_factors!$A$4:$X$253,K$1,FALSE),""))</f>
        <v/>
      </c>
      <c r="L67" t="str">
        <f>IF(IFERROR(VLOOKUP($A67,cultural_factors!$A$4:$X$253,L$1,FALSE),"")=0,"",IFERROR(VLOOKUP($A67,cultural_factors!$A$4:$X$253,L$1,FALSE),""))</f>
        <v/>
      </c>
      <c r="M67" t="str">
        <f>IF(IFERROR(VLOOKUP($A67,cultural_factors!$A$4:$X$253,M$1,FALSE),"")=0,"",IFERROR(VLOOKUP($A67,cultural_factors!$A$4:$X$253,M$1,FALSE),""))</f>
        <v/>
      </c>
      <c r="N67" t="str">
        <f>IF(IFERROR(VLOOKUP($A67,cultural_factors!$A$4:$X$253,N$1,FALSE),"")=0,"",IFERROR(VLOOKUP($A67,cultural_factors!$A$4:$X$253,N$1,FALSE),""))</f>
        <v/>
      </c>
      <c r="O67" t="str">
        <f>IF(IFERROR(VLOOKUP($A67,cultural_factors!$A$4:$X$253,O$1,FALSE),"")=0,"",IFERROR(VLOOKUP($A67,cultural_factors!$A$4:$X$253,O$1,FALSE),""))</f>
        <v/>
      </c>
      <c r="P67" t="str">
        <f>IF(IFERROR(VLOOKUP($A67,cultural_factors!$A$4:$X$253,P$1,FALSE),"")=0,"",IFERROR(VLOOKUP($A67,cultural_factors!$A$4:$X$253,P$1,FALSE),""))</f>
        <v/>
      </c>
      <c r="Q67" t="str">
        <f>IF(IFERROR(VLOOKUP($A67,cultural_factors!$A$4:$X$253,Q$1,FALSE),"")=0,"",IFERROR(VLOOKUP($A67,cultural_factors!$A$4:$X$253,Q$1,FALSE),""))</f>
        <v/>
      </c>
      <c r="R67" t="str">
        <f>IF(IFERROR(VLOOKUP($A67,cultural_factors!$A$4:$X$253,R$1,FALSE),"")=0,"",IFERROR(VLOOKUP($A67,cultural_factors!$A$4:$X$253,R$1,FALSE),""))</f>
        <v/>
      </c>
      <c r="S67" t="str">
        <f>IF(IFERROR(VLOOKUP($A67,cultural_factors!$A$4:$X$253,S$1,FALSE),"")=0,"",IFERROR(VLOOKUP($A67,cultural_factors!$A$4:$X$253,S$1,FALSE),""))</f>
        <v/>
      </c>
      <c r="T67" t="str">
        <f>IF(IFERROR(VLOOKUP($A67,cultural_factors!$A$4:$X$253,T$1,FALSE),"")=0,"",IFERROR(VLOOKUP($A67,cultural_factors!$A$4:$X$253,T$1,FALSE),""))</f>
        <v/>
      </c>
      <c r="U67">
        <f>IF(IFERROR(VLOOKUP($A67,cultural_factors!$A$4:$X$253,U$1,FALSE),"")=0,"",IFERROR(VLOOKUP($A67,cultural_factors!$A$4:$X$253,U$1,FALSE),""))</f>
        <v>99.64</v>
      </c>
      <c r="V67">
        <f>IF(IFERROR(VLOOKUP($A67,cultural_factors!$A$4:$X$253,V$1,FALSE),"")=0,"",IFERROR(VLOOKUP($A67,cultural_factors!$A$4:$X$253,V$1,FALSE),""))</f>
        <v>113.37</v>
      </c>
      <c r="W67">
        <f>IF(IFERROR(VLOOKUP($A67,cultural_factors!$A$4:$X$253,W$1,FALSE),"")=0,"",IFERROR(VLOOKUP($A67,cultural_factors!$A$4:$X$253,W$1,FALSE),""))</f>
        <v>104.6</v>
      </c>
      <c r="X67">
        <f>IF(IFERROR(VLOOKUP($A67,cultural_factors!$A$4:$X$253,X$1,FALSE),"")=0,"",IFERROR(VLOOKUP($A67,cultural_factors!$A$4:$X$253,X$1,FALSE),""))</f>
        <v>99.83</v>
      </c>
      <c r="Y67">
        <f>IF(IFERROR(VLOOKUP($A67,cultural_factors!$A$4:$X$253,Y$1,FALSE),"")=0,"",IFERROR(VLOOKUP($A67,cultural_factors!$A$4:$X$253,Y$1,FALSE),""))</f>
        <v>97.25</v>
      </c>
      <c r="AA67">
        <f t="shared" ca="1" si="1"/>
        <v>0</v>
      </c>
      <c r="AB67">
        <f t="shared" ca="1" si="2"/>
        <v>0.21609296297620184</v>
      </c>
    </row>
    <row r="68" spans="1:28" x14ac:dyDescent="0.25">
      <c r="A68" t="s">
        <v>71</v>
      </c>
      <c r="B68">
        <f ca="1">VLOOKUP($A68,offset_cumulative_50!$DW$3:$DX$188,2,FALSE)</f>
        <v>0.44819546215316652</v>
      </c>
      <c r="C68">
        <f>IF(IFERROR(VLOOKUP($A68,cultural_factors!$A$4:$X$253,C$1,FALSE),"")=0,"",IFERROR(VLOOKUP($A68,cultural_factors!$A$4:$X$253,C$1,FALSE),""))</f>
        <v>35</v>
      </c>
      <c r="D68">
        <f>IF(IFERROR(VLOOKUP($A68,cultural_factors!$A$4:$X$253,D$1,FALSE),"")=0,"",IFERROR(VLOOKUP($A68,cultural_factors!$A$4:$X$253,D$1,FALSE),""))</f>
        <v>67</v>
      </c>
      <c r="E68">
        <f>IF(IFERROR(VLOOKUP($A68,cultural_factors!$A$4:$X$253,E$1,FALSE),"")=0,"",IFERROR(VLOOKUP($A68,cultural_factors!$A$4:$X$253,E$1,FALSE),""))</f>
        <v>66</v>
      </c>
      <c r="F68">
        <f>IF(IFERROR(VLOOKUP($A68,cultural_factors!$A$4:$X$253,F$1,FALSE),"")=0,"",IFERROR(VLOOKUP($A68,cultural_factors!$A$4:$X$253,F$1,FALSE),""))</f>
        <v>65</v>
      </c>
      <c r="G68">
        <f>IF(IFERROR(VLOOKUP($A68,cultural_factors!$A$4:$X$253,G$1,FALSE),"")=0,"",IFERROR(VLOOKUP($A68,cultural_factors!$A$4:$X$253,G$1,FALSE),""))</f>
        <v>83</v>
      </c>
      <c r="H68">
        <f>IF(IFERROR(VLOOKUP($A68,cultural_factors!$A$4:$X$253,H$1,FALSE),"")=0,"",IFERROR(VLOOKUP($A68,cultural_factors!$A$4:$X$253,H$1,FALSE),""))</f>
        <v>40</v>
      </c>
      <c r="I68">
        <f>IF(IFERROR(VLOOKUP($A68,cultural_factors!$A$4:$X$253,I$1,FALSE),"")=0,"",IFERROR(VLOOKUP($A68,cultural_factors!$A$4:$X$253,I$1,FALSE),""))</f>
        <v>50.31</v>
      </c>
      <c r="J68">
        <f>IF(IFERROR(VLOOKUP($A68,cultural_factors!$A$4:$X$253,J$1,FALSE),"")=0,"",IFERROR(VLOOKUP($A68,cultural_factors!$A$4:$X$253,J$1,FALSE),""))</f>
        <v>8.99</v>
      </c>
      <c r="K68">
        <f>IF(IFERROR(VLOOKUP($A68,cultural_factors!$A$4:$X$253,K$1,FALSE),"")=0,"",IFERROR(VLOOKUP($A68,cultural_factors!$A$4:$X$253,K$1,FALSE),""))</f>
        <v>45.08</v>
      </c>
      <c r="L68">
        <f>IF(IFERROR(VLOOKUP($A68,cultural_factors!$A$4:$X$253,L$1,FALSE),"")=0,"",IFERROR(VLOOKUP($A68,cultural_factors!$A$4:$X$253,L$1,FALSE),""))</f>
        <v>8.17</v>
      </c>
      <c r="M68">
        <f>IF(IFERROR(VLOOKUP($A68,cultural_factors!$A$4:$X$253,M$1,FALSE),"")=0,"",IFERROR(VLOOKUP($A68,cultural_factors!$A$4:$X$253,M$1,FALSE),""))</f>
        <v>46.52</v>
      </c>
      <c r="N68">
        <f>IF(IFERROR(VLOOKUP($A68,cultural_factors!$A$4:$X$253,N$1,FALSE),"")=0,"",IFERROR(VLOOKUP($A68,cultural_factors!$A$4:$X$253,N$1,FALSE),""))</f>
        <v>10.06</v>
      </c>
      <c r="O68">
        <f>IF(IFERROR(VLOOKUP($A68,cultural_factors!$A$4:$X$253,O$1,FALSE),"")=0,"",IFERROR(VLOOKUP($A68,cultural_factors!$A$4:$X$253,O$1,FALSE),""))</f>
        <v>50.29</v>
      </c>
      <c r="P68">
        <f>IF(IFERROR(VLOOKUP($A68,cultural_factors!$A$4:$X$253,P$1,FALSE),"")=0,"",IFERROR(VLOOKUP($A68,cultural_factors!$A$4:$X$253,P$1,FALSE),""))</f>
        <v>8.44</v>
      </c>
      <c r="Q68">
        <f>IF(IFERROR(VLOOKUP($A68,cultural_factors!$A$4:$X$253,Q$1,FALSE),"")=0,"",IFERROR(VLOOKUP($A68,cultural_factors!$A$4:$X$253,Q$1,FALSE),""))</f>
        <v>47.8</v>
      </c>
      <c r="R68">
        <f>IF(IFERROR(VLOOKUP($A68,cultural_factors!$A$4:$X$253,R$1,FALSE),"")=0,"",IFERROR(VLOOKUP($A68,cultural_factors!$A$4:$X$253,R$1,FALSE),""))</f>
        <v>9.32</v>
      </c>
      <c r="S68">
        <f>IF(IFERROR(VLOOKUP($A68,cultural_factors!$A$4:$X$253,S$1,FALSE),"")=0,"",IFERROR(VLOOKUP($A68,cultural_factors!$A$4:$X$253,S$1,FALSE),""))</f>
        <v>8.9960000000000004</v>
      </c>
      <c r="T68">
        <f>IF(IFERROR(VLOOKUP($A68,cultural_factors!$A$4:$X$253,T$1,FALSE),"")=0,"",IFERROR(VLOOKUP($A68,cultural_factors!$A$4:$X$253,T$1,FALSE),""))</f>
        <v>41.46</v>
      </c>
      <c r="U68">
        <f>IF(IFERROR(VLOOKUP($A68,cultural_factors!$A$4:$X$253,U$1,FALSE),"")=0,"",IFERROR(VLOOKUP($A68,cultural_factors!$A$4:$X$253,U$1,FALSE),""))</f>
        <v>93.83</v>
      </c>
      <c r="V68">
        <f>IF(IFERROR(VLOOKUP($A68,cultural_factors!$A$4:$X$253,V$1,FALSE),"")=0,"",IFERROR(VLOOKUP($A68,cultural_factors!$A$4:$X$253,V$1,FALSE),""))</f>
        <v>115.62</v>
      </c>
      <c r="W68">
        <f>IF(IFERROR(VLOOKUP($A68,cultural_factors!$A$4:$X$253,W$1,FALSE),"")=0,"",IFERROR(VLOOKUP($A68,cultural_factors!$A$4:$X$253,W$1,FALSE),""))</f>
        <v>92.1</v>
      </c>
      <c r="X68">
        <f>IF(IFERROR(VLOOKUP($A68,cultural_factors!$A$4:$X$253,X$1,FALSE),"")=0,"",IFERROR(VLOOKUP($A68,cultural_factors!$A$4:$X$253,X$1,FALSE),""))</f>
        <v>93.54</v>
      </c>
      <c r="Y68">
        <f>IF(IFERROR(VLOOKUP($A68,cultural_factors!$A$4:$X$253,Y$1,FALSE),"")=0,"",IFERROR(VLOOKUP($A68,cultural_factors!$A$4:$X$253,Y$1,FALSE),""))</f>
        <v>92</v>
      </c>
      <c r="AA68">
        <f t="shared" ref="AA68:AA131" ca="1" si="3">IF(OFFSET($B68,0,AA$1)="",0,OFFSET($B68,0,AA$1))</f>
        <v>46.52</v>
      </c>
      <c r="AB68">
        <f t="shared" ref="AB68:AB131" ca="1" si="4">IF(B68="",0,B68)</f>
        <v>0.44819546215316652</v>
      </c>
    </row>
    <row r="69" spans="1:28" hidden="1" x14ac:dyDescent="0.25">
      <c r="A69" t="s">
        <v>72</v>
      </c>
      <c r="B69" t="str">
        <f ca="1">VLOOKUP($A69,offset_cumulative_50!$DW$3:$DX$188,2,FALSE)</f>
        <v/>
      </c>
      <c r="C69" t="str">
        <f>IF(IFERROR(VLOOKUP($A69,cultural_factors!$A$4:$X$253,C$1,FALSE),"")=0,"",IFERROR(VLOOKUP($A69,cultural_factors!$A$4:$X$253,C$1,FALSE),""))</f>
        <v/>
      </c>
      <c r="D69" t="str">
        <f>IF(IFERROR(VLOOKUP($A69,cultural_factors!$A$4:$X$253,D$1,FALSE),"")=0,"",IFERROR(VLOOKUP($A69,cultural_factors!$A$4:$X$253,D$1,FALSE),""))</f>
        <v/>
      </c>
      <c r="E69" t="str">
        <f>IF(IFERROR(VLOOKUP($A69,cultural_factors!$A$4:$X$253,E$1,FALSE),"")=0,"",IFERROR(VLOOKUP($A69,cultural_factors!$A$4:$X$253,E$1,FALSE),""))</f>
        <v/>
      </c>
      <c r="F69" t="str">
        <f>IF(IFERROR(VLOOKUP($A69,cultural_factors!$A$4:$X$253,F$1,FALSE),"")=0,"",IFERROR(VLOOKUP($A69,cultural_factors!$A$4:$X$253,F$1,FALSE),""))</f>
        <v/>
      </c>
      <c r="G69">
        <f>IF(IFERROR(VLOOKUP($A69,cultural_factors!$A$4:$X$253,G$1,FALSE),"")=0,"",IFERROR(VLOOKUP($A69,cultural_factors!$A$4:$X$253,G$1,FALSE),""))</f>
        <v>4</v>
      </c>
      <c r="H69">
        <f>IF(IFERROR(VLOOKUP($A69,cultural_factors!$A$4:$X$253,H$1,FALSE),"")=0,"",IFERROR(VLOOKUP($A69,cultural_factors!$A$4:$X$253,H$1,FALSE),""))</f>
        <v>72</v>
      </c>
      <c r="I69" t="str">
        <f>IF(IFERROR(VLOOKUP($A69,cultural_factors!$A$4:$X$253,I$1,FALSE),"")=0,"",IFERROR(VLOOKUP($A69,cultural_factors!$A$4:$X$253,I$1,FALSE),""))</f>
        <v/>
      </c>
      <c r="J69" t="str">
        <f>IF(IFERROR(VLOOKUP($A69,cultural_factors!$A$4:$X$253,J$1,FALSE),"")=0,"",IFERROR(VLOOKUP($A69,cultural_factors!$A$4:$X$253,J$1,FALSE),""))</f>
        <v/>
      </c>
      <c r="K69" t="str">
        <f>IF(IFERROR(VLOOKUP($A69,cultural_factors!$A$4:$X$253,K$1,FALSE),"")=0,"",IFERROR(VLOOKUP($A69,cultural_factors!$A$4:$X$253,K$1,FALSE),""))</f>
        <v/>
      </c>
      <c r="L69" t="str">
        <f>IF(IFERROR(VLOOKUP($A69,cultural_factors!$A$4:$X$253,L$1,FALSE),"")=0,"",IFERROR(VLOOKUP($A69,cultural_factors!$A$4:$X$253,L$1,FALSE),""))</f>
        <v/>
      </c>
      <c r="M69" t="str">
        <f>IF(IFERROR(VLOOKUP($A69,cultural_factors!$A$4:$X$253,M$1,FALSE),"")=0,"",IFERROR(VLOOKUP($A69,cultural_factors!$A$4:$X$253,M$1,FALSE),""))</f>
        <v/>
      </c>
      <c r="N69" t="str">
        <f>IF(IFERROR(VLOOKUP($A69,cultural_factors!$A$4:$X$253,N$1,FALSE),"")=0,"",IFERROR(VLOOKUP($A69,cultural_factors!$A$4:$X$253,N$1,FALSE),""))</f>
        <v/>
      </c>
      <c r="O69" t="str">
        <f>IF(IFERROR(VLOOKUP($A69,cultural_factors!$A$4:$X$253,O$1,FALSE),"")=0,"",IFERROR(VLOOKUP($A69,cultural_factors!$A$4:$X$253,O$1,FALSE),""))</f>
        <v/>
      </c>
      <c r="P69" t="str">
        <f>IF(IFERROR(VLOOKUP($A69,cultural_factors!$A$4:$X$253,P$1,FALSE),"")=0,"",IFERROR(VLOOKUP($A69,cultural_factors!$A$4:$X$253,P$1,FALSE),""))</f>
        <v/>
      </c>
      <c r="Q69" t="str">
        <f>IF(IFERROR(VLOOKUP($A69,cultural_factors!$A$4:$X$253,Q$1,FALSE),"")=0,"",IFERROR(VLOOKUP($A69,cultural_factors!$A$4:$X$253,Q$1,FALSE),""))</f>
        <v/>
      </c>
      <c r="R69" t="str">
        <f>IF(IFERROR(VLOOKUP($A69,cultural_factors!$A$4:$X$253,R$1,FALSE),"")=0,"",IFERROR(VLOOKUP($A69,cultural_factors!$A$4:$X$253,R$1,FALSE),""))</f>
        <v/>
      </c>
      <c r="S69" t="str">
        <f>IF(IFERROR(VLOOKUP($A69,cultural_factors!$A$4:$X$253,S$1,FALSE),"")=0,"",IFERROR(VLOOKUP($A69,cultural_factors!$A$4:$X$253,S$1,FALSE),""))</f>
        <v/>
      </c>
      <c r="T69" t="str">
        <f>IF(IFERROR(VLOOKUP($A69,cultural_factors!$A$4:$X$253,T$1,FALSE),"")=0,"",IFERROR(VLOOKUP($A69,cultural_factors!$A$4:$X$253,T$1,FALSE),""))</f>
        <v/>
      </c>
      <c r="U69">
        <f>IF(IFERROR(VLOOKUP($A69,cultural_factors!$A$4:$X$253,U$1,FALSE),"")=0,"",IFERROR(VLOOKUP($A69,cultural_factors!$A$4:$X$253,U$1,FALSE),""))</f>
        <v>104.32</v>
      </c>
      <c r="V69">
        <f>IF(IFERROR(VLOOKUP($A69,cultural_factors!$A$4:$X$253,V$1,FALSE),"")=0,"",IFERROR(VLOOKUP($A69,cultural_factors!$A$4:$X$253,V$1,FALSE),""))</f>
        <v>94.81</v>
      </c>
      <c r="W69">
        <f>IF(IFERROR(VLOOKUP($A69,cultural_factors!$A$4:$X$253,W$1,FALSE),"")=0,"",IFERROR(VLOOKUP($A69,cultural_factors!$A$4:$X$253,W$1,FALSE),""))</f>
        <v>91.13</v>
      </c>
      <c r="X69">
        <f>IF(IFERROR(VLOOKUP($A69,cultural_factors!$A$4:$X$253,X$1,FALSE),"")=0,"",IFERROR(VLOOKUP($A69,cultural_factors!$A$4:$X$253,X$1,FALSE),""))</f>
        <v>111.16</v>
      </c>
      <c r="Y69">
        <f>IF(IFERROR(VLOOKUP($A69,cultural_factors!$A$4:$X$253,Y$1,FALSE),"")=0,"",IFERROR(VLOOKUP($A69,cultural_factors!$A$4:$X$253,Y$1,FALSE),""))</f>
        <v>103.99</v>
      </c>
      <c r="AA69">
        <f t="shared" ca="1" si="3"/>
        <v>0</v>
      </c>
      <c r="AB69">
        <f t="shared" ca="1" si="4"/>
        <v>0</v>
      </c>
    </row>
    <row r="70" spans="1:28" x14ac:dyDescent="0.25">
      <c r="A70" t="s">
        <v>73</v>
      </c>
      <c r="B70">
        <f ca="1">VLOOKUP($A70,offset_cumulative_50!$DW$3:$DX$188,2,FALSE)</f>
        <v>0.28284896453951602</v>
      </c>
      <c r="C70">
        <f>IF(IFERROR(VLOOKUP($A70,cultural_factors!$A$4:$X$253,C$1,FALSE),"")=0,"",IFERROR(VLOOKUP($A70,cultural_factors!$A$4:$X$253,C$1,FALSE),""))</f>
        <v>60</v>
      </c>
      <c r="D70">
        <f>IF(IFERROR(VLOOKUP($A70,cultural_factors!$A$4:$X$253,D$1,FALSE),"")=0,"",IFERROR(VLOOKUP($A70,cultural_factors!$A$4:$X$253,D$1,FALSE),""))</f>
        <v>35</v>
      </c>
      <c r="E70">
        <f>IF(IFERROR(VLOOKUP($A70,cultural_factors!$A$4:$X$253,E$1,FALSE),"")=0,"",IFERROR(VLOOKUP($A70,cultural_factors!$A$4:$X$253,E$1,FALSE),""))</f>
        <v>57</v>
      </c>
      <c r="F70">
        <f>IF(IFERROR(VLOOKUP($A70,cultural_factors!$A$4:$X$253,F$1,FALSE),"")=0,"",IFERROR(VLOOKUP($A70,cultural_factors!$A$4:$X$253,F$1,FALSE),""))</f>
        <v>100</v>
      </c>
      <c r="G70">
        <f>IF(IFERROR(VLOOKUP($A70,cultural_factors!$A$4:$X$253,G$1,FALSE),"")=0,"",IFERROR(VLOOKUP($A70,cultural_factors!$A$4:$X$253,G$1,FALSE),""))</f>
        <v>45</v>
      </c>
      <c r="H70">
        <f>IF(IFERROR(VLOOKUP($A70,cultural_factors!$A$4:$X$253,H$1,FALSE),"")=0,"",IFERROR(VLOOKUP($A70,cultural_factors!$A$4:$X$253,H$1,FALSE),""))</f>
        <v>50</v>
      </c>
      <c r="I70">
        <f>IF(IFERROR(VLOOKUP($A70,cultural_factors!$A$4:$X$253,I$1,FALSE),"")=0,"",IFERROR(VLOOKUP($A70,cultural_factors!$A$4:$X$253,I$1,FALSE),""))</f>
        <v>48.6</v>
      </c>
      <c r="J70">
        <f>IF(IFERROR(VLOOKUP($A70,cultural_factors!$A$4:$X$253,J$1,FALSE),"")=0,"",IFERROR(VLOOKUP($A70,cultural_factors!$A$4:$X$253,J$1,FALSE),""))</f>
        <v>7.14</v>
      </c>
      <c r="K70">
        <f>IF(IFERROR(VLOOKUP($A70,cultural_factors!$A$4:$X$253,K$1,FALSE),"")=0,"",IFERROR(VLOOKUP($A70,cultural_factors!$A$4:$X$253,K$1,FALSE),""))</f>
        <v>52.42</v>
      </c>
      <c r="L70">
        <f>IF(IFERROR(VLOOKUP($A70,cultural_factors!$A$4:$X$253,L$1,FALSE),"")=0,"",IFERROR(VLOOKUP($A70,cultural_factors!$A$4:$X$253,L$1,FALSE),""))</f>
        <v>9.0399999999999991</v>
      </c>
      <c r="M70">
        <f>IF(IFERROR(VLOOKUP($A70,cultural_factors!$A$4:$X$253,M$1,FALSE),"")=0,"",IFERROR(VLOOKUP($A70,cultural_factors!$A$4:$X$253,M$1,FALSE),""))</f>
        <v>47.45</v>
      </c>
      <c r="N70">
        <f>IF(IFERROR(VLOOKUP($A70,cultural_factors!$A$4:$X$253,N$1,FALSE),"")=0,"",IFERROR(VLOOKUP($A70,cultural_factors!$A$4:$X$253,N$1,FALSE),""))</f>
        <v>10.88</v>
      </c>
      <c r="O70">
        <f>IF(IFERROR(VLOOKUP($A70,cultural_factors!$A$4:$X$253,O$1,FALSE),"")=0,"",IFERROR(VLOOKUP($A70,cultural_factors!$A$4:$X$253,O$1,FALSE),""))</f>
        <v>53.19</v>
      </c>
      <c r="P70">
        <f>IF(IFERROR(VLOOKUP($A70,cultural_factors!$A$4:$X$253,P$1,FALSE),"")=0,"",IFERROR(VLOOKUP($A70,cultural_factors!$A$4:$X$253,P$1,FALSE),""))</f>
        <v>9.8000000000000007</v>
      </c>
      <c r="Q70">
        <f>IF(IFERROR(VLOOKUP($A70,cultural_factors!$A$4:$X$253,Q$1,FALSE),"")=0,"",IFERROR(VLOOKUP($A70,cultural_factors!$A$4:$X$253,Q$1,FALSE),""))</f>
        <v>51.53</v>
      </c>
      <c r="R70">
        <f>IF(IFERROR(VLOOKUP($A70,cultural_factors!$A$4:$X$253,R$1,FALSE),"")=0,"",IFERROR(VLOOKUP($A70,cultural_factors!$A$4:$X$253,R$1,FALSE),""))</f>
        <v>8.91</v>
      </c>
      <c r="S70">
        <f>IF(IFERROR(VLOOKUP($A70,cultural_factors!$A$4:$X$253,S$1,FALSE),"")=0,"",IFERROR(VLOOKUP($A70,cultural_factors!$A$4:$X$253,S$1,FALSE),""))</f>
        <v>9.1539999999999999</v>
      </c>
      <c r="T70">
        <f>IF(IFERROR(VLOOKUP($A70,cultural_factors!$A$4:$X$253,T$1,FALSE),"")=0,"",IFERROR(VLOOKUP($A70,cultural_factors!$A$4:$X$253,T$1,FALSE),""))</f>
        <v>48.16</v>
      </c>
      <c r="U70">
        <f>IF(IFERROR(VLOOKUP($A70,cultural_factors!$A$4:$X$253,U$1,FALSE),"")=0,"",IFERROR(VLOOKUP($A70,cultural_factors!$A$4:$X$253,U$1,FALSE),""))</f>
        <v>100.03</v>
      </c>
      <c r="V70">
        <f>IF(IFERROR(VLOOKUP($A70,cultural_factors!$A$4:$X$253,V$1,FALSE),"")=0,"",IFERROR(VLOOKUP($A70,cultural_factors!$A$4:$X$253,V$1,FALSE),""))</f>
        <v>116.47</v>
      </c>
      <c r="W70">
        <f>IF(IFERROR(VLOOKUP($A70,cultural_factors!$A$4:$X$253,W$1,FALSE),"")=0,"",IFERROR(VLOOKUP($A70,cultural_factors!$A$4:$X$253,W$1,FALSE),""))</f>
        <v>95.85</v>
      </c>
      <c r="X70">
        <f>IF(IFERROR(VLOOKUP($A70,cultural_factors!$A$4:$X$253,X$1,FALSE),"")=0,"",IFERROR(VLOOKUP($A70,cultural_factors!$A$4:$X$253,X$1,FALSE),""))</f>
        <v>97.69</v>
      </c>
      <c r="Y70">
        <f>IF(IFERROR(VLOOKUP($A70,cultural_factors!$A$4:$X$253,Y$1,FALSE),"")=0,"",IFERROR(VLOOKUP($A70,cultural_factors!$A$4:$X$253,Y$1,FALSE),""))</f>
        <v>89.39</v>
      </c>
      <c r="AA70">
        <f t="shared" ca="1" si="3"/>
        <v>47.45</v>
      </c>
      <c r="AB70">
        <f t="shared" ca="1" si="4"/>
        <v>0.28284896453951602</v>
      </c>
    </row>
    <row r="71" spans="1:28" hidden="1" x14ac:dyDescent="0.25">
      <c r="A71" t="s">
        <v>48</v>
      </c>
      <c r="B71" t="str">
        <f ca="1">VLOOKUP($A71,offset_cumulative_50!$DW$3:$DX$188,2,FALSE)</f>
        <v/>
      </c>
      <c r="C71" t="str">
        <f>IF(IFERROR(VLOOKUP($A71,cultural_factors!$A$4:$X$253,C$1,FALSE),"")=0,"",IFERROR(VLOOKUP($A71,cultural_factors!$A$4:$X$253,C$1,FALSE),""))</f>
        <v/>
      </c>
      <c r="D71" t="str">
        <f>IF(IFERROR(VLOOKUP($A71,cultural_factors!$A$4:$X$253,D$1,FALSE),"")=0,"",IFERROR(VLOOKUP($A71,cultural_factors!$A$4:$X$253,D$1,FALSE),""))</f>
        <v/>
      </c>
      <c r="E71" t="str">
        <f>IF(IFERROR(VLOOKUP($A71,cultural_factors!$A$4:$X$253,E$1,FALSE),"")=0,"",IFERROR(VLOOKUP($A71,cultural_factors!$A$4:$X$253,E$1,FALSE),""))</f>
        <v/>
      </c>
      <c r="F71" t="str">
        <f>IF(IFERROR(VLOOKUP($A71,cultural_factors!$A$4:$X$253,F$1,FALSE),"")=0,"",IFERROR(VLOOKUP($A71,cultural_factors!$A$4:$X$253,F$1,FALSE),""))</f>
        <v/>
      </c>
      <c r="G71" t="str">
        <f>IF(IFERROR(VLOOKUP($A71,cultural_factors!$A$4:$X$253,G$1,FALSE),"")=0,"",IFERROR(VLOOKUP($A71,cultural_factors!$A$4:$X$253,G$1,FALSE),""))</f>
        <v/>
      </c>
      <c r="H71" t="str">
        <f>IF(IFERROR(VLOOKUP($A71,cultural_factors!$A$4:$X$253,H$1,FALSE),"")=0,"",IFERROR(VLOOKUP($A71,cultural_factors!$A$4:$X$253,H$1,FALSE),""))</f>
        <v/>
      </c>
      <c r="I71" t="str">
        <f>IF(IFERROR(VLOOKUP($A71,cultural_factors!$A$4:$X$253,I$1,FALSE),"")=0,"",IFERROR(VLOOKUP($A71,cultural_factors!$A$4:$X$253,I$1,FALSE),""))</f>
        <v/>
      </c>
      <c r="J71" t="str">
        <f>IF(IFERROR(VLOOKUP($A71,cultural_factors!$A$4:$X$253,J$1,FALSE),"")=0,"",IFERROR(VLOOKUP($A71,cultural_factors!$A$4:$X$253,J$1,FALSE),""))</f>
        <v/>
      </c>
      <c r="K71" t="str">
        <f>IF(IFERROR(VLOOKUP($A71,cultural_factors!$A$4:$X$253,K$1,FALSE),"")=0,"",IFERROR(VLOOKUP($A71,cultural_factors!$A$4:$X$253,K$1,FALSE),""))</f>
        <v/>
      </c>
      <c r="L71" t="str">
        <f>IF(IFERROR(VLOOKUP($A71,cultural_factors!$A$4:$X$253,L$1,FALSE),"")=0,"",IFERROR(VLOOKUP($A71,cultural_factors!$A$4:$X$253,L$1,FALSE),""))</f>
        <v/>
      </c>
      <c r="M71" t="str">
        <f>IF(IFERROR(VLOOKUP($A71,cultural_factors!$A$4:$X$253,M$1,FALSE),"")=0,"",IFERROR(VLOOKUP($A71,cultural_factors!$A$4:$X$253,M$1,FALSE),""))</f>
        <v/>
      </c>
      <c r="N71" t="str">
        <f>IF(IFERROR(VLOOKUP($A71,cultural_factors!$A$4:$X$253,N$1,FALSE),"")=0,"",IFERROR(VLOOKUP($A71,cultural_factors!$A$4:$X$253,N$1,FALSE),""))</f>
        <v/>
      </c>
      <c r="O71" t="str">
        <f>IF(IFERROR(VLOOKUP($A71,cultural_factors!$A$4:$X$253,O$1,FALSE),"")=0,"",IFERROR(VLOOKUP($A71,cultural_factors!$A$4:$X$253,O$1,FALSE),""))</f>
        <v/>
      </c>
      <c r="P71" t="str">
        <f>IF(IFERROR(VLOOKUP($A71,cultural_factors!$A$4:$X$253,P$1,FALSE),"")=0,"",IFERROR(VLOOKUP($A71,cultural_factors!$A$4:$X$253,P$1,FALSE),""))</f>
        <v/>
      </c>
      <c r="Q71" t="str">
        <f>IF(IFERROR(VLOOKUP($A71,cultural_factors!$A$4:$X$253,Q$1,FALSE),"")=0,"",IFERROR(VLOOKUP($A71,cultural_factors!$A$4:$X$253,Q$1,FALSE),""))</f>
        <v/>
      </c>
      <c r="R71" t="str">
        <f>IF(IFERROR(VLOOKUP($A71,cultural_factors!$A$4:$X$253,R$1,FALSE),"")=0,"",IFERROR(VLOOKUP($A71,cultural_factors!$A$4:$X$253,R$1,FALSE),""))</f>
        <v/>
      </c>
      <c r="S71" t="str">
        <f>IF(IFERROR(VLOOKUP($A71,cultural_factors!$A$4:$X$253,S$1,FALSE),"")=0,"",IFERROR(VLOOKUP($A71,cultural_factors!$A$4:$X$253,S$1,FALSE),""))</f>
        <v/>
      </c>
      <c r="T71" t="str">
        <f>IF(IFERROR(VLOOKUP($A71,cultural_factors!$A$4:$X$253,T$1,FALSE),"")=0,"",IFERROR(VLOOKUP($A71,cultural_factors!$A$4:$X$253,T$1,FALSE),""))</f>
        <v/>
      </c>
      <c r="U71">
        <f>IF(IFERROR(VLOOKUP($A71,cultural_factors!$A$4:$X$253,U$1,FALSE),"")=0,"",IFERROR(VLOOKUP($A71,cultural_factors!$A$4:$X$253,U$1,FALSE),""))</f>
        <v>100</v>
      </c>
      <c r="V71">
        <f>IF(IFERROR(VLOOKUP($A71,cultural_factors!$A$4:$X$253,V$1,FALSE),"")=0,"",IFERROR(VLOOKUP($A71,cultural_factors!$A$4:$X$253,V$1,FALSE),""))</f>
        <v>100</v>
      </c>
      <c r="W71">
        <f>IF(IFERROR(VLOOKUP($A71,cultural_factors!$A$4:$X$253,W$1,FALSE),"")=0,"",IFERROR(VLOOKUP($A71,cultural_factors!$A$4:$X$253,W$1,FALSE),""))</f>
        <v>100</v>
      </c>
      <c r="X71">
        <f>IF(IFERROR(VLOOKUP($A71,cultural_factors!$A$4:$X$253,X$1,FALSE),"")=0,"",IFERROR(VLOOKUP($A71,cultural_factors!$A$4:$X$253,X$1,FALSE),""))</f>
        <v>100</v>
      </c>
      <c r="Y71">
        <f>IF(IFERROR(VLOOKUP($A71,cultural_factors!$A$4:$X$253,Y$1,FALSE),"")=0,"",IFERROR(VLOOKUP($A71,cultural_factors!$A$4:$X$253,Y$1,FALSE),""))</f>
        <v>100</v>
      </c>
      <c r="AA71">
        <f t="shared" ca="1" si="3"/>
        <v>0</v>
      </c>
      <c r="AB71">
        <f t="shared" ca="1" si="4"/>
        <v>0</v>
      </c>
    </row>
    <row r="72" spans="1:28" hidden="1" x14ac:dyDescent="0.25">
      <c r="A72" t="s">
        <v>179</v>
      </c>
      <c r="B72" t="str">
        <f ca="1">VLOOKUP($A72,offset_cumulative_50!$DW$3:$DX$188,2,FALSE)</f>
        <v/>
      </c>
      <c r="C72" t="str">
        <f>IF(IFERROR(VLOOKUP($A72,cultural_factors!$A$4:$X$253,C$1,FALSE),"")=0,"",IFERROR(VLOOKUP($A72,cultural_factors!$A$4:$X$253,C$1,FALSE),""))</f>
        <v/>
      </c>
      <c r="D72" t="str">
        <f>IF(IFERROR(VLOOKUP($A72,cultural_factors!$A$4:$X$253,D$1,FALSE),"")=0,"",IFERROR(VLOOKUP($A72,cultural_factors!$A$4:$X$253,D$1,FALSE),""))</f>
        <v/>
      </c>
      <c r="E72" t="str">
        <f>IF(IFERROR(VLOOKUP($A72,cultural_factors!$A$4:$X$253,E$1,FALSE),"")=0,"",IFERROR(VLOOKUP($A72,cultural_factors!$A$4:$X$253,E$1,FALSE),""))</f>
        <v/>
      </c>
      <c r="F72" t="str">
        <f>IF(IFERROR(VLOOKUP($A72,cultural_factors!$A$4:$X$253,F$1,FALSE),"")=0,"",IFERROR(VLOOKUP($A72,cultural_factors!$A$4:$X$253,F$1,FALSE),""))</f>
        <v/>
      </c>
      <c r="G72" t="str">
        <f>IF(IFERROR(VLOOKUP($A72,cultural_factors!$A$4:$X$253,G$1,FALSE),"")=0,"",IFERROR(VLOOKUP($A72,cultural_factors!$A$4:$X$253,G$1,FALSE),""))</f>
        <v/>
      </c>
      <c r="H72" t="str">
        <f>IF(IFERROR(VLOOKUP($A72,cultural_factors!$A$4:$X$253,H$1,FALSE),"")=0,"",IFERROR(VLOOKUP($A72,cultural_factors!$A$4:$X$253,H$1,FALSE),""))</f>
        <v/>
      </c>
      <c r="I72" t="str">
        <f>IF(IFERROR(VLOOKUP($A72,cultural_factors!$A$4:$X$253,I$1,FALSE),"")=0,"",IFERROR(VLOOKUP($A72,cultural_factors!$A$4:$X$253,I$1,FALSE),""))</f>
        <v/>
      </c>
      <c r="J72" t="str">
        <f>IF(IFERROR(VLOOKUP($A72,cultural_factors!$A$4:$X$253,J$1,FALSE),"")=0,"",IFERROR(VLOOKUP($A72,cultural_factors!$A$4:$X$253,J$1,FALSE),""))</f>
        <v/>
      </c>
      <c r="K72" t="str">
        <f>IF(IFERROR(VLOOKUP($A72,cultural_factors!$A$4:$X$253,K$1,FALSE),"")=0,"",IFERROR(VLOOKUP($A72,cultural_factors!$A$4:$X$253,K$1,FALSE),""))</f>
        <v/>
      </c>
      <c r="L72" t="str">
        <f>IF(IFERROR(VLOOKUP($A72,cultural_factors!$A$4:$X$253,L$1,FALSE),"")=0,"",IFERROR(VLOOKUP($A72,cultural_factors!$A$4:$X$253,L$1,FALSE),""))</f>
        <v/>
      </c>
      <c r="M72" t="str">
        <f>IF(IFERROR(VLOOKUP($A72,cultural_factors!$A$4:$X$253,M$1,FALSE),"")=0,"",IFERROR(VLOOKUP($A72,cultural_factors!$A$4:$X$253,M$1,FALSE),""))</f>
        <v/>
      </c>
      <c r="N72" t="str">
        <f>IF(IFERROR(VLOOKUP($A72,cultural_factors!$A$4:$X$253,N$1,FALSE),"")=0,"",IFERROR(VLOOKUP($A72,cultural_factors!$A$4:$X$253,N$1,FALSE),""))</f>
        <v/>
      </c>
      <c r="O72" t="str">
        <f>IF(IFERROR(VLOOKUP($A72,cultural_factors!$A$4:$X$253,O$1,FALSE),"")=0,"",IFERROR(VLOOKUP($A72,cultural_factors!$A$4:$X$253,O$1,FALSE),""))</f>
        <v/>
      </c>
      <c r="P72" t="str">
        <f>IF(IFERROR(VLOOKUP($A72,cultural_factors!$A$4:$X$253,P$1,FALSE),"")=0,"",IFERROR(VLOOKUP($A72,cultural_factors!$A$4:$X$253,P$1,FALSE),""))</f>
        <v/>
      </c>
      <c r="Q72" t="str">
        <f>IF(IFERROR(VLOOKUP($A72,cultural_factors!$A$4:$X$253,Q$1,FALSE),"")=0,"",IFERROR(VLOOKUP($A72,cultural_factors!$A$4:$X$253,Q$1,FALSE),""))</f>
        <v/>
      </c>
      <c r="R72" t="str">
        <f>IF(IFERROR(VLOOKUP($A72,cultural_factors!$A$4:$X$253,R$1,FALSE),"")=0,"",IFERROR(VLOOKUP($A72,cultural_factors!$A$4:$X$253,R$1,FALSE),""))</f>
        <v/>
      </c>
      <c r="S72" t="str">
        <f>IF(IFERROR(VLOOKUP($A72,cultural_factors!$A$4:$X$253,S$1,FALSE),"")=0,"",IFERROR(VLOOKUP($A72,cultural_factors!$A$4:$X$253,S$1,FALSE),""))</f>
        <v/>
      </c>
      <c r="T72" t="str">
        <f>IF(IFERROR(VLOOKUP($A72,cultural_factors!$A$4:$X$253,T$1,FALSE),"")=0,"",IFERROR(VLOOKUP($A72,cultural_factors!$A$4:$X$253,T$1,FALSE),""))</f>
        <v/>
      </c>
      <c r="U72">
        <f>IF(IFERROR(VLOOKUP($A72,cultural_factors!$A$4:$X$253,U$1,FALSE),"")=0,"",IFERROR(VLOOKUP($A72,cultural_factors!$A$4:$X$253,U$1,FALSE),""))</f>
        <v>100.79</v>
      </c>
      <c r="V72">
        <f>IF(IFERROR(VLOOKUP($A72,cultural_factors!$A$4:$X$253,V$1,FALSE),"")=0,"",IFERROR(VLOOKUP($A72,cultural_factors!$A$4:$X$253,V$1,FALSE),""))</f>
        <v>107.33</v>
      </c>
      <c r="W72">
        <f>IF(IFERROR(VLOOKUP($A72,cultural_factors!$A$4:$X$253,W$1,FALSE),"")=0,"",IFERROR(VLOOKUP($A72,cultural_factors!$A$4:$X$253,W$1,FALSE),""))</f>
        <v>89.74</v>
      </c>
      <c r="X72">
        <f>IF(IFERROR(VLOOKUP($A72,cultural_factors!$A$4:$X$253,X$1,FALSE),"")=0,"",IFERROR(VLOOKUP($A72,cultural_factors!$A$4:$X$253,X$1,FALSE),""))</f>
        <v>103.45</v>
      </c>
      <c r="Y72">
        <f>IF(IFERROR(VLOOKUP($A72,cultural_factors!$A$4:$X$253,Y$1,FALSE),"")=0,"",IFERROR(VLOOKUP($A72,cultural_factors!$A$4:$X$253,Y$1,FALSE),""))</f>
        <v>100.88</v>
      </c>
      <c r="AA72">
        <f t="shared" ca="1" si="3"/>
        <v>0</v>
      </c>
      <c r="AB72">
        <f t="shared" ca="1" si="4"/>
        <v>0</v>
      </c>
    </row>
    <row r="73" spans="1:28" hidden="1" x14ac:dyDescent="0.25">
      <c r="A73" t="s">
        <v>74</v>
      </c>
      <c r="B73" t="str">
        <f ca="1">VLOOKUP($A73,offset_cumulative_50!$DW$3:$DX$188,2,FALSE)</f>
        <v/>
      </c>
      <c r="C73">
        <f>IF(IFERROR(VLOOKUP($A73,cultural_factors!$A$4:$X$253,C$1,FALSE),"")=0,"",IFERROR(VLOOKUP($A73,cultural_factors!$A$4:$X$253,C$1,FALSE),""))</f>
        <v>95</v>
      </c>
      <c r="D73">
        <f>IF(IFERROR(VLOOKUP($A73,cultural_factors!$A$4:$X$253,D$1,FALSE),"")=0,"",IFERROR(VLOOKUP($A73,cultural_factors!$A$4:$X$253,D$1,FALSE),""))</f>
        <v>6</v>
      </c>
      <c r="E73">
        <f>IF(IFERROR(VLOOKUP($A73,cultural_factors!$A$4:$X$253,E$1,FALSE),"")=0,"",IFERROR(VLOOKUP($A73,cultural_factors!$A$4:$X$253,E$1,FALSE),""))</f>
        <v>37</v>
      </c>
      <c r="F73">
        <f>IF(IFERROR(VLOOKUP($A73,cultural_factors!$A$4:$X$253,F$1,FALSE),"")=0,"",IFERROR(VLOOKUP($A73,cultural_factors!$A$4:$X$253,F$1,FALSE),""))</f>
        <v>98</v>
      </c>
      <c r="G73" t="str">
        <f>IF(IFERROR(VLOOKUP($A73,cultural_factors!$A$4:$X$253,G$1,FALSE),"")=0,"",IFERROR(VLOOKUP($A73,cultural_factors!$A$4:$X$253,G$1,FALSE),""))</f>
        <v/>
      </c>
      <c r="H73" t="str">
        <f>IF(IFERROR(VLOOKUP($A73,cultural_factors!$A$4:$X$253,H$1,FALSE),"")=0,"",IFERROR(VLOOKUP($A73,cultural_factors!$A$4:$X$253,H$1,FALSE),""))</f>
        <v/>
      </c>
      <c r="I73" t="str">
        <f>IF(IFERROR(VLOOKUP($A73,cultural_factors!$A$4:$X$253,I$1,FALSE),"")=0,"",IFERROR(VLOOKUP($A73,cultural_factors!$A$4:$X$253,I$1,FALSE),""))</f>
        <v/>
      </c>
      <c r="J73" t="str">
        <f>IF(IFERROR(VLOOKUP($A73,cultural_factors!$A$4:$X$253,J$1,FALSE),"")=0,"",IFERROR(VLOOKUP($A73,cultural_factors!$A$4:$X$253,J$1,FALSE),""))</f>
        <v/>
      </c>
      <c r="K73" t="str">
        <f>IF(IFERROR(VLOOKUP($A73,cultural_factors!$A$4:$X$253,K$1,FALSE),"")=0,"",IFERROR(VLOOKUP($A73,cultural_factors!$A$4:$X$253,K$1,FALSE),""))</f>
        <v/>
      </c>
      <c r="L73" t="str">
        <f>IF(IFERROR(VLOOKUP($A73,cultural_factors!$A$4:$X$253,L$1,FALSE),"")=0,"",IFERROR(VLOOKUP($A73,cultural_factors!$A$4:$X$253,L$1,FALSE),""))</f>
        <v/>
      </c>
      <c r="M73" t="str">
        <f>IF(IFERROR(VLOOKUP($A73,cultural_factors!$A$4:$X$253,M$1,FALSE),"")=0,"",IFERROR(VLOOKUP($A73,cultural_factors!$A$4:$X$253,M$1,FALSE),""))</f>
        <v/>
      </c>
      <c r="N73" t="str">
        <f>IF(IFERROR(VLOOKUP($A73,cultural_factors!$A$4:$X$253,N$1,FALSE),"")=0,"",IFERROR(VLOOKUP($A73,cultural_factors!$A$4:$X$253,N$1,FALSE),""))</f>
        <v/>
      </c>
      <c r="O73" t="str">
        <f>IF(IFERROR(VLOOKUP($A73,cultural_factors!$A$4:$X$253,O$1,FALSE),"")=0,"",IFERROR(VLOOKUP($A73,cultural_factors!$A$4:$X$253,O$1,FALSE),""))</f>
        <v/>
      </c>
      <c r="P73" t="str">
        <f>IF(IFERROR(VLOOKUP($A73,cultural_factors!$A$4:$X$253,P$1,FALSE),"")=0,"",IFERROR(VLOOKUP($A73,cultural_factors!$A$4:$X$253,P$1,FALSE),""))</f>
        <v/>
      </c>
      <c r="Q73" t="str">
        <f>IF(IFERROR(VLOOKUP($A73,cultural_factors!$A$4:$X$253,Q$1,FALSE),"")=0,"",IFERROR(VLOOKUP($A73,cultural_factors!$A$4:$X$253,Q$1,FALSE),""))</f>
        <v/>
      </c>
      <c r="R73" t="str">
        <f>IF(IFERROR(VLOOKUP($A73,cultural_factors!$A$4:$X$253,R$1,FALSE),"")=0,"",IFERROR(VLOOKUP($A73,cultural_factors!$A$4:$X$253,R$1,FALSE),""))</f>
        <v/>
      </c>
      <c r="S73" t="str">
        <f>IF(IFERROR(VLOOKUP($A73,cultural_factors!$A$4:$X$253,S$1,FALSE),"")=0,"",IFERROR(VLOOKUP($A73,cultural_factors!$A$4:$X$253,S$1,FALSE),""))</f>
        <v/>
      </c>
      <c r="T73" t="str">
        <f>IF(IFERROR(VLOOKUP($A73,cultural_factors!$A$4:$X$253,T$1,FALSE),"")=0,"",IFERROR(VLOOKUP($A73,cultural_factors!$A$4:$X$253,T$1,FALSE),""))</f>
        <v/>
      </c>
      <c r="U73">
        <f>IF(IFERROR(VLOOKUP($A73,cultural_factors!$A$4:$X$253,U$1,FALSE),"")=0,"",IFERROR(VLOOKUP($A73,cultural_factors!$A$4:$X$253,U$1,FALSE),""))</f>
        <v>104.81</v>
      </c>
      <c r="V73">
        <f>IF(IFERROR(VLOOKUP($A73,cultural_factors!$A$4:$X$253,V$1,FALSE),"")=0,"",IFERROR(VLOOKUP($A73,cultural_factors!$A$4:$X$253,V$1,FALSE),""))</f>
        <v>111.98</v>
      </c>
      <c r="W73">
        <f>IF(IFERROR(VLOOKUP($A73,cultural_factors!$A$4:$X$253,W$1,FALSE),"")=0,"",IFERROR(VLOOKUP($A73,cultural_factors!$A$4:$X$253,W$1,FALSE),""))</f>
        <v>91.28</v>
      </c>
      <c r="X73">
        <f>IF(IFERROR(VLOOKUP($A73,cultural_factors!$A$4:$X$253,X$1,FALSE),"")=0,"",IFERROR(VLOOKUP($A73,cultural_factors!$A$4:$X$253,X$1,FALSE),""))</f>
        <v>96.69</v>
      </c>
      <c r="Y73">
        <f>IF(IFERROR(VLOOKUP($A73,cultural_factors!$A$4:$X$253,Y$1,FALSE),"")=0,"",IFERROR(VLOOKUP($A73,cultural_factors!$A$4:$X$253,Y$1,FALSE),""))</f>
        <v>99.39</v>
      </c>
      <c r="AA73">
        <f t="shared" ca="1" si="3"/>
        <v>0</v>
      </c>
      <c r="AB73">
        <f t="shared" ca="1" si="4"/>
        <v>0</v>
      </c>
    </row>
    <row r="74" spans="1:28" hidden="1" x14ac:dyDescent="0.25">
      <c r="A74" t="s">
        <v>75</v>
      </c>
      <c r="B74" t="str">
        <f ca="1">VLOOKUP($A74,offset_cumulative_50!$DW$3:$DX$188,2,FALSE)</f>
        <v/>
      </c>
      <c r="C74" t="str">
        <f>IF(IFERROR(VLOOKUP($A74,cultural_factors!$A$4:$X$253,C$1,FALSE),"")=0,"",IFERROR(VLOOKUP($A74,cultural_factors!$A$4:$X$253,C$1,FALSE),""))</f>
        <v/>
      </c>
      <c r="D74" t="str">
        <f>IF(IFERROR(VLOOKUP($A74,cultural_factors!$A$4:$X$253,D$1,FALSE),"")=0,"",IFERROR(VLOOKUP($A74,cultural_factors!$A$4:$X$253,D$1,FALSE),""))</f>
        <v/>
      </c>
      <c r="E74" t="str">
        <f>IF(IFERROR(VLOOKUP($A74,cultural_factors!$A$4:$X$253,E$1,FALSE),"")=0,"",IFERROR(VLOOKUP($A74,cultural_factors!$A$4:$X$253,E$1,FALSE),""))</f>
        <v/>
      </c>
      <c r="F74" t="str">
        <f>IF(IFERROR(VLOOKUP($A74,cultural_factors!$A$4:$X$253,F$1,FALSE),"")=0,"",IFERROR(VLOOKUP($A74,cultural_factors!$A$4:$X$253,F$1,FALSE),""))</f>
        <v/>
      </c>
      <c r="G74" t="str">
        <f>IF(IFERROR(VLOOKUP($A74,cultural_factors!$A$4:$X$253,G$1,FALSE),"")=0,"",IFERROR(VLOOKUP($A74,cultural_factors!$A$4:$X$253,G$1,FALSE),""))</f>
        <v/>
      </c>
      <c r="H74" t="str">
        <f>IF(IFERROR(VLOOKUP($A74,cultural_factors!$A$4:$X$253,H$1,FALSE),"")=0,"",IFERROR(VLOOKUP($A74,cultural_factors!$A$4:$X$253,H$1,FALSE),""))</f>
        <v/>
      </c>
      <c r="I74" t="str">
        <f>IF(IFERROR(VLOOKUP($A74,cultural_factors!$A$4:$X$253,I$1,FALSE),"")=0,"",IFERROR(VLOOKUP($A74,cultural_factors!$A$4:$X$253,I$1,FALSE),""))</f>
        <v/>
      </c>
      <c r="J74" t="str">
        <f>IF(IFERROR(VLOOKUP($A74,cultural_factors!$A$4:$X$253,J$1,FALSE),"")=0,"",IFERROR(VLOOKUP($A74,cultural_factors!$A$4:$X$253,J$1,FALSE),""))</f>
        <v/>
      </c>
      <c r="K74" t="str">
        <f>IF(IFERROR(VLOOKUP($A74,cultural_factors!$A$4:$X$253,K$1,FALSE),"")=0,"",IFERROR(VLOOKUP($A74,cultural_factors!$A$4:$X$253,K$1,FALSE),""))</f>
        <v/>
      </c>
      <c r="L74" t="str">
        <f>IF(IFERROR(VLOOKUP($A74,cultural_factors!$A$4:$X$253,L$1,FALSE),"")=0,"",IFERROR(VLOOKUP($A74,cultural_factors!$A$4:$X$253,L$1,FALSE),""))</f>
        <v/>
      </c>
      <c r="M74" t="str">
        <f>IF(IFERROR(VLOOKUP($A74,cultural_factors!$A$4:$X$253,M$1,FALSE),"")=0,"",IFERROR(VLOOKUP($A74,cultural_factors!$A$4:$X$253,M$1,FALSE),""))</f>
        <v/>
      </c>
      <c r="N74" t="str">
        <f>IF(IFERROR(VLOOKUP($A74,cultural_factors!$A$4:$X$253,N$1,FALSE),"")=0,"",IFERROR(VLOOKUP($A74,cultural_factors!$A$4:$X$253,N$1,FALSE),""))</f>
        <v/>
      </c>
      <c r="O74" t="str">
        <f>IF(IFERROR(VLOOKUP($A74,cultural_factors!$A$4:$X$253,O$1,FALSE),"")=0,"",IFERROR(VLOOKUP($A74,cultural_factors!$A$4:$X$253,O$1,FALSE),""))</f>
        <v/>
      </c>
      <c r="P74" t="str">
        <f>IF(IFERROR(VLOOKUP($A74,cultural_factors!$A$4:$X$253,P$1,FALSE),"")=0,"",IFERROR(VLOOKUP($A74,cultural_factors!$A$4:$X$253,P$1,FALSE),""))</f>
        <v/>
      </c>
      <c r="Q74" t="str">
        <f>IF(IFERROR(VLOOKUP($A74,cultural_factors!$A$4:$X$253,Q$1,FALSE),"")=0,"",IFERROR(VLOOKUP($A74,cultural_factors!$A$4:$X$253,Q$1,FALSE),""))</f>
        <v/>
      </c>
      <c r="R74" t="str">
        <f>IF(IFERROR(VLOOKUP($A74,cultural_factors!$A$4:$X$253,R$1,FALSE),"")=0,"",IFERROR(VLOOKUP($A74,cultural_factors!$A$4:$X$253,R$1,FALSE),""))</f>
        <v/>
      </c>
      <c r="S74" t="str">
        <f>IF(IFERROR(VLOOKUP($A74,cultural_factors!$A$4:$X$253,S$1,FALSE),"")=0,"",IFERROR(VLOOKUP($A74,cultural_factors!$A$4:$X$253,S$1,FALSE),""))</f>
        <v/>
      </c>
      <c r="T74" t="str">
        <f>IF(IFERROR(VLOOKUP($A74,cultural_factors!$A$4:$X$253,T$1,FALSE),"")=0,"",IFERROR(VLOOKUP($A74,cultural_factors!$A$4:$X$253,T$1,FALSE),""))</f>
        <v/>
      </c>
      <c r="U74">
        <f>IF(IFERROR(VLOOKUP($A74,cultural_factors!$A$4:$X$253,U$1,FALSE),"")=0,"",IFERROR(VLOOKUP($A74,cultural_factors!$A$4:$X$253,U$1,FALSE),""))</f>
        <v>100</v>
      </c>
      <c r="V74">
        <f>IF(IFERROR(VLOOKUP($A74,cultural_factors!$A$4:$X$253,V$1,FALSE),"")=0,"",IFERROR(VLOOKUP($A74,cultural_factors!$A$4:$X$253,V$1,FALSE),""))</f>
        <v>100</v>
      </c>
      <c r="W74">
        <f>IF(IFERROR(VLOOKUP($A74,cultural_factors!$A$4:$X$253,W$1,FALSE),"")=0,"",IFERROR(VLOOKUP($A74,cultural_factors!$A$4:$X$253,W$1,FALSE),""))</f>
        <v>100</v>
      </c>
      <c r="X74">
        <f>IF(IFERROR(VLOOKUP($A74,cultural_factors!$A$4:$X$253,X$1,FALSE),"")=0,"",IFERROR(VLOOKUP($A74,cultural_factors!$A$4:$X$253,X$1,FALSE),""))</f>
        <v>100</v>
      </c>
      <c r="Y74">
        <f>IF(IFERROR(VLOOKUP($A74,cultural_factors!$A$4:$X$253,Y$1,FALSE),"")=0,"",IFERROR(VLOOKUP($A74,cultural_factors!$A$4:$X$253,Y$1,FALSE),""))</f>
        <v>100</v>
      </c>
      <c r="AA74">
        <f t="shared" ca="1" si="3"/>
        <v>0</v>
      </c>
      <c r="AB74">
        <f t="shared" ca="1" si="4"/>
        <v>0</v>
      </c>
    </row>
    <row r="75" spans="1:28" hidden="1" x14ac:dyDescent="0.25">
      <c r="A75" t="s">
        <v>187</v>
      </c>
      <c r="B75" t="str">
        <f ca="1">VLOOKUP($A75,offset_cumulative_50!$DW$3:$DX$188,2,FALSE)</f>
        <v/>
      </c>
      <c r="C75" t="str">
        <f>IF(IFERROR(VLOOKUP($A75,cultural_factors!$A$4:$X$253,C$1,FALSE),"")=0,"",IFERROR(VLOOKUP($A75,cultural_factors!$A$4:$X$253,C$1,FALSE),""))</f>
        <v/>
      </c>
      <c r="D75" t="str">
        <f>IF(IFERROR(VLOOKUP($A75,cultural_factors!$A$4:$X$253,D$1,FALSE),"")=0,"",IFERROR(VLOOKUP($A75,cultural_factors!$A$4:$X$253,D$1,FALSE),""))</f>
        <v/>
      </c>
      <c r="E75" t="str">
        <f>IF(IFERROR(VLOOKUP($A75,cultural_factors!$A$4:$X$253,E$1,FALSE),"")=0,"",IFERROR(VLOOKUP($A75,cultural_factors!$A$4:$X$253,E$1,FALSE),""))</f>
        <v/>
      </c>
      <c r="F75" t="str">
        <f>IF(IFERROR(VLOOKUP($A75,cultural_factors!$A$4:$X$253,F$1,FALSE),"")=0,"",IFERROR(VLOOKUP($A75,cultural_factors!$A$4:$X$253,F$1,FALSE),""))</f>
        <v/>
      </c>
      <c r="G75" t="str">
        <f>IF(IFERROR(VLOOKUP($A75,cultural_factors!$A$4:$X$253,G$1,FALSE),"")=0,"",IFERROR(VLOOKUP($A75,cultural_factors!$A$4:$X$253,G$1,FALSE),""))</f>
        <v/>
      </c>
      <c r="H75" t="str">
        <f>IF(IFERROR(VLOOKUP($A75,cultural_factors!$A$4:$X$253,H$1,FALSE),"")=0,"",IFERROR(VLOOKUP($A75,cultural_factors!$A$4:$X$253,H$1,FALSE),""))</f>
        <v/>
      </c>
      <c r="I75" t="str">
        <f>IF(IFERROR(VLOOKUP($A75,cultural_factors!$A$4:$X$253,I$1,FALSE),"")=0,"",IFERROR(VLOOKUP($A75,cultural_factors!$A$4:$X$253,I$1,FALSE),""))</f>
        <v/>
      </c>
      <c r="J75" t="str">
        <f>IF(IFERROR(VLOOKUP($A75,cultural_factors!$A$4:$X$253,J$1,FALSE),"")=0,"",IFERROR(VLOOKUP($A75,cultural_factors!$A$4:$X$253,J$1,FALSE),""))</f>
        <v/>
      </c>
      <c r="K75" t="str">
        <f>IF(IFERROR(VLOOKUP($A75,cultural_factors!$A$4:$X$253,K$1,FALSE),"")=0,"",IFERROR(VLOOKUP($A75,cultural_factors!$A$4:$X$253,K$1,FALSE),""))</f>
        <v/>
      </c>
      <c r="L75" t="str">
        <f>IF(IFERROR(VLOOKUP($A75,cultural_factors!$A$4:$X$253,L$1,FALSE),"")=0,"",IFERROR(VLOOKUP($A75,cultural_factors!$A$4:$X$253,L$1,FALSE),""))</f>
        <v/>
      </c>
      <c r="M75" t="str">
        <f>IF(IFERROR(VLOOKUP($A75,cultural_factors!$A$4:$X$253,M$1,FALSE),"")=0,"",IFERROR(VLOOKUP($A75,cultural_factors!$A$4:$X$253,M$1,FALSE),""))</f>
        <v/>
      </c>
      <c r="N75" t="str">
        <f>IF(IFERROR(VLOOKUP($A75,cultural_factors!$A$4:$X$253,N$1,FALSE),"")=0,"",IFERROR(VLOOKUP($A75,cultural_factors!$A$4:$X$253,N$1,FALSE),""))</f>
        <v/>
      </c>
      <c r="O75" t="str">
        <f>IF(IFERROR(VLOOKUP($A75,cultural_factors!$A$4:$X$253,O$1,FALSE),"")=0,"",IFERROR(VLOOKUP($A75,cultural_factors!$A$4:$X$253,O$1,FALSE),""))</f>
        <v/>
      </c>
      <c r="P75" t="str">
        <f>IF(IFERROR(VLOOKUP($A75,cultural_factors!$A$4:$X$253,P$1,FALSE),"")=0,"",IFERROR(VLOOKUP($A75,cultural_factors!$A$4:$X$253,P$1,FALSE),""))</f>
        <v/>
      </c>
      <c r="Q75" t="str">
        <f>IF(IFERROR(VLOOKUP($A75,cultural_factors!$A$4:$X$253,Q$1,FALSE),"")=0,"",IFERROR(VLOOKUP($A75,cultural_factors!$A$4:$X$253,Q$1,FALSE),""))</f>
        <v/>
      </c>
      <c r="R75" t="str">
        <f>IF(IFERROR(VLOOKUP($A75,cultural_factors!$A$4:$X$253,R$1,FALSE),"")=0,"",IFERROR(VLOOKUP($A75,cultural_factors!$A$4:$X$253,R$1,FALSE),""))</f>
        <v/>
      </c>
      <c r="S75" t="str">
        <f>IF(IFERROR(VLOOKUP($A75,cultural_factors!$A$4:$X$253,S$1,FALSE),"")=0,"",IFERROR(VLOOKUP($A75,cultural_factors!$A$4:$X$253,S$1,FALSE),""))</f>
        <v/>
      </c>
      <c r="T75" t="str">
        <f>IF(IFERROR(VLOOKUP($A75,cultural_factors!$A$4:$X$253,T$1,FALSE),"")=0,"",IFERROR(VLOOKUP($A75,cultural_factors!$A$4:$X$253,T$1,FALSE),""))</f>
        <v/>
      </c>
      <c r="U75">
        <f>IF(IFERROR(VLOOKUP($A75,cultural_factors!$A$4:$X$253,U$1,FALSE),"")=0,"",IFERROR(VLOOKUP($A75,cultural_factors!$A$4:$X$253,U$1,FALSE),""))</f>
        <v>100</v>
      </c>
      <c r="V75">
        <f>IF(IFERROR(VLOOKUP($A75,cultural_factors!$A$4:$X$253,V$1,FALSE),"")=0,"",IFERROR(VLOOKUP($A75,cultural_factors!$A$4:$X$253,V$1,FALSE),""))</f>
        <v>100</v>
      </c>
      <c r="W75">
        <f>IF(IFERROR(VLOOKUP($A75,cultural_factors!$A$4:$X$253,W$1,FALSE),"")=0,"",IFERROR(VLOOKUP($A75,cultural_factors!$A$4:$X$253,W$1,FALSE),""))</f>
        <v>100</v>
      </c>
      <c r="X75">
        <f>IF(IFERROR(VLOOKUP($A75,cultural_factors!$A$4:$X$253,X$1,FALSE),"")=0,"",IFERROR(VLOOKUP($A75,cultural_factors!$A$4:$X$253,X$1,FALSE),""))</f>
        <v>100</v>
      </c>
      <c r="Y75">
        <f>IF(IFERROR(VLOOKUP($A75,cultural_factors!$A$4:$X$253,Y$1,FALSE),"")=0,"",IFERROR(VLOOKUP($A75,cultural_factors!$A$4:$X$253,Y$1,FALSE),""))</f>
        <v>100</v>
      </c>
      <c r="AA75">
        <f t="shared" ca="1" si="3"/>
        <v>0</v>
      </c>
      <c r="AB75">
        <f t="shared" ca="1" si="4"/>
        <v>0</v>
      </c>
    </row>
    <row r="76" spans="1:28" hidden="1" x14ac:dyDescent="0.25">
      <c r="A76" t="s">
        <v>76</v>
      </c>
      <c r="B76" t="str">
        <f ca="1">VLOOKUP($A76,offset_cumulative_50!$DW$3:$DX$188,2,FALSE)</f>
        <v/>
      </c>
      <c r="C76" t="str">
        <f>IF(IFERROR(VLOOKUP($A76,cultural_factors!$A$4:$X$253,C$1,FALSE),"")=0,"",IFERROR(VLOOKUP($A76,cultural_factors!$A$4:$X$253,C$1,FALSE),""))</f>
        <v/>
      </c>
      <c r="D76" t="str">
        <f>IF(IFERROR(VLOOKUP($A76,cultural_factors!$A$4:$X$253,D$1,FALSE),"")=0,"",IFERROR(VLOOKUP($A76,cultural_factors!$A$4:$X$253,D$1,FALSE),""))</f>
        <v/>
      </c>
      <c r="E76" t="str">
        <f>IF(IFERROR(VLOOKUP($A76,cultural_factors!$A$4:$X$253,E$1,FALSE),"")=0,"",IFERROR(VLOOKUP($A76,cultural_factors!$A$4:$X$253,E$1,FALSE),""))</f>
        <v/>
      </c>
      <c r="F76" t="str">
        <f>IF(IFERROR(VLOOKUP($A76,cultural_factors!$A$4:$X$253,F$1,FALSE),"")=0,"",IFERROR(VLOOKUP($A76,cultural_factors!$A$4:$X$253,F$1,FALSE),""))</f>
        <v/>
      </c>
      <c r="G76" t="str">
        <f>IF(IFERROR(VLOOKUP($A76,cultural_factors!$A$4:$X$253,G$1,FALSE),"")=0,"",IFERROR(VLOOKUP($A76,cultural_factors!$A$4:$X$253,G$1,FALSE),""))</f>
        <v/>
      </c>
      <c r="H76" t="str">
        <f>IF(IFERROR(VLOOKUP($A76,cultural_factors!$A$4:$X$253,H$1,FALSE),"")=0,"",IFERROR(VLOOKUP($A76,cultural_factors!$A$4:$X$253,H$1,FALSE),""))</f>
        <v/>
      </c>
      <c r="I76" t="str">
        <f>IF(IFERROR(VLOOKUP($A76,cultural_factors!$A$4:$X$253,I$1,FALSE),"")=0,"",IFERROR(VLOOKUP($A76,cultural_factors!$A$4:$X$253,I$1,FALSE),""))</f>
        <v/>
      </c>
      <c r="J76" t="str">
        <f>IF(IFERROR(VLOOKUP($A76,cultural_factors!$A$4:$X$253,J$1,FALSE),"")=0,"",IFERROR(VLOOKUP($A76,cultural_factors!$A$4:$X$253,J$1,FALSE),""))</f>
        <v/>
      </c>
      <c r="K76" t="str">
        <f>IF(IFERROR(VLOOKUP($A76,cultural_factors!$A$4:$X$253,K$1,FALSE),"")=0,"",IFERROR(VLOOKUP($A76,cultural_factors!$A$4:$X$253,K$1,FALSE),""))</f>
        <v/>
      </c>
      <c r="L76" t="str">
        <f>IF(IFERROR(VLOOKUP($A76,cultural_factors!$A$4:$X$253,L$1,FALSE),"")=0,"",IFERROR(VLOOKUP($A76,cultural_factors!$A$4:$X$253,L$1,FALSE),""))</f>
        <v/>
      </c>
      <c r="M76" t="str">
        <f>IF(IFERROR(VLOOKUP($A76,cultural_factors!$A$4:$X$253,M$1,FALSE),"")=0,"",IFERROR(VLOOKUP($A76,cultural_factors!$A$4:$X$253,M$1,FALSE),""))</f>
        <v/>
      </c>
      <c r="N76" t="str">
        <f>IF(IFERROR(VLOOKUP($A76,cultural_factors!$A$4:$X$253,N$1,FALSE),"")=0,"",IFERROR(VLOOKUP($A76,cultural_factors!$A$4:$X$253,N$1,FALSE),""))</f>
        <v/>
      </c>
      <c r="O76" t="str">
        <f>IF(IFERROR(VLOOKUP($A76,cultural_factors!$A$4:$X$253,O$1,FALSE),"")=0,"",IFERROR(VLOOKUP($A76,cultural_factors!$A$4:$X$253,O$1,FALSE),""))</f>
        <v/>
      </c>
      <c r="P76" t="str">
        <f>IF(IFERROR(VLOOKUP($A76,cultural_factors!$A$4:$X$253,P$1,FALSE),"")=0,"",IFERROR(VLOOKUP($A76,cultural_factors!$A$4:$X$253,P$1,FALSE),""))</f>
        <v/>
      </c>
      <c r="Q76" t="str">
        <f>IF(IFERROR(VLOOKUP($A76,cultural_factors!$A$4:$X$253,Q$1,FALSE),"")=0,"",IFERROR(VLOOKUP($A76,cultural_factors!$A$4:$X$253,Q$1,FALSE),""))</f>
        <v/>
      </c>
      <c r="R76" t="str">
        <f>IF(IFERROR(VLOOKUP($A76,cultural_factors!$A$4:$X$253,R$1,FALSE),"")=0,"",IFERROR(VLOOKUP($A76,cultural_factors!$A$4:$X$253,R$1,FALSE),""))</f>
        <v/>
      </c>
      <c r="S76" t="str">
        <f>IF(IFERROR(VLOOKUP($A76,cultural_factors!$A$4:$X$253,S$1,FALSE),"")=0,"",IFERROR(VLOOKUP($A76,cultural_factors!$A$4:$X$253,S$1,FALSE),""))</f>
        <v/>
      </c>
      <c r="T76" t="str">
        <f>IF(IFERROR(VLOOKUP($A76,cultural_factors!$A$4:$X$253,T$1,FALSE),"")=0,"",IFERROR(VLOOKUP($A76,cultural_factors!$A$4:$X$253,T$1,FALSE),""))</f>
        <v/>
      </c>
      <c r="U76">
        <f>IF(IFERROR(VLOOKUP($A76,cultural_factors!$A$4:$X$253,U$1,FALSE),"")=0,"",IFERROR(VLOOKUP($A76,cultural_factors!$A$4:$X$253,U$1,FALSE),""))</f>
        <v>95.15</v>
      </c>
      <c r="V76">
        <f>IF(IFERROR(VLOOKUP($A76,cultural_factors!$A$4:$X$253,V$1,FALSE),"")=0,"",IFERROR(VLOOKUP($A76,cultural_factors!$A$4:$X$253,V$1,FALSE),""))</f>
        <v>107.34</v>
      </c>
      <c r="W76">
        <f>IF(IFERROR(VLOOKUP($A76,cultural_factors!$A$4:$X$253,W$1,FALSE),"")=0,"",IFERROR(VLOOKUP($A76,cultural_factors!$A$4:$X$253,W$1,FALSE),""))</f>
        <v>90.67</v>
      </c>
      <c r="X76">
        <f>IF(IFERROR(VLOOKUP($A76,cultural_factors!$A$4:$X$253,X$1,FALSE),"")=0,"",IFERROR(VLOOKUP($A76,cultural_factors!$A$4:$X$253,X$1,FALSE),""))</f>
        <v>98.88</v>
      </c>
      <c r="Y76">
        <f>IF(IFERROR(VLOOKUP($A76,cultural_factors!$A$4:$X$253,Y$1,FALSE),"")=0,"",IFERROR(VLOOKUP($A76,cultural_factors!$A$4:$X$253,Y$1,FALSE),""))</f>
        <v>98.2</v>
      </c>
      <c r="AA76">
        <f t="shared" ca="1" si="3"/>
        <v>0</v>
      </c>
      <c r="AB76">
        <f t="shared" ca="1" si="4"/>
        <v>0</v>
      </c>
    </row>
    <row r="77" spans="1:28" hidden="1" x14ac:dyDescent="0.25">
      <c r="A77" t="s">
        <v>77</v>
      </c>
      <c r="B77" t="str">
        <f ca="1">VLOOKUP($A77,offset_cumulative_50!$DW$3:$DX$188,2,FALSE)</f>
        <v/>
      </c>
      <c r="C77" t="str">
        <f>IF(IFERROR(VLOOKUP($A77,cultural_factors!$A$4:$X$253,C$1,FALSE),"")=0,"",IFERROR(VLOOKUP($A77,cultural_factors!$A$4:$X$253,C$1,FALSE),""))</f>
        <v/>
      </c>
      <c r="D77" t="str">
        <f>IF(IFERROR(VLOOKUP($A77,cultural_factors!$A$4:$X$253,D$1,FALSE),"")=0,"",IFERROR(VLOOKUP($A77,cultural_factors!$A$4:$X$253,D$1,FALSE),""))</f>
        <v/>
      </c>
      <c r="E77" t="str">
        <f>IF(IFERROR(VLOOKUP($A77,cultural_factors!$A$4:$X$253,E$1,FALSE),"")=0,"",IFERROR(VLOOKUP($A77,cultural_factors!$A$4:$X$253,E$1,FALSE),""))</f>
        <v/>
      </c>
      <c r="F77" t="str">
        <f>IF(IFERROR(VLOOKUP($A77,cultural_factors!$A$4:$X$253,F$1,FALSE),"")=0,"",IFERROR(VLOOKUP($A77,cultural_factors!$A$4:$X$253,F$1,FALSE),""))</f>
        <v/>
      </c>
      <c r="G77" t="str">
        <f>IF(IFERROR(VLOOKUP($A77,cultural_factors!$A$4:$X$253,G$1,FALSE),"")=0,"",IFERROR(VLOOKUP($A77,cultural_factors!$A$4:$X$253,G$1,FALSE),""))</f>
        <v/>
      </c>
      <c r="H77" t="str">
        <f>IF(IFERROR(VLOOKUP($A77,cultural_factors!$A$4:$X$253,H$1,FALSE),"")=0,"",IFERROR(VLOOKUP($A77,cultural_factors!$A$4:$X$253,H$1,FALSE),""))</f>
        <v/>
      </c>
      <c r="I77" t="str">
        <f>IF(IFERROR(VLOOKUP($A77,cultural_factors!$A$4:$X$253,I$1,FALSE),"")=0,"",IFERROR(VLOOKUP($A77,cultural_factors!$A$4:$X$253,I$1,FALSE),""))</f>
        <v/>
      </c>
      <c r="J77" t="str">
        <f>IF(IFERROR(VLOOKUP($A77,cultural_factors!$A$4:$X$253,J$1,FALSE),"")=0,"",IFERROR(VLOOKUP($A77,cultural_factors!$A$4:$X$253,J$1,FALSE),""))</f>
        <v/>
      </c>
      <c r="K77" t="str">
        <f>IF(IFERROR(VLOOKUP($A77,cultural_factors!$A$4:$X$253,K$1,FALSE),"")=0,"",IFERROR(VLOOKUP($A77,cultural_factors!$A$4:$X$253,K$1,FALSE),""))</f>
        <v/>
      </c>
      <c r="L77" t="str">
        <f>IF(IFERROR(VLOOKUP($A77,cultural_factors!$A$4:$X$253,L$1,FALSE),"")=0,"",IFERROR(VLOOKUP($A77,cultural_factors!$A$4:$X$253,L$1,FALSE),""))</f>
        <v/>
      </c>
      <c r="M77" t="str">
        <f>IF(IFERROR(VLOOKUP($A77,cultural_factors!$A$4:$X$253,M$1,FALSE),"")=0,"",IFERROR(VLOOKUP($A77,cultural_factors!$A$4:$X$253,M$1,FALSE),""))</f>
        <v/>
      </c>
      <c r="N77" t="str">
        <f>IF(IFERROR(VLOOKUP($A77,cultural_factors!$A$4:$X$253,N$1,FALSE),"")=0,"",IFERROR(VLOOKUP($A77,cultural_factors!$A$4:$X$253,N$1,FALSE),""))</f>
        <v/>
      </c>
      <c r="O77" t="str">
        <f>IF(IFERROR(VLOOKUP($A77,cultural_factors!$A$4:$X$253,O$1,FALSE),"")=0,"",IFERROR(VLOOKUP($A77,cultural_factors!$A$4:$X$253,O$1,FALSE),""))</f>
        <v/>
      </c>
      <c r="P77" t="str">
        <f>IF(IFERROR(VLOOKUP($A77,cultural_factors!$A$4:$X$253,P$1,FALSE),"")=0,"",IFERROR(VLOOKUP($A77,cultural_factors!$A$4:$X$253,P$1,FALSE),""))</f>
        <v/>
      </c>
      <c r="Q77" t="str">
        <f>IF(IFERROR(VLOOKUP($A77,cultural_factors!$A$4:$X$253,Q$1,FALSE),"")=0,"",IFERROR(VLOOKUP($A77,cultural_factors!$A$4:$X$253,Q$1,FALSE),""))</f>
        <v/>
      </c>
      <c r="R77" t="str">
        <f>IF(IFERROR(VLOOKUP($A77,cultural_factors!$A$4:$X$253,R$1,FALSE),"")=0,"",IFERROR(VLOOKUP($A77,cultural_factors!$A$4:$X$253,R$1,FALSE),""))</f>
        <v/>
      </c>
      <c r="S77" t="str">
        <f>IF(IFERROR(VLOOKUP($A77,cultural_factors!$A$4:$X$253,S$1,FALSE),"")=0,"",IFERROR(VLOOKUP($A77,cultural_factors!$A$4:$X$253,S$1,FALSE),""))</f>
        <v/>
      </c>
      <c r="T77" t="str">
        <f>IF(IFERROR(VLOOKUP($A77,cultural_factors!$A$4:$X$253,T$1,FALSE),"")=0,"",IFERROR(VLOOKUP($A77,cultural_factors!$A$4:$X$253,T$1,FALSE),""))</f>
        <v/>
      </c>
      <c r="U77">
        <f>IF(IFERROR(VLOOKUP($A77,cultural_factors!$A$4:$X$253,U$1,FALSE),"")=0,"",IFERROR(VLOOKUP($A77,cultural_factors!$A$4:$X$253,U$1,FALSE),""))</f>
        <v>107.09</v>
      </c>
      <c r="V77">
        <f>IF(IFERROR(VLOOKUP($A77,cultural_factors!$A$4:$X$253,V$1,FALSE),"")=0,"",IFERROR(VLOOKUP($A77,cultural_factors!$A$4:$X$253,V$1,FALSE),""))</f>
        <v>105.56</v>
      </c>
      <c r="W77">
        <f>IF(IFERROR(VLOOKUP($A77,cultural_factors!$A$4:$X$253,W$1,FALSE),"")=0,"",IFERROR(VLOOKUP($A77,cultural_factors!$A$4:$X$253,W$1,FALSE),""))</f>
        <v>86.12</v>
      </c>
      <c r="X77">
        <f>IF(IFERROR(VLOOKUP($A77,cultural_factors!$A$4:$X$253,X$1,FALSE),"")=0,"",IFERROR(VLOOKUP($A77,cultural_factors!$A$4:$X$253,X$1,FALSE),""))</f>
        <v>101.21</v>
      </c>
      <c r="Y77">
        <f>IF(IFERROR(VLOOKUP($A77,cultural_factors!$A$4:$X$253,Y$1,FALSE),"")=0,"",IFERROR(VLOOKUP($A77,cultural_factors!$A$4:$X$253,Y$1,FALSE),""))</f>
        <v>98.74</v>
      </c>
      <c r="AA77">
        <f t="shared" ca="1" si="3"/>
        <v>0</v>
      </c>
      <c r="AB77">
        <f t="shared" ca="1" si="4"/>
        <v>0</v>
      </c>
    </row>
    <row r="78" spans="1:28" hidden="1" x14ac:dyDescent="0.25">
      <c r="A78" t="s">
        <v>78</v>
      </c>
      <c r="B78" t="str">
        <f ca="1">VLOOKUP($A78,offset_cumulative_50!$DW$3:$DX$188,2,FALSE)</f>
        <v/>
      </c>
      <c r="C78" t="str">
        <f>IF(IFERROR(VLOOKUP($A78,cultural_factors!$A$4:$X$253,C$1,FALSE),"")=0,"",IFERROR(VLOOKUP($A78,cultural_factors!$A$4:$X$253,C$1,FALSE),""))</f>
        <v/>
      </c>
      <c r="D78" t="str">
        <f>IF(IFERROR(VLOOKUP($A78,cultural_factors!$A$4:$X$253,D$1,FALSE),"")=0,"",IFERROR(VLOOKUP($A78,cultural_factors!$A$4:$X$253,D$1,FALSE),""))</f>
        <v/>
      </c>
      <c r="E78" t="str">
        <f>IF(IFERROR(VLOOKUP($A78,cultural_factors!$A$4:$X$253,E$1,FALSE),"")=0,"",IFERROR(VLOOKUP($A78,cultural_factors!$A$4:$X$253,E$1,FALSE),""))</f>
        <v/>
      </c>
      <c r="F78" t="str">
        <f>IF(IFERROR(VLOOKUP($A78,cultural_factors!$A$4:$X$253,F$1,FALSE),"")=0,"",IFERROR(VLOOKUP($A78,cultural_factors!$A$4:$X$253,F$1,FALSE),""))</f>
        <v/>
      </c>
      <c r="G78" t="str">
        <f>IF(IFERROR(VLOOKUP($A78,cultural_factors!$A$4:$X$253,G$1,FALSE),"")=0,"",IFERROR(VLOOKUP($A78,cultural_factors!$A$4:$X$253,G$1,FALSE),""))</f>
        <v/>
      </c>
      <c r="H78" t="str">
        <f>IF(IFERROR(VLOOKUP($A78,cultural_factors!$A$4:$X$253,H$1,FALSE),"")=0,"",IFERROR(VLOOKUP($A78,cultural_factors!$A$4:$X$253,H$1,FALSE),""))</f>
        <v/>
      </c>
      <c r="I78" t="str">
        <f>IF(IFERROR(VLOOKUP($A78,cultural_factors!$A$4:$X$253,I$1,FALSE),"")=0,"",IFERROR(VLOOKUP($A78,cultural_factors!$A$4:$X$253,I$1,FALSE),""))</f>
        <v/>
      </c>
      <c r="J78" t="str">
        <f>IF(IFERROR(VLOOKUP($A78,cultural_factors!$A$4:$X$253,J$1,FALSE),"")=0,"",IFERROR(VLOOKUP($A78,cultural_factors!$A$4:$X$253,J$1,FALSE),""))</f>
        <v/>
      </c>
      <c r="K78" t="str">
        <f>IF(IFERROR(VLOOKUP($A78,cultural_factors!$A$4:$X$253,K$1,FALSE),"")=0,"",IFERROR(VLOOKUP($A78,cultural_factors!$A$4:$X$253,K$1,FALSE),""))</f>
        <v/>
      </c>
      <c r="L78" t="str">
        <f>IF(IFERROR(VLOOKUP($A78,cultural_factors!$A$4:$X$253,L$1,FALSE),"")=0,"",IFERROR(VLOOKUP($A78,cultural_factors!$A$4:$X$253,L$1,FALSE),""))</f>
        <v/>
      </c>
      <c r="M78" t="str">
        <f>IF(IFERROR(VLOOKUP($A78,cultural_factors!$A$4:$X$253,M$1,FALSE),"")=0,"",IFERROR(VLOOKUP($A78,cultural_factors!$A$4:$X$253,M$1,FALSE),""))</f>
        <v/>
      </c>
      <c r="N78" t="str">
        <f>IF(IFERROR(VLOOKUP($A78,cultural_factors!$A$4:$X$253,N$1,FALSE),"")=0,"",IFERROR(VLOOKUP($A78,cultural_factors!$A$4:$X$253,N$1,FALSE),""))</f>
        <v/>
      </c>
      <c r="O78" t="str">
        <f>IF(IFERROR(VLOOKUP($A78,cultural_factors!$A$4:$X$253,O$1,FALSE),"")=0,"",IFERROR(VLOOKUP($A78,cultural_factors!$A$4:$X$253,O$1,FALSE),""))</f>
        <v/>
      </c>
      <c r="P78" t="str">
        <f>IF(IFERROR(VLOOKUP($A78,cultural_factors!$A$4:$X$253,P$1,FALSE),"")=0,"",IFERROR(VLOOKUP($A78,cultural_factors!$A$4:$X$253,P$1,FALSE),""))</f>
        <v/>
      </c>
      <c r="Q78" t="str">
        <f>IF(IFERROR(VLOOKUP($A78,cultural_factors!$A$4:$X$253,Q$1,FALSE),"")=0,"",IFERROR(VLOOKUP($A78,cultural_factors!$A$4:$X$253,Q$1,FALSE),""))</f>
        <v/>
      </c>
      <c r="R78" t="str">
        <f>IF(IFERROR(VLOOKUP($A78,cultural_factors!$A$4:$X$253,R$1,FALSE),"")=0,"",IFERROR(VLOOKUP($A78,cultural_factors!$A$4:$X$253,R$1,FALSE),""))</f>
        <v/>
      </c>
      <c r="S78" t="str">
        <f>IF(IFERROR(VLOOKUP($A78,cultural_factors!$A$4:$X$253,S$1,FALSE),"")=0,"",IFERROR(VLOOKUP($A78,cultural_factors!$A$4:$X$253,S$1,FALSE),""))</f>
        <v/>
      </c>
      <c r="T78" t="str">
        <f>IF(IFERROR(VLOOKUP($A78,cultural_factors!$A$4:$X$253,T$1,FALSE),"")=0,"",IFERROR(VLOOKUP($A78,cultural_factors!$A$4:$X$253,T$1,FALSE),""))</f>
        <v/>
      </c>
      <c r="U78">
        <f>IF(IFERROR(VLOOKUP($A78,cultural_factors!$A$4:$X$253,U$1,FALSE),"")=0,"",IFERROR(VLOOKUP($A78,cultural_factors!$A$4:$X$253,U$1,FALSE),""))</f>
        <v>100</v>
      </c>
      <c r="V78">
        <f>IF(IFERROR(VLOOKUP($A78,cultural_factors!$A$4:$X$253,V$1,FALSE),"")=0,"",IFERROR(VLOOKUP($A78,cultural_factors!$A$4:$X$253,V$1,FALSE),""))</f>
        <v>100</v>
      </c>
      <c r="W78">
        <f>IF(IFERROR(VLOOKUP($A78,cultural_factors!$A$4:$X$253,W$1,FALSE),"")=0,"",IFERROR(VLOOKUP($A78,cultural_factors!$A$4:$X$253,W$1,FALSE),""))</f>
        <v>100</v>
      </c>
      <c r="X78">
        <f>IF(IFERROR(VLOOKUP($A78,cultural_factors!$A$4:$X$253,X$1,FALSE),"")=0,"",IFERROR(VLOOKUP($A78,cultural_factors!$A$4:$X$253,X$1,FALSE),""))</f>
        <v>100</v>
      </c>
      <c r="Y78">
        <f>IF(IFERROR(VLOOKUP($A78,cultural_factors!$A$4:$X$253,Y$1,FALSE),"")=0,"",IFERROR(VLOOKUP($A78,cultural_factors!$A$4:$X$253,Y$1,FALSE),""))</f>
        <v>100</v>
      </c>
      <c r="AA78">
        <f t="shared" ca="1" si="3"/>
        <v>0</v>
      </c>
      <c r="AB78">
        <f t="shared" ca="1" si="4"/>
        <v>0</v>
      </c>
    </row>
    <row r="79" spans="1:28" hidden="1" x14ac:dyDescent="0.25">
      <c r="A79" t="s">
        <v>79</v>
      </c>
      <c r="B79" t="str">
        <f ca="1">VLOOKUP($A79,offset_cumulative_50!$DW$3:$DX$188,2,FALSE)</f>
        <v/>
      </c>
      <c r="C79" t="str">
        <f>IF(IFERROR(VLOOKUP($A79,cultural_factors!$A$4:$X$253,C$1,FALSE),"")=0,"",IFERROR(VLOOKUP($A79,cultural_factors!$A$4:$X$253,C$1,FALSE),""))</f>
        <v/>
      </c>
      <c r="D79" t="str">
        <f>IF(IFERROR(VLOOKUP($A79,cultural_factors!$A$4:$X$253,D$1,FALSE),"")=0,"",IFERROR(VLOOKUP($A79,cultural_factors!$A$4:$X$253,D$1,FALSE),""))</f>
        <v/>
      </c>
      <c r="E79" t="str">
        <f>IF(IFERROR(VLOOKUP($A79,cultural_factors!$A$4:$X$253,E$1,FALSE),"")=0,"",IFERROR(VLOOKUP($A79,cultural_factors!$A$4:$X$253,E$1,FALSE),""))</f>
        <v/>
      </c>
      <c r="F79" t="str">
        <f>IF(IFERROR(VLOOKUP($A79,cultural_factors!$A$4:$X$253,F$1,FALSE),"")=0,"",IFERROR(VLOOKUP($A79,cultural_factors!$A$4:$X$253,F$1,FALSE),""))</f>
        <v/>
      </c>
      <c r="G79" t="str">
        <f>IF(IFERROR(VLOOKUP($A79,cultural_factors!$A$4:$X$253,G$1,FALSE),"")=0,"",IFERROR(VLOOKUP($A79,cultural_factors!$A$4:$X$253,G$1,FALSE),""))</f>
        <v/>
      </c>
      <c r="H79" t="str">
        <f>IF(IFERROR(VLOOKUP($A79,cultural_factors!$A$4:$X$253,H$1,FALSE),"")=0,"",IFERROR(VLOOKUP($A79,cultural_factors!$A$4:$X$253,H$1,FALSE),""))</f>
        <v/>
      </c>
      <c r="I79" t="str">
        <f>IF(IFERROR(VLOOKUP($A79,cultural_factors!$A$4:$X$253,I$1,FALSE),"")=0,"",IFERROR(VLOOKUP($A79,cultural_factors!$A$4:$X$253,I$1,FALSE),""))</f>
        <v/>
      </c>
      <c r="J79" t="str">
        <f>IF(IFERROR(VLOOKUP($A79,cultural_factors!$A$4:$X$253,J$1,FALSE),"")=0,"",IFERROR(VLOOKUP($A79,cultural_factors!$A$4:$X$253,J$1,FALSE),""))</f>
        <v/>
      </c>
      <c r="K79" t="str">
        <f>IF(IFERROR(VLOOKUP($A79,cultural_factors!$A$4:$X$253,K$1,FALSE),"")=0,"",IFERROR(VLOOKUP($A79,cultural_factors!$A$4:$X$253,K$1,FALSE),""))</f>
        <v/>
      </c>
      <c r="L79" t="str">
        <f>IF(IFERROR(VLOOKUP($A79,cultural_factors!$A$4:$X$253,L$1,FALSE),"")=0,"",IFERROR(VLOOKUP($A79,cultural_factors!$A$4:$X$253,L$1,FALSE),""))</f>
        <v/>
      </c>
      <c r="M79" t="str">
        <f>IF(IFERROR(VLOOKUP($A79,cultural_factors!$A$4:$X$253,M$1,FALSE),"")=0,"",IFERROR(VLOOKUP($A79,cultural_factors!$A$4:$X$253,M$1,FALSE),""))</f>
        <v/>
      </c>
      <c r="N79" t="str">
        <f>IF(IFERROR(VLOOKUP($A79,cultural_factors!$A$4:$X$253,N$1,FALSE),"")=0,"",IFERROR(VLOOKUP($A79,cultural_factors!$A$4:$X$253,N$1,FALSE),""))</f>
        <v/>
      </c>
      <c r="O79" t="str">
        <f>IF(IFERROR(VLOOKUP($A79,cultural_factors!$A$4:$X$253,O$1,FALSE),"")=0,"",IFERROR(VLOOKUP($A79,cultural_factors!$A$4:$X$253,O$1,FALSE),""))</f>
        <v/>
      </c>
      <c r="P79" t="str">
        <f>IF(IFERROR(VLOOKUP($A79,cultural_factors!$A$4:$X$253,P$1,FALSE),"")=0,"",IFERROR(VLOOKUP($A79,cultural_factors!$A$4:$X$253,P$1,FALSE),""))</f>
        <v/>
      </c>
      <c r="Q79" t="str">
        <f>IF(IFERROR(VLOOKUP($A79,cultural_factors!$A$4:$X$253,Q$1,FALSE),"")=0,"",IFERROR(VLOOKUP($A79,cultural_factors!$A$4:$X$253,Q$1,FALSE),""))</f>
        <v/>
      </c>
      <c r="R79" t="str">
        <f>IF(IFERROR(VLOOKUP($A79,cultural_factors!$A$4:$X$253,R$1,FALSE),"")=0,"",IFERROR(VLOOKUP($A79,cultural_factors!$A$4:$X$253,R$1,FALSE),""))</f>
        <v/>
      </c>
      <c r="S79" t="str">
        <f>IF(IFERROR(VLOOKUP($A79,cultural_factors!$A$4:$X$253,S$1,FALSE),"")=0,"",IFERROR(VLOOKUP($A79,cultural_factors!$A$4:$X$253,S$1,FALSE),""))</f>
        <v/>
      </c>
      <c r="T79" t="str">
        <f>IF(IFERROR(VLOOKUP($A79,cultural_factors!$A$4:$X$253,T$1,FALSE),"")=0,"",IFERROR(VLOOKUP($A79,cultural_factors!$A$4:$X$253,T$1,FALSE),""))</f>
        <v/>
      </c>
      <c r="U79">
        <f>IF(IFERROR(VLOOKUP($A79,cultural_factors!$A$4:$X$253,U$1,FALSE),"")=0,"",IFERROR(VLOOKUP($A79,cultural_factors!$A$4:$X$253,U$1,FALSE),""))</f>
        <v>104.1</v>
      </c>
      <c r="V79">
        <f>IF(IFERROR(VLOOKUP($A79,cultural_factors!$A$4:$X$253,V$1,FALSE),"")=0,"",IFERROR(VLOOKUP($A79,cultural_factors!$A$4:$X$253,V$1,FALSE),""))</f>
        <v>111.71000000000001</v>
      </c>
      <c r="W79">
        <f>IF(IFERROR(VLOOKUP($A79,cultural_factors!$A$4:$X$253,W$1,FALSE),"")=0,"",IFERROR(VLOOKUP($A79,cultural_factors!$A$4:$X$253,W$1,FALSE),""))</f>
        <v>90.67</v>
      </c>
      <c r="X79">
        <f>IF(IFERROR(VLOOKUP($A79,cultural_factors!$A$4:$X$253,X$1,FALSE),"")=0,"",IFERROR(VLOOKUP($A79,cultural_factors!$A$4:$X$253,X$1,FALSE),""))</f>
        <v>96.53</v>
      </c>
      <c r="Y79">
        <f>IF(IFERROR(VLOOKUP($A79,cultural_factors!$A$4:$X$253,Y$1,FALSE),"")=0,"",IFERROR(VLOOKUP($A79,cultural_factors!$A$4:$X$253,Y$1,FALSE),""))</f>
        <v>100.9</v>
      </c>
      <c r="AA79">
        <f t="shared" ca="1" si="3"/>
        <v>0</v>
      </c>
      <c r="AB79">
        <f t="shared" ca="1" si="4"/>
        <v>0</v>
      </c>
    </row>
    <row r="80" spans="1:28" hidden="1" x14ac:dyDescent="0.25">
      <c r="A80" t="s">
        <v>80</v>
      </c>
      <c r="B80">
        <f ca="1">VLOOKUP($A80,offset_cumulative_50!$DW$3:$DX$188,2,FALSE)</f>
        <v>0.27885729073562215</v>
      </c>
      <c r="C80">
        <f>IF(IFERROR(VLOOKUP($A80,cultural_factors!$A$4:$X$253,C$1,FALSE),"")=0,"",IFERROR(VLOOKUP($A80,cultural_factors!$A$4:$X$253,C$1,FALSE),""))</f>
        <v>46</v>
      </c>
      <c r="D80">
        <f>IF(IFERROR(VLOOKUP($A80,cultural_factors!$A$4:$X$253,D$1,FALSE),"")=0,"",IFERROR(VLOOKUP($A80,cultural_factors!$A$4:$X$253,D$1,FALSE),""))</f>
        <v>80</v>
      </c>
      <c r="E80">
        <f>IF(IFERROR(VLOOKUP($A80,cultural_factors!$A$4:$X$253,E$1,FALSE),"")=0,"",IFERROR(VLOOKUP($A80,cultural_factors!$A$4:$X$253,E$1,FALSE),""))</f>
        <v>88</v>
      </c>
      <c r="F80">
        <f>IF(IFERROR(VLOOKUP($A80,cultural_factors!$A$4:$X$253,F$1,FALSE),"")=0,"",IFERROR(VLOOKUP($A80,cultural_factors!$A$4:$X$253,F$1,FALSE),""))</f>
        <v>82</v>
      </c>
      <c r="G80">
        <f>IF(IFERROR(VLOOKUP($A80,cultural_factors!$A$4:$X$253,G$1,FALSE),"")=0,"",IFERROR(VLOOKUP($A80,cultural_factors!$A$4:$X$253,G$1,FALSE),""))</f>
        <v>58</v>
      </c>
      <c r="H80">
        <f>IF(IFERROR(VLOOKUP($A80,cultural_factors!$A$4:$X$253,H$1,FALSE),"")=0,"",IFERROR(VLOOKUP($A80,cultural_factors!$A$4:$X$253,H$1,FALSE),""))</f>
        <v>31</v>
      </c>
      <c r="I80" t="str">
        <f>IF(IFERROR(VLOOKUP($A80,cultural_factors!$A$4:$X$253,I$1,FALSE),"")=0,"",IFERROR(VLOOKUP($A80,cultural_factors!$A$4:$X$253,I$1,FALSE),""))</f>
        <v/>
      </c>
      <c r="J80" t="str">
        <f>IF(IFERROR(VLOOKUP($A80,cultural_factors!$A$4:$X$253,J$1,FALSE),"")=0,"",IFERROR(VLOOKUP($A80,cultural_factors!$A$4:$X$253,J$1,FALSE),""))</f>
        <v/>
      </c>
      <c r="K80" t="str">
        <f>IF(IFERROR(VLOOKUP($A80,cultural_factors!$A$4:$X$253,K$1,FALSE),"")=0,"",IFERROR(VLOOKUP($A80,cultural_factors!$A$4:$X$253,K$1,FALSE),""))</f>
        <v/>
      </c>
      <c r="L80" t="str">
        <f>IF(IFERROR(VLOOKUP($A80,cultural_factors!$A$4:$X$253,L$1,FALSE),"")=0,"",IFERROR(VLOOKUP($A80,cultural_factors!$A$4:$X$253,L$1,FALSE),""))</f>
        <v/>
      </c>
      <c r="M80" t="str">
        <f>IF(IFERROR(VLOOKUP($A80,cultural_factors!$A$4:$X$253,M$1,FALSE),"")=0,"",IFERROR(VLOOKUP($A80,cultural_factors!$A$4:$X$253,M$1,FALSE),""))</f>
        <v/>
      </c>
      <c r="N80" t="str">
        <f>IF(IFERROR(VLOOKUP($A80,cultural_factors!$A$4:$X$253,N$1,FALSE),"")=0,"",IFERROR(VLOOKUP($A80,cultural_factors!$A$4:$X$253,N$1,FALSE),""))</f>
        <v/>
      </c>
      <c r="O80" t="str">
        <f>IF(IFERROR(VLOOKUP($A80,cultural_factors!$A$4:$X$253,O$1,FALSE),"")=0,"",IFERROR(VLOOKUP($A80,cultural_factors!$A$4:$X$253,O$1,FALSE),""))</f>
        <v/>
      </c>
      <c r="P80" t="str">
        <f>IF(IFERROR(VLOOKUP($A80,cultural_factors!$A$4:$X$253,P$1,FALSE),"")=0,"",IFERROR(VLOOKUP($A80,cultural_factors!$A$4:$X$253,P$1,FALSE),""))</f>
        <v/>
      </c>
      <c r="Q80" t="str">
        <f>IF(IFERROR(VLOOKUP($A80,cultural_factors!$A$4:$X$253,Q$1,FALSE),"")=0,"",IFERROR(VLOOKUP($A80,cultural_factors!$A$4:$X$253,Q$1,FALSE),""))</f>
        <v/>
      </c>
      <c r="R80" t="str">
        <f>IF(IFERROR(VLOOKUP($A80,cultural_factors!$A$4:$X$253,R$1,FALSE),"")=0,"",IFERROR(VLOOKUP($A80,cultural_factors!$A$4:$X$253,R$1,FALSE),""))</f>
        <v/>
      </c>
      <c r="S80" t="str">
        <f>IF(IFERROR(VLOOKUP($A80,cultural_factors!$A$4:$X$253,S$1,FALSE),"")=0,"",IFERROR(VLOOKUP($A80,cultural_factors!$A$4:$X$253,S$1,FALSE),""))</f>
        <v/>
      </c>
      <c r="T80" t="str">
        <f>IF(IFERROR(VLOOKUP($A80,cultural_factors!$A$4:$X$253,T$1,FALSE),"")=0,"",IFERROR(VLOOKUP($A80,cultural_factors!$A$4:$X$253,T$1,FALSE),""))</f>
        <v/>
      </c>
      <c r="U80">
        <f>IF(IFERROR(VLOOKUP($A80,cultural_factors!$A$4:$X$253,U$1,FALSE),"")=0,"",IFERROR(VLOOKUP($A80,cultural_factors!$A$4:$X$253,U$1,FALSE),""))</f>
        <v>94.93</v>
      </c>
      <c r="V80">
        <f>IF(IFERROR(VLOOKUP($A80,cultural_factors!$A$4:$X$253,V$1,FALSE),"")=0,"",IFERROR(VLOOKUP($A80,cultural_factors!$A$4:$X$253,V$1,FALSE),""))</f>
        <v>117.01</v>
      </c>
      <c r="W80">
        <f>IF(IFERROR(VLOOKUP($A80,cultural_factors!$A$4:$X$253,W$1,FALSE),"")=0,"",IFERROR(VLOOKUP($A80,cultural_factors!$A$4:$X$253,W$1,FALSE),""))</f>
        <v>95.6</v>
      </c>
      <c r="X80">
        <f>IF(IFERROR(VLOOKUP($A80,cultural_factors!$A$4:$X$253,X$1,FALSE),"")=0,"",IFERROR(VLOOKUP($A80,cultural_factors!$A$4:$X$253,X$1,FALSE),""))</f>
        <v>95.8</v>
      </c>
      <c r="Y80">
        <f>IF(IFERROR(VLOOKUP($A80,cultural_factors!$A$4:$X$253,Y$1,FALSE),"")=0,"",IFERROR(VLOOKUP($A80,cultural_factors!$A$4:$X$253,Y$1,FALSE),""))</f>
        <v>90.69</v>
      </c>
      <c r="AA80">
        <f t="shared" ca="1" si="3"/>
        <v>0</v>
      </c>
      <c r="AB80">
        <f t="shared" ca="1" si="4"/>
        <v>0.27885729073562215</v>
      </c>
    </row>
    <row r="81" spans="1:28" hidden="1" x14ac:dyDescent="0.25">
      <c r="A81" t="s">
        <v>81</v>
      </c>
      <c r="B81">
        <f ca="1">VLOOKUP($A81,offset_cumulative_50!$DW$3:$DX$188,2,FALSE)</f>
        <v>0.27639489841302534</v>
      </c>
      <c r="C81" t="str">
        <f>IF(IFERROR(VLOOKUP($A81,cultural_factors!$A$4:$X$253,C$1,FALSE),"")=0,"",IFERROR(VLOOKUP($A81,cultural_factors!$A$4:$X$253,C$1,FALSE),""))</f>
        <v/>
      </c>
      <c r="D81" t="str">
        <f>IF(IFERROR(VLOOKUP($A81,cultural_factors!$A$4:$X$253,D$1,FALSE),"")=0,"",IFERROR(VLOOKUP($A81,cultural_factors!$A$4:$X$253,D$1,FALSE),""))</f>
        <v/>
      </c>
      <c r="E81" t="str">
        <f>IF(IFERROR(VLOOKUP($A81,cultural_factors!$A$4:$X$253,E$1,FALSE),"")=0,"",IFERROR(VLOOKUP($A81,cultural_factors!$A$4:$X$253,E$1,FALSE),""))</f>
        <v/>
      </c>
      <c r="F81" t="str">
        <f>IF(IFERROR(VLOOKUP($A81,cultural_factors!$A$4:$X$253,F$1,FALSE),"")=0,"",IFERROR(VLOOKUP($A81,cultural_factors!$A$4:$X$253,F$1,FALSE),""))</f>
        <v/>
      </c>
      <c r="G81">
        <f>IF(IFERROR(VLOOKUP($A81,cultural_factors!$A$4:$X$253,G$1,FALSE),"")=0,"",IFERROR(VLOOKUP($A81,cultural_factors!$A$4:$X$253,G$1,FALSE),""))</f>
        <v>28</v>
      </c>
      <c r="H81">
        <f>IF(IFERROR(VLOOKUP($A81,cultural_factors!$A$4:$X$253,H$1,FALSE),"")=0,"",IFERROR(VLOOKUP($A81,cultural_factors!$A$4:$X$253,H$1,FALSE),""))</f>
        <v>67</v>
      </c>
      <c r="I81" t="str">
        <f>IF(IFERROR(VLOOKUP($A81,cultural_factors!$A$4:$X$253,I$1,FALSE),"")=0,"",IFERROR(VLOOKUP($A81,cultural_factors!$A$4:$X$253,I$1,FALSE),""))</f>
        <v/>
      </c>
      <c r="J81" t="str">
        <f>IF(IFERROR(VLOOKUP($A81,cultural_factors!$A$4:$X$253,J$1,FALSE),"")=0,"",IFERROR(VLOOKUP($A81,cultural_factors!$A$4:$X$253,J$1,FALSE),""))</f>
        <v/>
      </c>
      <c r="K81" t="str">
        <f>IF(IFERROR(VLOOKUP($A81,cultural_factors!$A$4:$X$253,K$1,FALSE),"")=0,"",IFERROR(VLOOKUP($A81,cultural_factors!$A$4:$X$253,K$1,FALSE),""))</f>
        <v/>
      </c>
      <c r="L81" t="str">
        <f>IF(IFERROR(VLOOKUP($A81,cultural_factors!$A$4:$X$253,L$1,FALSE),"")=0,"",IFERROR(VLOOKUP($A81,cultural_factors!$A$4:$X$253,L$1,FALSE),""))</f>
        <v/>
      </c>
      <c r="M81" t="str">
        <f>IF(IFERROR(VLOOKUP($A81,cultural_factors!$A$4:$X$253,M$1,FALSE),"")=0,"",IFERROR(VLOOKUP($A81,cultural_factors!$A$4:$X$253,M$1,FALSE),""))</f>
        <v/>
      </c>
      <c r="N81" t="str">
        <f>IF(IFERROR(VLOOKUP($A81,cultural_factors!$A$4:$X$253,N$1,FALSE),"")=0,"",IFERROR(VLOOKUP($A81,cultural_factors!$A$4:$X$253,N$1,FALSE),""))</f>
        <v/>
      </c>
      <c r="O81" t="str">
        <f>IF(IFERROR(VLOOKUP($A81,cultural_factors!$A$4:$X$253,O$1,FALSE),"")=0,"",IFERROR(VLOOKUP($A81,cultural_factors!$A$4:$X$253,O$1,FALSE),""))</f>
        <v/>
      </c>
      <c r="P81" t="str">
        <f>IF(IFERROR(VLOOKUP($A81,cultural_factors!$A$4:$X$253,P$1,FALSE),"")=0,"",IFERROR(VLOOKUP($A81,cultural_factors!$A$4:$X$253,P$1,FALSE),""))</f>
        <v/>
      </c>
      <c r="Q81" t="str">
        <f>IF(IFERROR(VLOOKUP($A81,cultural_factors!$A$4:$X$253,Q$1,FALSE),"")=0,"",IFERROR(VLOOKUP($A81,cultural_factors!$A$4:$X$253,Q$1,FALSE),""))</f>
        <v/>
      </c>
      <c r="R81" t="str">
        <f>IF(IFERROR(VLOOKUP($A81,cultural_factors!$A$4:$X$253,R$1,FALSE),"")=0,"",IFERROR(VLOOKUP($A81,cultural_factors!$A$4:$X$253,R$1,FALSE),""))</f>
        <v/>
      </c>
      <c r="S81" t="str">
        <f>IF(IFERROR(VLOOKUP($A81,cultural_factors!$A$4:$X$253,S$1,FALSE),"")=0,"",IFERROR(VLOOKUP($A81,cultural_factors!$A$4:$X$253,S$1,FALSE),""))</f>
        <v/>
      </c>
      <c r="T81" t="str">
        <f>IF(IFERROR(VLOOKUP($A81,cultural_factors!$A$4:$X$253,T$1,FALSE),"")=0,"",IFERROR(VLOOKUP($A81,cultural_factors!$A$4:$X$253,T$1,FALSE),""))</f>
        <v/>
      </c>
      <c r="U81">
        <f>IF(IFERROR(VLOOKUP($A81,cultural_factors!$A$4:$X$253,U$1,FALSE),"")=0,"",IFERROR(VLOOKUP($A81,cultural_factors!$A$4:$X$253,U$1,FALSE),""))</f>
        <v>98.61</v>
      </c>
      <c r="V81">
        <f>IF(IFERROR(VLOOKUP($A81,cultural_factors!$A$4:$X$253,V$1,FALSE),"")=0,"",IFERROR(VLOOKUP($A81,cultural_factors!$A$4:$X$253,V$1,FALSE),""))</f>
        <v>115.86</v>
      </c>
      <c r="W81">
        <f>IF(IFERROR(VLOOKUP($A81,cultural_factors!$A$4:$X$253,W$1,FALSE),"")=0,"",IFERROR(VLOOKUP($A81,cultural_factors!$A$4:$X$253,W$1,FALSE),""))</f>
        <v>83.9</v>
      </c>
      <c r="X81">
        <f>IF(IFERROR(VLOOKUP($A81,cultural_factors!$A$4:$X$253,X$1,FALSE),"")=0,"",IFERROR(VLOOKUP($A81,cultural_factors!$A$4:$X$253,X$1,FALSE),""))</f>
        <v>90.48</v>
      </c>
      <c r="Y81">
        <f>IF(IFERROR(VLOOKUP($A81,cultural_factors!$A$4:$X$253,Y$1,FALSE),"")=0,"",IFERROR(VLOOKUP($A81,cultural_factors!$A$4:$X$253,Y$1,FALSE),""))</f>
        <v>92.84</v>
      </c>
      <c r="AA81">
        <f t="shared" ca="1" si="3"/>
        <v>0</v>
      </c>
      <c r="AB81">
        <f t="shared" ca="1" si="4"/>
        <v>0.27639489841302534</v>
      </c>
    </row>
    <row r="82" spans="1:28" x14ac:dyDescent="0.25">
      <c r="A82" t="s">
        <v>82</v>
      </c>
      <c r="B82">
        <f ca="1">VLOOKUP($A82,offset_cumulative_50!$DW$3:$DX$188,2,FALSE)</f>
        <v>0.34112324685523654</v>
      </c>
      <c r="C82">
        <f>IF(IFERROR(VLOOKUP($A82,cultural_factors!$A$4:$X$253,C$1,FALSE),"")=0,"",IFERROR(VLOOKUP($A82,cultural_factors!$A$4:$X$253,C$1,FALSE),""))</f>
        <v>77</v>
      </c>
      <c r="D82">
        <f>IF(IFERROR(VLOOKUP($A82,cultural_factors!$A$4:$X$253,D$1,FALSE),"")=0,"",IFERROR(VLOOKUP($A82,cultural_factors!$A$4:$X$253,D$1,FALSE),""))</f>
        <v>48</v>
      </c>
      <c r="E82">
        <f>IF(IFERROR(VLOOKUP($A82,cultural_factors!$A$4:$X$253,E$1,FALSE),"")=0,"",IFERROR(VLOOKUP($A82,cultural_factors!$A$4:$X$253,E$1,FALSE),""))</f>
        <v>56</v>
      </c>
      <c r="F82">
        <f>IF(IFERROR(VLOOKUP($A82,cultural_factors!$A$4:$X$253,F$1,FALSE),"")=0,"",IFERROR(VLOOKUP($A82,cultural_factors!$A$4:$X$253,F$1,FALSE),""))</f>
        <v>40</v>
      </c>
      <c r="G82">
        <f>IF(IFERROR(VLOOKUP($A82,cultural_factors!$A$4:$X$253,G$1,FALSE),"")=0,"",IFERROR(VLOOKUP($A82,cultural_factors!$A$4:$X$253,G$1,FALSE),""))</f>
        <v>51</v>
      </c>
      <c r="H82">
        <f>IF(IFERROR(VLOOKUP($A82,cultural_factors!$A$4:$X$253,H$1,FALSE),"")=0,"",IFERROR(VLOOKUP($A82,cultural_factors!$A$4:$X$253,H$1,FALSE),""))</f>
        <v>26</v>
      </c>
      <c r="I82">
        <f>IF(IFERROR(VLOOKUP($A82,cultural_factors!$A$4:$X$253,I$1,FALSE),"")=0,"",IFERROR(VLOOKUP($A82,cultural_factors!$A$4:$X$253,I$1,FALSE),""))</f>
        <v>47.42</v>
      </c>
      <c r="J82">
        <f>IF(IFERROR(VLOOKUP($A82,cultural_factors!$A$4:$X$253,J$1,FALSE),"")=0,"",IFERROR(VLOOKUP($A82,cultural_factors!$A$4:$X$253,J$1,FALSE),""))</f>
        <v>8.8800000000000008</v>
      </c>
      <c r="K82">
        <f>IF(IFERROR(VLOOKUP($A82,cultural_factors!$A$4:$X$253,K$1,FALSE),"")=0,"",IFERROR(VLOOKUP($A82,cultural_factors!$A$4:$X$253,K$1,FALSE),""))</f>
        <v>50.43</v>
      </c>
      <c r="L82">
        <f>IF(IFERROR(VLOOKUP($A82,cultural_factors!$A$4:$X$253,L$1,FALSE),"")=0,"",IFERROR(VLOOKUP($A82,cultural_factors!$A$4:$X$253,L$1,FALSE),""))</f>
        <v>7.75</v>
      </c>
      <c r="M82">
        <f>IF(IFERROR(VLOOKUP($A82,cultural_factors!$A$4:$X$253,M$1,FALSE),"")=0,"",IFERROR(VLOOKUP($A82,cultural_factors!$A$4:$X$253,M$1,FALSE),""))</f>
        <v>47.36</v>
      </c>
      <c r="N82">
        <f>IF(IFERROR(VLOOKUP($A82,cultural_factors!$A$4:$X$253,N$1,FALSE),"")=0,"",IFERROR(VLOOKUP($A82,cultural_factors!$A$4:$X$253,N$1,FALSE),""))</f>
        <v>10.67</v>
      </c>
      <c r="O82">
        <f>IF(IFERROR(VLOOKUP($A82,cultural_factors!$A$4:$X$253,O$1,FALSE),"")=0,"",IFERROR(VLOOKUP($A82,cultural_factors!$A$4:$X$253,O$1,FALSE),""))</f>
        <v>50</v>
      </c>
      <c r="P82">
        <f>IF(IFERROR(VLOOKUP($A82,cultural_factors!$A$4:$X$253,P$1,FALSE),"")=0,"",IFERROR(VLOOKUP($A82,cultural_factors!$A$4:$X$253,P$1,FALSE),""))</f>
        <v>10.8</v>
      </c>
      <c r="Q82">
        <f>IF(IFERROR(VLOOKUP($A82,cultural_factors!$A$4:$X$253,Q$1,FALSE),"")=0,"",IFERROR(VLOOKUP($A82,cultural_factors!$A$4:$X$253,Q$1,FALSE),""))</f>
        <v>48.48</v>
      </c>
      <c r="R82">
        <f>IF(IFERROR(VLOOKUP($A82,cultural_factors!$A$4:$X$253,R$1,FALSE),"")=0,"",IFERROR(VLOOKUP($A82,cultural_factors!$A$4:$X$253,R$1,FALSE),""))</f>
        <v>8.49</v>
      </c>
      <c r="S82">
        <f>IF(IFERROR(VLOOKUP($A82,cultural_factors!$A$4:$X$253,S$1,FALSE),"")=0,"",IFERROR(VLOOKUP($A82,cultural_factors!$A$4:$X$253,S$1,FALSE),""))</f>
        <v>9.3179999999999996</v>
      </c>
      <c r="T82">
        <f>IF(IFERROR(VLOOKUP($A82,cultural_factors!$A$4:$X$253,T$1,FALSE),"")=0,"",IFERROR(VLOOKUP($A82,cultural_factors!$A$4:$X$253,T$1,FALSE),""))</f>
        <v>48.68</v>
      </c>
      <c r="U82">
        <f>IF(IFERROR(VLOOKUP($A82,cultural_factors!$A$4:$X$253,U$1,FALSE),"")=0,"",IFERROR(VLOOKUP($A82,cultural_factors!$A$4:$X$253,U$1,FALSE),""))</f>
        <v>105.6</v>
      </c>
      <c r="V82">
        <f>IF(IFERROR(VLOOKUP($A82,cultural_factors!$A$4:$X$253,V$1,FALSE),"")=0,"",IFERROR(VLOOKUP($A82,cultural_factors!$A$4:$X$253,V$1,FALSE),""))</f>
        <v>108.08</v>
      </c>
      <c r="W82">
        <f>IF(IFERROR(VLOOKUP($A82,cultural_factors!$A$4:$X$253,W$1,FALSE),"")=0,"",IFERROR(VLOOKUP($A82,cultural_factors!$A$4:$X$253,W$1,FALSE),""))</f>
        <v>89.14</v>
      </c>
      <c r="X82">
        <f>IF(IFERROR(VLOOKUP($A82,cultural_factors!$A$4:$X$253,X$1,FALSE),"")=0,"",IFERROR(VLOOKUP($A82,cultural_factors!$A$4:$X$253,X$1,FALSE),""))</f>
        <v>95.91</v>
      </c>
      <c r="Y82">
        <f>IF(IFERROR(VLOOKUP($A82,cultural_factors!$A$4:$X$253,Y$1,FALSE),"")=0,"",IFERROR(VLOOKUP($A82,cultural_factors!$A$4:$X$253,Y$1,FALSE),""))</f>
        <v>91.69</v>
      </c>
      <c r="AA82">
        <f t="shared" ca="1" si="3"/>
        <v>47.36</v>
      </c>
      <c r="AB82">
        <f t="shared" ca="1" si="4"/>
        <v>0.34112324685523654</v>
      </c>
    </row>
    <row r="83" spans="1:28" x14ac:dyDescent="0.25">
      <c r="A83" t="s">
        <v>83</v>
      </c>
      <c r="B83">
        <f ca="1">VLOOKUP($A83,offset_cumulative_50!$DW$3:$DX$188,2,FALSE)</f>
        <v>0.32031678160508514</v>
      </c>
      <c r="C83">
        <f>IF(IFERROR(VLOOKUP($A83,cultural_factors!$A$4:$X$253,C$1,FALSE),"")=0,"",IFERROR(VLOOKUP($A83,cultural_factors!$A$4:$X$253,C$1,FALSE),""))</f>
        <v>78</v>
      </c>
      <c r="D83">
        <f>IF(IFERROR(VLOOKUP($A83,cultural_factors!$A$4:$X$253,D$1,FALSE),"")=0,"",IFERROR(VLOOKUP($A83,cultural_factors!$A$4:$X$253,D$1,FALSE),""))</f>
        <v>14</v>
      </c>
      <c r="E83">
        <f>IF(IFERROR(VLOOKUP($A83,cultural_factors!$A$4:$X$253,E$1,FALSE),"")=0,"",IFERROR(VLOOKUP($A83,cultural_factors!$A$4:$X$253,E$1,FALSE),""))</f>
        <v>46</v>
      </c>
      <c r="F83">
        <f>IF(IFERROR(VLOOKUP($A83,cultural_factors!$A$4:$X$253,F$1,FALSE),"")=0,"",IFERROR(VLOOKUP($A83,cultural_factors!$A$4:$X$253,F$1,FALSE),""))</f>
        <v>48</v>
      </c>
      <c r="G83">
        <f>IF(IFERROR(VLOOKUP($A83,cultural_factors!$A$4:$X$253,G$1,FALSE),"")=0,"",IFERROR(VLOOKUP($A83,cultural_factors!$A$4:$X$253,G$1,FALSE),""))</f>
        <v>62</v>
      </c>
      <c r="H83">
        <f>IF(IFERROR(VLOOKUP($A83,cultural_factors!$A$4:$X$253,H$1,FALSE),"")=0,"",IFERROR(VLOOKUP($A83,cultural_factors!$A$4:$X$253,H$1,FALSE),""))</f>
        <v>38</v>
      </c>
      <c r="I83">
        <f>IF(IFERROR(VLOOKUP($A83,cultural_factors!$A$4:$X$253,I$1,FALSE),"")=0,"",IFERROR(VLOOKUP($A83,cultural_factors!$A$4:$X$253,I$1,FALSE),""))</f>
        <v>51.25</v>
      </c>
      <c r="J83">
        <f>IF(IFERROR(VLOOKUP($A83,cultural_factors!$A$4:$X$253,J$1,FALSE),"")=0,"",IFERROR(VLOOKUP($A83,cultural_factors!$A$4:$X$253,J$1,FALSE),""))</f>
        <v>6.81</v>
      </c>
      <c r="K83">
        <f>IF(IFERROR(VLOOKUP($A83,cultural_factors!$A$4:$X$253,K$1,FALSE),"")=0,"",IFERROR(VLOOKUP($A83,cultural_factors!$A$4:$X$253,K$1,FALSE),""))</f>
        <v>46.38</v>
      </c>
      <c r="L83">
        <f>IF(IFERROR(VLOOKUP($A83,cultural_factors!$A$4:$X$253,L$1,FALSE),"")=0,"",IFERROR(VLOOKUP($A83,cultural_factors!$A$4:$X$253,L$1,FALSE),""))</f>
        <v>9.02</v>
      </c>
      <c r="M83">
        <f>IF(IFERROR(VLOOKUP($A83,cultural_factors!$A$4:$X$253,M$1,FALSE),"")=0,"",IFERROR(VLOOKUP($A83,cultural_factors!$A$4:$X$253,M$1,FALSE),""))</f>
        <v>47.19</v>
      </c>
      <c r="N83">
        <f>IF(IFERROR(VLOOKUP($A83,cultural_factors!$A$4:$X$253,N$1,FALSE),"")=0,"",IFERROR(VLOOKUP($A83,cultural_factors!$A$4:$X$253,N$1,FALSE),""))</f>
        <v>11.24</v>
      </c>
      <c r="O83">
        <f>IF(IFERROR(VLOOKUP($A83,cultural_factors!$A$4:$X$253,O$1,FALSE),"")=0,"",IFERROR(VLOOKUP($A83,cultural_factors!$A$4:$X$253,O$1,FALSE),""))</f>
        <v>49.73</v>
      </c>
      <c r="P83">
        <f>IF(IFERROR(VLOOKUP($A83,cultural_factors!$A$4:$X$253,P$1,FALSE),"")=0,"",IFERROR(VLOOKUP($A83,cultural_factors!$A$4:$X$253,P$1,FALSE),""))</f>
        <v>9.66</v>
      </c>
      <c r="Q83">
        <f>IF(IFERROR(VLOOKUP($A83,cultural_factors!$A$4:$X$253,Q$1,FALSE),"")=0,"",IFERROR(VLOOKUP($A83,cultural_factors!$A$4:$X$253,Q$1,FALSE),""))</f>
        <v>48.01</v>
      </c>
      <c r="R83">
        <f>IF(IFERROR(VLOOKUP($A83,cultural_factors!$A$4:$X$253,R$1,FALSE),"")=0,"",IFERROR(VLOOKUP($A83,cultural_factors!$A$4:$X$253,R$1,FALSE),""))</f>
        <v>8.9499999999999993</v>
      </c>
      <c r="S83">
        <f>IF(IFERROR(VLOOKUP($A83,cultural_factors!$A$4:$X$253,S$1,FALSE),"")=0,"",IFERROR(VLOOKUP($A83,cultural_factors!$A$4:$X$253,S$1,FALSE),""))</f>
        <v>9.1359999999999992</v>
      </c>
      <c r="T83">
        <f>IF(IFERROR(VLOOKUP($A83,cultural_factors!$A$4:$X$253,T$1,FALSE),"")=0,"",IFERROR(VLOOKUP($A83,cultural_factors!$A$4:$X$253,T$1,FALSE),""))</f>
        <v>48.3</v>
      </c>
      <c r="U83">
        <f>IF(IFERROR(VLOOKUP($A83,cultural_factors!$A$4:$X$253,U$1,FALSE),"")=0,"",IFERROR(VLOOKUP($A83,cultural_factors!$A$4:$X$253,U$1,FALSE),""))</f>
        <v>104.35</v>
      </c>
      <c r="V83">
        <f>IF(IFERROR(VLOOKUP($A83,cultural_factors!$A$4:$X$253,V$1,FALSE),"")=0,"",IFERROR(VLOOKUP($A83,cultural_factors!$A$4:$X$253,V$1,FALSE),""))</f>
        <v>104.47</v>
      </c>
      <c r="W83">
        <f>IF(IFERROR(VLOOKUP($A83,cultural_factors!$A$4:$X$253,W$1,FALSE),"")=0,"",IFERROR(VLOOKUP($A83,cultural_factors!$A$4:$X$253,W$1,FALSE),""))</f>
        <v>89.03</v>
      </c>
      <c r="X83">
        <f>IF(IFERROR(VLOOKUP($A83,cultural_factors!$A$4:$X$253,X$1,FALSE),"")=0,"",IFERROR(VLOOKUP($A83,cultural_factors!$A$4:$X$253,X$1,FALSE),""))</f>
        <v>98.23</v>
      </c>
      <c r="Y83">
        <f>IF(IFERROR(VLOOKUP($A83,cultural_factors!$A$4:$X$253,Y$1,FALSE),"")=0,"",IFERROR(VLOOKUP($A83,cultural_factors!$A$4:$X$253,Y$1,FALSE),""))</f>
        <v>89.88</v>
      </c>
      <c r="AA83">
        <f t="shared" ca="1" si="3"/>
        <v>47.19</v>
      </c>
      <c r="AB83">
        <f t="shared" ca="1" si="4"/>
        <v>0.32031678160508514</v>
      </c>
    </row>
    <row r="84" spans="1:28" hidden="1" x14ac:dyDescent="0.25">
      <c r="A84" t="s">
        <v>84</v>
      </c>
      <c r="B84">
        <f ca="1">VLOOKUP($A84,offset_cumulative_50!$DW$3:$DX$188,2,FALSE)</f>
        <v>0.4050394390203671</v>
      </c>
      <c r="C84">
        <f>IF(IFERROR(VLOOKUP($A84,cultural_factors!$A$4:$X$253,C$1,FALSE),"")=0,"",IFERROR(VLOOKUP($A84,cultural_factors!$A$4:$X$253,C$1,FALSE),""))</f>
        <v>58</v>
      </c>
      <c r="D84">
        <f>IF(IFERROR(VLOOKUP($A84,cultural_factors!$A$4:$X$253,D$1,FALSE),"")=0,"",IFERROR(VLOOKUP($A84,cultural_factors!$A$4:$X$253,D$1,FALSE),""))</f>
        <v>41</v>
      </c>
      <c r="E84">
        <f>IF(IFERROR(VLOOKUP($A84,cultural_factors!$A$4:$X$253,E$1,FALSE),"")=0,"",IFERROR(VLOOKUP($A84,cultural_factors!$A$4:$X$253,E$1,FALSE),""))</f>
        <v>43</v>
      </c>
      <c r="F84">
        <f>IF(IFERROR(VLOOKUP($A84,cultural_factors!$A$4:$X$253,F$1,FALSE),"")=0,"",IFERROR(VLOOKUP($A84,cultural_factors!$A$4:$X$253,F$1,FALSE),""))</f>
        <v>59</v>
      </c>
      <c r="G84">
        <f>IF(IFERROR(VLOOKUP($A84,cultural_factors!$A$4:$X$253,G$1,FALSE),"")=0,"",IFERROR(VLOOKUP($A84,cultural_factors!$A$4:$X$253,G$1,FALSE),""))</f>
        <v>14</v>
      </c>
      <c r="H84">
        <f>IF(IFERROR(VLOOKUP($A84,cultural_factors!$A$4:$X$253,H$1,FALSE),"")=0,"",IFERROR(VLOOKUP($A84,cultural_factors!$A$4:$X$253,H$1,FALSE),""))</f>
        <v>40</v>
      </c>
      <c r="I84" t="str">
        <f>IF(IFERROR(VLOOKUP($A84,cultural_factors!$A$4:$X$253,I$1,FALSE),"")=0,"",IFERROR(VLOOKUP($A84,cultural_factors!$A$4:$X$253,I$1,FALSE),""))</f>
        <v/>
      </c>
      <c r="J84" t="str">
        <f>IF(IFERROR(VLOOKUP($A84,cultural_factors!$A$4:$X$253,J$1,FALSE),"")=0,"",IFERROR(VLOOKUP($A84,cultural_factors!$A$4:$X$253,J$1,FALSE),""))</f>
        <v/>
      </c>
      <c r="K84" t="str">
        <f>IF(IFERROR(VLOOKUP($A84,cultural_factors!$A$4:$X$253,K$1,FALSE),"")=0,"",IFERROR(VLOOKUP($A84,cultural_factors!$A$4:$X$253,K$1,FALSE),""))</f>
        <v/>
      </c>
      <c r="L84" t="str">
        <f>IF(IFERROR(VLOOKUP($A84,cultural_factors!$A$4:$X$253,L$1,FALSE),"")=0,"",IFERROR(VLOOKUP($A84,cultural_factors!$A$4:$X$253,L$1,FALSE),""))</f>
        <v/>
      </c>
      <c r="M84" t="str">
        <f>IF(IFERROR(VLOOKUP($A84,cultural_factors!$A$4:$X$253,M$1,FALSE),"")=0,"",IFERROR(VLOOKUP($A84,cultural_factors!$A$4:$X$253,M$1,FALSE),""))</f>
        <v/>
      </c>
      <c r="N84" t="str">
        <f>IF(IFERROR(VLOOKUP($A84,cultural_factors!$A$4:$X$253,N$1,FALSE),"")=0,"",IFERROR(VLOOKUP($A84,cultural_factors!$A$4:$X$253,N$1,FALSE),""))</f>
        <v/>
      </c>
      <c r="O84" t="str">
        <f>IF(IFERROR(VLOOKUP($A84,cultural_factors!$A$4:$X$253,O$1,FALSE),"")=0,"",IFERROR(VLOOKUP($A84,cultural_factors!$A$4:$X$253,O$1,FALSE),""))</f>
        <v/>
      </c>
      <c r="P84" t="str">
        <f>IF(IFERROR(VLOOKUP($A84,cultural_factors!$A$4:$X$253,P$1,FALSE),"")=0,"",IFERROR(VLOOKUP($A84,cultural_factors!$A$4:$X$253,P$1,FALSE),""))</f>
        <v/>
      </c>
      <c r="Q84" t="str">
        <f>IF(IFERROR(VLOOKUP($A84,cultural_factors!$A$4:$X$253,Q$1,FALSE),"")=0,"",IFERROR(VLOOKUP($A84,cultural_factors!$A$4:$X$253,Q$1,FALSE),""))</f>
        <v/>
      </c>
      <c r="R84" t="str">
        <f>IF(IFERROR(VLOOKUP($A84,cultural_factors!$A$4:$X$253,R$1,FALSE),"")=0,"",IFERROR(VLOOKUP($A84,cultural_factors!$A$4:$X$253,R$1,FALSE),""))</f>
        <v/>
      </c>
      <c r="S84" t="str">
        <f>IF(IFERROR(VLOOKUP($A84,cultural_factors!$A$4:$X$253,S$1,FALSE),"")=0,"",IFERROR(VLOOKUP($A84,cultural_factors!$A$4:$X$253,S$1,FALSE),""))</f>
        <v/>
      </c>
      <c r="T84" t="str">
        <f>IF(IFERROR(VLOOKUP($A84,cultural_factors!$A$4:$X$253,T$1,FALSE),"")=0,"",IFERROR(VLOOKUP($A84,cultural_factors!$A$4:$X$253,T$1,FALSE),""))</f>
        <v/>
      </c>
      <c r="U84">
        <f>IF(IFERROR(VLOOKUP($A84,cultural_factors!$A$4:$X$253,U$1,FALSE),"")=0,"",IFERROR(VLOOKUP($A84,cultural_factors!$A$4:$X$253,U$1,FALSE),""))</f>
        <v>105.59</v>
      </c>
      <c r="V84">
        <f>IF(IFERROR(VLOOKUP($A84,cultural_factors!$A$4:$X$253,V$1,FALSE),"")=0,"",IFERROR(VLOOKUP($A84,cultural_factors!$A$4:$X$253,V$1,FALSE),""))</f>
        <v>107.06</v>
      </c>
      <c r="W84">
        <f>IF(IFERROR(VLOOKUP($A84,cultural_factors!$A$4:$X$253,W$1,FALSE),"")=0,"",IFERROR(VLOOKUP($A84,cultural_factors!$A$4:$X$253,W$1,FALSE),""))</f>
        <v>102.06</v>
      </c>
      <c r="X84">
        <f>IF(IFERROR(VLOOKUP($A84,cultural_factors!$A$4:$X$253,X$1,FALSE),"")=0,"",IFERROR(VLOOKUP($A84,cultural_factors!$A$4:$X$253,X$1,FALSE),""))</f>
        <v>102.85</v>
      </c>
      <c r="Y84">
        <f>IF(IFERROR(VLOOKUP($A84,cultural_factors!$A$4:$X$253,Y$1,FALSE),"")=0,"",IFERROR(VLOOKUP($A84,cultural_factors!$A$4:$X$253,Y$1,FALSE),""))</f>
        <v>98.02</v>
      </c>
      <c r="AA84">
        <f t="shared" ca="1" si="3"/>
        <v>0</v>
      </c>
      <c r="AB84">
        <f t="shared" ca="1" si="4"/>
        <v>0.4050394390203671</v>
      </c>
    </row>
    <row r="85" spans="1:28" hidden="1" x14ac:dyDescent="0.25">
      <c r="A85" t="s">
        <v>85</v>
      </c>
      <c r="B85">
        <f ca="1">VLOOKUP($A85,offset_cumulative_50!$DW$3:$DX$188,2,FALSE)</f>
        <v>0.2579493415149694</v>
      </c>
      <c r="C85" t="str">
        <f>IF(IFERROR(VLOOKUP($A85,cultural_factors!$A$4:$X$253,C$1,FALSE),"")=0,"",IFERROR(VLOOKUP($A85,cultural_factors!$A$4:$X$253,C$1,FALSE),""))</f>
        <v/>
      </c>
      <c r="D85" t="str">
        <f>IF(IFERROR(VLOOKUP($A85,cultural_factors!$A$4:$X$253,D$1,FALSE),"")=0,"",IFERROR(VLOOKUP($A85,cultural_factors!$A$4:$X$253,D$1,FALSE),""))</f>
        <v/>
      </c>
      <c r="E85" t="str">
        <f>IF(IFERROR(VLOOKUP($A85,cultural_factors!$A$4:$X$253,E$1,FALSE),"")=0,"",IFERROR(VLOOKUP($A85,cultural_factors!$A$4:$X$253,E$1,FALSE),""))</f>
        <v/>
      </c>
      <c r="F85" t="str">
        <f>IF(IFERROR(VLOOKUP($A85,cultural_factors!$A$4:$X$253,F$1,FALSE),"")=0,"",IFERROR(VLOOKUP($A85,cultural_factors!$A$4:$X$253,F$1,FALSE),""))</f>
        <v/>
      </c>
      <c r="G85">
        <f>IF(IFERROR(VLOOKUP($A85,cultural_factors!$A$4:$X$253,G$1,FALSE),"")=0,"",IFERROR(VLOOKUP($A85,cultural_factors!$A$4:$X$253,G$1,FALSE),""))</f>
        <v>25</v>
      </c>
      <c r="H85">
        <f>IF(IFERROR(VLOOKUP($A85,cultural_factors!$A$4:$X$253,H$1,FALSE),"")=0,"",IFERROR(VLOOKUP($A85,cultural_factors!$A$4:$X$253,H$1,FALSE),""))</f>
        <v>17</v>
      </c>
      <c r="I85" t="str">
        <f>IF(IFERROR(VLOOKUP($A85,cultural_factors!$A$4:$X$253,I$1,FALSE),"")=0,"",IFERROR(VLOOKUP($A85,cultural_factors!$A$4:$X$253,I$1,FALSE),""))</f>
        <v/>
      </c>
      <c r="J85" t="str">
        <f>IF(IFERROR(VLOOKUP($A85,cultural_factors!$A$4:$X$253,J$1,FALSE),"")=0,"",IFERROR(VLOOKUP($A85,cultural_factors!$A$4:$X$253,J$1,FALSE),""))</f>
        <v/>
      </c>
      <c r="K85" t="str">
        <f>IF(IFERROR(VLOOKUP($A85,cultural_factors!$A$4:$X$253,K$1,FALSE),"")=0,"",IFERROR(VLOOKUP($A85,cultural_factors!$A$4:$X$253,K$1,FALSE),""))</f>
        <v/>
      </c>
      <c r="L85" t="str">
        <f>IF(IFERROR(VLOOKUP($A85,cultural_factors!$A$4:$X$253,L$1,FALSE),"")=0,"",IFERROR(VLOOKUP($A85,cultural_factors!$A$4:$X$253,L$1,FALSE),""))</f>
        <v/>
      </c>
      <c r="M85" t="str">
        <f>IF(IFERROR(VLOOKUP($A85,cultural_factors!$A$4:$X$253,M$1,FALSE),"")=0,"",IFERROR(VLOOKUP($A85,cultural_factors!$A$4:$X$253,M$1,FALSE),""))</f>
        <v/>
      </c>
      <c r="N85" t="str">
        <f>IF(IFERROR(VLOOKUP($A85,cultural_factors!$A$4:$X$253,N$1,FALSE),"")=0,"",IFERROR(VLOOKUP($A85,cultural_factors!$A$4:$X$253,N$1,FALSE),""))</f>
        <v/>
      </c>
      <c r="O85" t="str">
        <f>IF(IFERROR(VLOOKUP($A85,cultural_factors!$A$4:$X$253,O$1,FALSE),"")=0,"",IFERROR(VLOOKUP($A85,cultural_factors!$A$4:$X$253,O$1,FALSE),""))</f>
        <v/>
      </c>
      <c r="P85" t="str">
        <f>IF(IFERROR(VLOOKUP($A85,cultural_factors!$A$4:$X$253,P$1,FALSE),"")=0,"",IFERROR(VLOOKUP($A85,cultural_factors!$A$4:$X$253,P$1,FALSE),""))</f>
        <v/>
      </c>
      <c r="Q85" t="str">
        <f>IF(IFERROR(VLOOKUP($A85,cultural_factors!$A$4:$X$253,Q$1,FALSE),"")=0,"",IFERROR(VLOOKUP($A85,cultural_factors!$A$4:$X$253,Q$1,FALSE),""))</f>
        <v/>
      </c>
      <c r="R85" t="str">
        <f>IF(IFERROR(VLOOKUP($A85,cultural_factors!$A$4:$X$253,R$1,FALSE),"")=0,"",IFERROR(VLOOKUP($A85,cultural_factors!$A$4:$X$253,R$1,FALSE),""))</f>
        <v/>
      </c>
      <c r="S85" t="str">
        <f>IF(IFERROR(VLOOKUP($A85,cultural_factors!$A$4:$X$253,S$1,FALSE),"")=0,"",IFERROR(VLOOKUP($A85,cultural_factors!$A$4:$X$253,S$1,FALSE),""))</f>
        <v/>
      </c>
      <c r="T85" t="str">
        <f>IF(IFERROR(VLOOKUP($A85,cultural_factors!$A$4:$X$253,T$1,FALSE),"")=0,"",IFERROR(VLOOKUP($A85,cultural_factors!$A$4:$X$253,T$1,FALSE),""))</f>
        <v/>
      </c>
      <c r="U85">
        <f>IF(IFERROR(VLOOKUP($A85,cultural_factors!$A$4:$X$253,U$1,FALSE),"")=0,"",IFERROR(VLOOKUP($A85,cultural_factors!$A$4:$X$253,U$1,FALSE),""))</f>
        <v>99.53</v>
      </c>
      <c r="V85">
        <f>IF(IFERROR(VLOOKUP($A85,cultural_factors!$A$4:$X$253,V$1,FALSE),"")=0,"",IFERROR(VLOOKUP($A85,cultural_factors!$A$4:$X$253,V$1,FALSE),""))</f>
        <v>110.96000000000001</v>
      </c>
      <c r="W85">
        <f>IF(IFERROR(VLOOKUP($A85,cultural_factors!$A$4:$X$253,W$1,FALSE),"")=0,"",IFERROR(VLOOKUP($A85,cultural_factors!$A$4:$X$253,W$1,FALSE),""))</f>
        <v>99.77</v>
      </c>
      <c r="X85">
        <f>IF(IFERROR(VLOOKUP($A85,cultural_factors!$A$4:$X$253,X$1,FALSE),"")=0,"",IFERROR(VLOOKUP($A85,cultural_factors!$A$4:$X$253,X$1,FALSE),""))</f>
        <v>99.88</v>
      </c>
      <c r="Y85">
        <f>IF(IFERROR(VLOOKUP($A85,cultural_factors!$A$4:$X$253,Y$1,FALSE),"")=0,"",IFERROR(VLOOKUP($A85,cultural_factors!$A$4:$X$253,Y$1,FALSE),""))</f>
        <v>93.09</v>
      </c>
      <c r="AA85">
        <f t="shared" ca="1" si="3"/>
        <v>0</v>
      </c>
      <c r="AB85">
        <f t="shared" ca="1" si="4"/>
        <v>0.2579493415149694</v>
      </c>
    </row>
    <row r="86" spans="1:28" hidden="1" x14ac:dyDescent="0.25">
      <c r="A86" t="s">
        <v>86</v>
      </c>
      <c r="B86">
        <f ca="1">VLOOKUP($A86,offset_cumulative_50!$DW$3:$DX$188,2,FALSE)</f>
        <v>0.3573426611623387</v>
      </c>
      <c r="C86">
        <f>IF(IFERROR(VLOOKUP($A86,cultural_factors!$A$4:$X$253,C$1,FALSE),"")=0,"",IFERROR(VLOOKUP($A86,cultural_factors!$A$4:$X$253,C$1,FALSE),""))</f>
        <v>28</v>
      </c>
      <c r="D86">
        <f>IF(IFERROR(VLOOKUP($A86,cultural_factors!$A$4:$X$253,D$1,FALSE),"")=0,"",IFERROR(VLOOKUP($A86,cultural_factors!$A$4:$X$253,D$1,FALSE),""))</f>
        <v>70</v>
      </c>
      <c r="E86">
        <f>IF(IFERROR(VLOOKUP($A86,cultural_factors!$A$4:$X$253,E$1,FALSE),"")=0,"",IFERROR(VLOOKUP($A86,cultural_factors!$A$4:$X$253,E$1,FALSE),""))</f>
        <v>68</v>
      </c>
      <c r="F86">
        <f>IF(IFERROR(VLOOKUP($A86,cultural_factors!$A$4:$X$253,F$1,FALSE),"")=0,"",IFERROR(VLOOKUP($A86,cultural_factors!$A$4:$X$253,F$1,FALSE),""))</f>
        <v>35</v>
      </c>
      <c r="G86">
        <f>IF(IFERROR(VLOOKUP($A86,cultural_factors!$A$4:$X$253,G$1,FALSE),"")=0,"",IFERROR(VLOOKUP($A86,cultural_factors!$A$4:$X$253,G$1,FALSE),""))</f>
        <v>24</v>
      </c>
      <c r="H86">
        <f>IF(IFERROR(VLOOKUP($A86,cultural_factors!$A$4:$X$253,H$1,FALSE),"")=0,"",IFERROR(VLOOKUP($A86,cultural_factors!$A$4:$X$253,H$1,FALSE),""))</f>
        <v>65</v>
      </c>
      <c r="I86" t="str">
        <f>IF(IFERROR(VLOOKUP($A86,cultural_factors!$A$4:$X$253,I$1,FALSE),"")=0,"",IFERROR(VLOOKUP($A86,cultural_factors!$A$4:$X$253,I$1,FALSE),""))</f>
        <v/>
      </c>
      <c r="J86" t="str">
        <f>IF(IFERROR(VLOOKUP($A86,cultural_factors!$A$4:$X$253,J$1,FALSE),"")=0,"",IFERROR(VLOOKUP($A86,cultural_factors!$A$4:$X$253,J$1,FALSE),""))</f>
        <v/>
      </c>
      <c r="K86" t="str">
        <f>IF(IFERROR(VLOOKUP($A86,cultural_factors!$A$4:$X$253,K$1,FALSE),"")=0,"",IFERROR(VLOOKUP($A86,cultural_factors!$A$4:$X$253,K$1,FALSE),""))</f>
        <v/>
      </c>
      <c r="L86" t="str">
        <f>IF(IFERROR(VLOOKUP($A86,cultural_factors!$A$4:$X$253,L$1,FALSE),"")=0,"",IFERROR(VLOOKUP($A86,cultural_factors!$A$4:$X$253,L$1,FALSE),""))</f>
        <v/>
      </c>
      <c r="M86" t="str">
        <f>IF(IFERROR(VLOOKUP($A86,cultural_factors!$A$4:$X$253,M$1,FALSE),"")=0,"",IFERROR(VLOOKUP($A86,cultural_factors!$A$4:$X$253,M$1,FALSE),""))</f>
        <v/>
      </c>
      <c r="N86" t="str">
        <f>IF(IFERROR(VLOOKUP($A86,cultural_factors!$A$4:$X$253,N$1,FALSE),"")=0,"",IFERROR(VLOOKUP($A86,cultural_factors!$A$4:$X$253,N$1,FALSE),""))</f>
        <v/>
      </c>
      <c r="O86" t="str">
        <f>IF(IFERROR(VLOOKUP($A86,cultural_factors!$A$4:$X$253,O$1,FALSE),"")=0,"",IFERROR(VLOOKUP($A86,cultural_factors!$A$4:$X$253,O$1,FALSE),""))</f>
        <v/>
      </c>
      <c r="P86" t="str">
        <f>IF(IFERROR(VLOOKUP($A86,cultural_factors!$A$4:$X$253,P$1,FALSE),"")=0,"",IFERROR(VLOOKUP($A86,cultural_factors!$A$4:$X$253,P$1,FALSE),""))</f>
        <v/>
      </c>
      <c r="Q86" t="str">
        <f>IF(IFERROR(VLOOKUP($A86,cultural_factors!$A$4:$X$253,Q$1,FALSE),"")=0,"",IFERROR(VLOOKUP($A86,cultural_factors!$A$4:$X$253,Q$1,FALSE),""))</f>
        <v/>
      </c>
      <c r="R86" t="str">
        <f>IF(IFERROR(VLOOKUP($A86,cultural_factors!$A$4:$X$253,R$1,FALSE),"")=0,"",IFERROR(VLOOKUP($A86,cultural_factors!$A$4:$X$253,R$1,FALSE),""))</f>
        <v/>
      </c>
      <c r="S86" t="str">
        <f>IF(IFERROR(VLOOKUP($A86,cultural_factors!$A$4:$X$253,S$1,FALSE),"")=0,"",IFERROR(VLOOKUP($A86,cultural_factors!$A$4:$X$253,S$1,FALSE),""))</f>
        <v/>
      </c>
      <c r="T86" t="str">
        <f>IF(IFERROR(VLOOKUP($A86,cultural_factors!$A$4:$X$253,T$1,FALSE),"")=0,"",IFERROR(VLOOKUP($A86,cultural_factors!$A$4:$X$253,T$1,FALSE),""))</f>
        <v/>
      </c>
      <c r="U86">
        <f>IF(IFERROR(VLOOKUP($A86,cultural_factors!$A$4:$X$253,U$1,FALSE),"")=0,"",IFERROR(VLOOKUP($A86,cultural_factors!$A$4:$X$253,U$1,FALSE),""))</f>
        <v>99.32</v>
      </c>
      <c r="V86">
        <f>IF(IFERROR(VLOOKUP($A86,cultural_factors!$A$4:$X$253,V$1,FALSE),"")=0,"",IFERROR(VLOOKUP($A86,cultural_factors!$A$4:$X$253,V$1,FALSE),""))</f>
        <v>112.67</v>
      </c>
      <c r="W86">
        <f>IF(IFERROR(VLOOKUP($A86,cultural_factors!$A$4:$X$253,W$1,FALSE),"")=0,"",IFERROR(VLOOKUP($A86,cultural_factors!$A$4:$X$253,W$1,FALSE),""))</f>
        <v>82.78</v>
      </c>
      <c r="X86">
        <f>IF(IFERROR(VLOOKUP($A86,cultural_factors!$A$4:$X$253,X$1,FALSE),"")=0,"",IFERROR(VLOOKUP($A86,cultural_factors!$A$4:$X$253,X$1,FALSE),""))</f>
        <v>94.17</v>
      </c>
      <c r="Y86">
        <f>IF(IFERROR(VLOOKUP($A86,cultural_factors!$A$4:$X$253,Y$1,FALSE),"")=0,"",IFERROR(VLOOKUP($A86,cultural_factors!$A$4:$X$253,Y$1,FALSE),""))</f>
        <v>86.49</v>
      </c>
      <c r="AA86">
        <f t="shared" ca="1" si="3"/>
        <v>0</v>
      </c>
      <c r="AB86">
        <f t="shared" ca="1" si="4"/>
        <v>0.3573426611623387</v>
      </c>
    </row>
    <row r="87" spans="1:28" hidden="1" x14ac:dyDescent="0.25">
      <c r="A87" t="s">
        <v>87</v>
      </c>
      <c r="B87">
        <f ca="1">VLOOKUP($A87,offset_cumulative_50!$DW$3:$DX$188,2,FALSE)</f>
        <v>0.35551956549932173</v>
      </c>
      <c r="C87">
        <f>IF(IFERROR(VLOOKUP($A87,cultural_factors!$A$4:$X$253,C$1,FALSE),"")=0,"",IFERROR(VLOOKUP($A87,cultural_factors!$A$4:$X$253,C$1,FALSE),""))</f>
        <v>13</v>
      </c>
      <c r="D87">
        <f>IF(IFERROR(VLOOKUP($A87,cultural_factors!$A$4:$X$253,D$1,FALSE),"")=0,"",IFERROR(VLOOKUP($A87,cultural_factors!$A$4:$X$253,D$1,FALSE),""))</f>
        <v>54</v>
      </c>
      <c r="E87">
        <f>IF(IFERROR(VLOOKUP($A87,cultural_factors!$A$4:$X$253,E$1,FALSE),"")=0,"",IFERROR(VLOOKUP($A87,cultural_factors!$A$4:$X$253,E$1,FALSE),""))</f>
        <v>47</v>
      </c>
      <c r="F87">
        <f>IF(IFERROR(VLOOKUP($A87,cultural_factors!$A$4:$X$253,F$1,FALSE),"")=0,"",IFERROR(VLOOKUP($A87,cultural_factors!$A$4:$X$253,F$1,FALSE),""))</f>
        <v>81</v>
      </c>
      <c r="G87">
        <f>IF(IFERROR(VLOOKUP($A87,cultural_factors!$A$4:$X$253,G$1,FALSE),"")=0,"",IFERROR(VLOOKUP($A87,cultural_factors!$A$4:$X$253,G$1,FALSE),""))</f>
        <v>38</v>
      </c>
      <c r="H87" t="str">
        <f>IF(IFERROR(VLOOKUP($A87,cultural_factors!$A$4:$X$253,H$1,FALSE),"")=0,"",IFERROR(VLOOKUP($A87,cultural_factors!$A$4:$X$253,H$1,FALSE),""))</f>
        <v/>
      </c>
      <c r="I87">
        <f>IF(IFERROR(VLOOKUP($A87,cultural_factors!$A$4:$X$253,I$1,FALSE),"")=0,"",IFERROR(VLOOKUP($A87,cultural_factors!$A$4:$X$253,I$1,FALSE),""))</f>
        <v>48.65</v>
      </c>
      <c r="J87">
        <f>IF(IFERROR(VLOOKUP($A87,cultural_factors!$A$4:$X$253,J$1,FALSE),"")=0,"",IFERROR(VLOOKUP($A87,cultural_factors!$A$4:$X$253,J$1,FALSE),""))</f>
        <v>8.4</v>
      </c>
      <c r="K87">
        <f>IF(IFERROR(VLOOKUP($A87,cultural_factors!$A$4:$X$253,K$1,FALSE),"")=0,"",IFERROR(VLOOKUP($A87,cultural_factors!$A$4:$X$253,K$1,FALSE),""))</f>
        <v>49.44</v>
      </c>
      <c r="L87">
        <f>IF(IFERROR(VLOOKUP($A87,cultural_factors!$A$4:$X$253,L$1,FALSE),"")=0,"",IFERROR(VLOOKUP($A87,cultural_factors!$A$4:$X$253,L$1,FALSE),""))</f>
        <v>9.33</v>
      </c>
      <c r="M87">
        <f>IF(IFERROR(VLOOKUP($A87,cultural_factors!$A$4:$X$253,M$1,FALSE),"")=0,"",IFERROR(VLOOKUP($A87,cultural_factors!$A$4:$X$253,M$1,FALSE),""))</f>
        <v>52.4</v>
      </c>
      <c r="N87">
        <f>IF(IFERROR(VLOOKUP($A87,cultural_factors!$A$4:$X$253,N$1,FALSE),"")=0,"",IFERROR(VLOOKUP($A87,cultural_factors!$A$4:$X$253,N$1,FALSE),""))</f>
        <v>9.36</v>
      </c>
      <c r="O87">
        <f>IF(IFERROR(VLOOKUP($A87,cultural_factors!$A$4:$X$253,O$1,FALSE),"")=0,"",IFERROR(VLOOKUP($A87,cultural_factors!$A$4:$X$253,O$1,FALSE),""))</f>
        <v>49.27</v>
      </c>
      <c r="P87">
        <f>IF(IFERROR(VLOOKUP($A87,cultural_factors!$A$4:$X$253,P$1,FALSE),"")=0,"",IFERROR(VLOOKUP($A87,cultural_factors!$A$4:$X$253,P$1,FALSE),""))</f>
        <v>9.6300000000000008</v>
      </c>
      <c r="Q87">
        <f>IF(IFERROR(VLOOKUP($A87,cultural_factors!$A$4:$X$253,Q$1,FALSE),"")=0,"",IFERROR(VLOOKUP($A87,cultural_factors!$A$4:$X$253,Q$1,FALSE),""))</f>
        <v>50.95</v>
      </c>
      <c r="R87">
        <f>IF(IFERROR(VLOOKUP($A87,cultural_factors!$A$4:$X$253,R$1,FALSE),"")=0,"",IFERROR(VLOOKUP($A87,cultural_factors!$A$4:$X$253,R$1,FALSE),""))</f>
        <v>10.130000000000001</v>
      </c>
      <c r="S87">
        <f>IF(IFERROR(VLOOKUP($A87,cultural_factors!$A$4:$X$253,S$1,FALSE),"")=0,"",IFERROR(VLOOKUP($A87,cultural_factors!$A$4:$X$253,S$1,FALSE),""))</f>
        <v>9.3699999999999992</v>
      </c>
      <c r="T87">
        <f>IF(IFERROR(VLOOKUP($A87,cultural_factors!$A$4:$X$253,T$1,FALSE),"")=0,"",IFERROR(VLOOKUP($A87,cultural_factors!$A$4:$X$253,T$1,FALSE),""))</f>
        <v>50.05</v>
      </c>
      <c r="U87">
        <f>IF(IFERROR(VLOOKUP($A87,cultural_factors!$A$4:$X$253,U$1,FALSE),"")=0,"",IFERROR(VLOOKUP($A87,cultural_factors!$A$4:$X$253,U$1,FALSE),""))</f>
        <v>98.72</v>
      </c>
      <c r="V87">
        <f>IF(IFERROR(VLOOKUP($A87,cultural_factors!$A$4:$X$253,V$1,FALSE),"")=0,"",IFERROR(VLOOKUP($A87,cultural_factors!$A$4:$X$253,V$1,FALSE),""))</f>
        <v>111.83</v>
      </c>
      <c r="W87">
        <f>IF(IFERROR(VLOOKUP($A87,cultural_factors!$A$4:$X$253,W$1,FALSE),"")=0,"",IFERROR(VLOOKUP($A87,cultural_factors!$A$4:$X$253,W$1,FALSE),""))</f>
        <v>89.31</v>
      </c>
      <c r="X87">
        <f>IF(IFERROR(VLOOKUP($A87,cultural_factors!$A$4:$X$253,X$1,FALSE),"")=0,"",IFERROR(VLOOKUP($A87,cultural_factors!$A$4:$X$253,X$1,FALSE),""))</f>
        <v>96.24</v>
      </c>
      <c r="Y87">
        <f>IF(IFERROR(VLOOKUP($A87,cultural_factors!$A$4:$X$253,Y$1,FALSE),"")=0,"",IFERROR(VLOOKUP($A87,cultural_factors!$A$4:$X$253,Y$1,FALSE),""))</f>
        <v>94.47</v>
      </c>
      <c r="AA87">
        <f t="shared" ca="1" si="3"/>
        <v>52.4</v>
      </c>
      <c r="AB87">
        <f t="shared" ca="1" si="4"/>
        <v>0.35551956549932173</v>
      </c>
    </row>
    <row r="88" spans="1:28" x14ac:dyDescent="0.25">
      <c r="A88" t="s">
        <v>88</v>
      </c>
      <c r="B88">
        <f ca="1">VLOOKUP($A88,offset_cumulative_50!$DW$3:$DX$188,2,FALSE)</f>
        <v>0.44602376507898889</v>
      </c>
      <c r="C88">
        <f>IF(IFERROR(VLOOKUP($A88,cultural_factors!$A$4:$X$253,C$1,FALSE),"")=0,"",IFERROR(VLOOKUP($A88,cultural_factors!$A$4:$X$253,C$1,FALSE),""))</f>
        <v>50</v>
      </c>
      <c r="D88">
        <f>IF(IFERROR(VLOOKUP($A88,cultural_factors!$A$4:$X$253,D$1,FALSE),"")=0,"",IFERROR(VLOOKUP($A88,cultural_factors!$A$4:$X$253,D$1,FALSE),""))</f>
        <v>76</v>
      </c>
      <c r="E88">
        <f>IF(IFERROR(VLOOKUP($A88,cultural_factors!$A$4:$X$253,E$1,FALSE),"")=0,"",IFERROR(VLOOKUP($A88,cultural_factors!$A$4:$X$253,E$1,FALSE),""))</f>
        <v>70</v>
      </c>
      <c r="F88">
        <f>IF(IFERROR(VLOOKUP($A88,cultural_factors!$A$4:$X$253,F$1,FALSE),"")=0,"",IFERROR(VLOOKUP($A88,cultural_factors!$A$4:$X$253,F$1,FALSE),""))</f>
        <v>75</v>
      </c>
      <c r="G88">
        <f>IF(IFERROR(VLOOKUP($A88,cultural_factors!$A$4:$X$253,G$1,FALSE),"")=0,"",IFERROR(VLOOKUP($A88,cultural_factors!$A$4:$X$253,G$1,FALSE),""))</f>
        <v>61</v>
      </c>
      <c r="H88">
        <f>IF(IFERROR(VLOOKUP($A88,cultural_factors!$A$4:$X$253,H$1,FALSE),"")=0,"",IFERROR(VLOOKUP($A88,cultural_factors!$A$4:$X$253,H$1,FALSE),""))</f>
        <v>30</v>
      </c>
      <c r="I88">
        <f>IF(IFERROR(VLOOKUP($A88,cultural_factors!$A$4:$X$253,I$1,FALSE),"")=0,"",IFERROR(VLOOKUP($A88,cultural_factors!$A$4:$X$253,I$1,FALSE),""))</f>
        <v>49.8</v>
      </c>
      <c r="J88">
        <f>IF(IFERROR(VLOOKUP($A88,cultural_factors!$A$4:$X$253,J$1,FALSE),"")=0,"",IFERROR(VLOOKUP($A88,cultural_factors!$A$4:$X$253,J$1,FALSE),""))</f>
        <v>8.09</v>
      </c>
      <c r="K88">
        <f>IF(IFERROR(VLOOKUP($A88,cultural_factors!$A$4:$X$253,K$1,FALSE),"")=0,"",IFERROR(VLOOKUP($A88,cultural_factors!$A$4:$X$253,K$1,FALSE),""))</f>
        <v>46.52</v>
      </c>
      <c r="L88">
        <f>IF(IFERROR(VLOOKUP($A88,cultural_factors!$A$4:$X$253,L$1,FALSE),"")=0,"",IFERROR(VLOOKUP($A88,cultural_factors!$A$4:$X$253,L$1,FALSE),""))</f>
        <v>8.59</v>
      </c>
      <c r="M88">
        <f>IF(IFERROR(VLOOKUP($A88,cultural_factors!$A$4:$X$253,M$1,FALSE),"")=0,"",IFERROR(VLOOKUP($A88,cultural_factors!$A$4:$X$253,M$1,FALSE),""))</f>
        <v>48.62</v>
      </c>
      <c r="N88">
        <f>IF(IFERROR(VLOOKUP($A88,cultural_factors!$A$4:$X$253,N$1,FALSE),"")=0,"",IFERROR(VLOOKUP($A88,cultural_factors!$A$4:$X$253,N$1,FALSE),""))</f>
        <v>11.28</v>
      </c>
      <c r="O88">
        <f>IF(IFERROR(VLOOKUP($A88,cultural_factors!$A$4:$X$253,O$1,FALSE),"")=0,"",IFERROR(VLOOKUP($A88,cultural_factors!$A$4:$X$253,O$1,FALSE),""))</f>
        <v>51.66</v>
      </c>
      <c r="P88">
        <f>IF(IFERROR(VLOOKUP($A88,cultural_factors!$A$4:$X$253,P$1,FALSE),"")=0,"",IFERROR(VLOOKUP($A88,cultural_factors!$A$4:$X$253,P$1,FALSE),""))</f>
        <v>9.7200000000000006</v>
      </c>
      <c r="Q88">
        <f>IF(IFERROR(VLOOKUP($A88,cultural_factors!$A$4:$X$253,Q$1,FALSE),"")=0,"",IFERROR(VLOOKUP($A88,cultural_factors!$A$4:$X$253,Q$1,FALSE),""))</f>
        <v>50</v>
      </c>
      <c r="R88">
        <f>IF(IFERROR(VLOOKUP($A88,cultural_factors!$A$4:$X$253,R$1,FALSE),"")=0,"",IFERROR(VLOOKUP($A88,cultural_factors!$A$4:$X$253,R$1,FALSE),""))</f>
        <v>9.99</v>
      </c>
      <c r="S88">
        <f>IF(IFERROR(VLOOKUP($A88,cultural_factors!$A$4:$X$253,S$1,FALSE),"")=0,"",IFERROR(VLOOKUP($A88,cultural_factors!$A$4:$X$253,S$1,FALSE),""))</f>
        <v>9.5340000000000007</v>
      </c>
      <c r="T88">
        <f>IF(IFERROR(VLOOKUP($A88,cultural_factors!$A$4:$X$253,T$1,FALSE),"")=0,"",IFERROR(VLOOKUP($A88,cultural_factors!$A$4:$X$253,T$1,FALSE),""))</f>
        <v>45.13</v>
      </c>
      <c r="U88">
        <f>IF(IFERROR(VLOOKUP($A88,cultural_factors!$A$4:$X$253,U$1,FALSE),"")=0,"",IFERROR(VLOOKUP($A88,cultural_factors!$A$4:$X$253,U$1,FALSE),""))</f>
        <v>93.06</v>
      </c>
      <c r="V88">
        <f>IF(IFERROR(VLOOKUP($A88,cultural_factors!$A$4:$X$253,V$1,FALSE),"")=0,"",IFERROR(VLOOKUP($A88,cultural_factors!$A$4:$X$253,V$1,FALSE),""))</f>
        <v>120.17</v>
      </c>
      <c r="W88">
        <f>IF(IFERROR(VLOOKUP($A88,cultural_factors!$A$4:$X$253,W$1,FALSE),"")=0,"",IFERROR(VLOOKUP($A88,cultural_factors!$A$4:$X$253,W$1,FALSE),""))</f>
        <v>93.73</v>
      </c>
      <c r="X88">
        <f>IF(IFERROR(VLOOKUP($A88,cultural_factors!$A$4:$X$253,X$1,FALSE),"")=0,"",IFERROR(VLOOKUP($A88,cultural_factors!$A$4:$X$253,X$1,FALSE),""))</f>
        <v>95.73</v>
      </c>
      <c r="Y88">
        <f>IF(IFERROR(VLOOKUP($A88,cultural_factors!$A$4:$X$253,Y$1,FALSE),"")=0,"",IFERROR(VLOOKUP($A88,cultural_factors!$A$4:$X$253,Y$1,FALSE),""))</f>
        <v>86.49</v>
      </c>
      <c r="AA88">
        <f t="shared" ca="1" si="3"/>
        <v>48.62</v>
      </c>
      <c r="AB88">
        <f t="shared" ca="1" si="4"/>
        <v>0.44602376507898889</v>
      </c>
    </row>
    <row r="89" spans="1:28" hidden="1" x14ac:dyDescent="0.25">
      <c r="A89" t="s">
        <v>89</v>
      </c>
      <c r="B89" t="str">
        <f ca="1">VLOOKUP($A89,offset_cumulative_50!$DW$3:$DX$188,2,FALSE)</f>
        <v/>
      </c>
      <c r="C89">
        <f>IF(IFERROR(VLOOKUP($A89,cultural_factors!$A$4:$X$253,C$1,FALSE),"")=0,"",IFERROR(VLOOKUP($A89,cultural_factors!$A$4:$X$253,C$1,FALSE),""))</f>
        <v>45</v>
      </c>
      <c r="D89">
        <f>IF(IFERROR(VLOOKUP($A89,cultural_factors!$A$4:$X$253,D$1,FALSE),"")=0,"",IFERROR(VLOOKUP($A89,cultural_factors!$A$4:$X$253,D$1,FALSE),""))</f>
        <v>39</v>
      </c>
      <c r="E89">
        <f>IF(IFERROR(VLOOKUP($A89,cultural_factors!$A$4:$X$253,E$1,FALSE),"")=0,"",IFERROR(VLOOKUP($A89,cultural_factors!$A$4:$X$253,E$1,FALSE),""))</f>
        <v>68</v>
      </c>
      <c r="F89">
        <f>IF(IFERROR(VLOOKUP($A89,cultural_factors!$A$4:$X$253,F$1,FALSE),"")=0,"",IFERROR(VLOOKUP($A89,cultural_factors!$A$4:$X$253,F$1,FALSE),""))</f>
        <v>13</v>
      </c>
      <c r="G89" t="str">
        <f>IF(IFERROR(VLOOKUP($A89,cultural_factors!$A$4:$X$253,G$1,FALSE),"")=0,"",IFERROR(VLOOKUP($A89,cultural_factors!$A$4:$X$253,G$1,FALSE),""))</f>
        <v/>
      </c>
      <c r="H89" t="str">
        <f>IF(IFERROR(VLOOKUP($A89,cultural_factors!$A$4:$X$253,H$1,FALSE),"")=0,"",IFERROR(VLOOKUP($A89,cultural_factors!$A$4:$X$253,H$1,FALSE),""))</f>
        <v/>
      </c>
      <c r="I89" t="str">
        <f>IF(IFERROR(VLOOKUP($A89,cultural_factors!$A$4:$X$253,I$1,FALSE),"")=0,"",IFERROR(VLOOKUP($A89,cultural_factors!$A$4:$X$253,I$1,FALSE),""))</f>
        <v/>
      </c>
      <c r="J89" t="str">
        <f>IF(IFERROR(VLOOKUP($A89,cultural_factors!$A$4:$X$253,J$1,FALSE),"")=0,"",IFERROR(VLOOKUP($A89,cultural_factors!$A$4:$X$253,J$1,FALSE),""))</f>
        <v/>
      </c>
      <c r="K89" t="str">
        <f>IF(IFERROR(VLOOKUP($A89,cultural_factors!$A$4:$X$253,K$1,FALSE),"")=0,"",IFERROR(VLOOKUP($A89,cultural_factors!$A$4:$X$253,K$1,FALSE),""))</f>
        <v/>
      </c>
      <c r="L89" t="str">
        <f>IF(IFERROR(VLOOKUP($A89,cultural_factors!$A$4:$X$253,L$1,FALSE),"")=0,"",IFERROR(VLOOKUP($A89,cultural_factors!$A$4:$X$253,L$1,FALSE),""))</f>
        <v/>
      </c>
      <c r="M89" t="str">
        <f>IF(IFERROR(VLOOKUP($A89,cultural_factors!$A$4:$X$253,M$1,FALSE),"")=0,"",IFERROR(VLOOKUP($A89,cultural_factors!$A$4:$X$253,M$1,FALSE),""))</f>
        <v/>
      </c>
      <c r="N89" t="str">
        <f>IF(IFERROR(VLOOKUP($A89,cultural_factors!$A$4:$X$253,N$1,FALSE),"")=0,"",IFERROR(VLOOKUP($A89,cultural_factors!$A$4:$X$253,N$1,FALSE),""))</f>
        <v/>
      </c>
      <c r="O89" t="str">
        <f>IF(IFERROR(VLOOKUP($A89,cultural_factors!$A$4:$X$253,O$1,FALSE),"")=0,"",IFERROR(VLOOKUP($A89,cultural_factors!$A$4:$X$253,O$1,FALSE),""))</f>
        <v/>
      </c>
      <c r="P89" t="str">
        <f>IF(IFERROR(VLOOKUP($A89,cultural_factors!$A$4:$X$253,P$1,FALSE),"")=0,"",IFERROR(VLOOKUP($A89,cultural_factors!$A$4:$X$253,P$1,FALSE),""))</f>
        <v/>
      </c>
      <c r="Q89" t="str">
        <f>IF(IFERROR(VLOOKUP($A89,cultural_factors!$A$4:$X$253,Q$1,FALSE),"")=0,"",IFERROR(VLOOKUP($A89,cultural_factors!$A$4:$X$253,Q$1,FALSE),""))</f>
        <v/>
      </c>
      <c r="R89" t="str">
        <f>IF(IFERROR(VLOOKUP($A89,cultural_factors!$A$4:$X$253,R$1,FALSE),"")=0,"",IFERROR(VLOOKUP($A89,cultural_factors!$A$4:$X$253,R$1,FALSE),""))</f>
        <v/>
      </c>
      <c r="S89" t="str">
        <f>IF(IFERROR(VLOOKUP($A89,cultural_factors!$A$4:$X$253,S$1,FALSE),"")=0,"",IFERROR(VLOOKUP($A89,cultural_factors!$A$4:$X$253,S$1,FALSE),""))</f>
        <v/>
      </c>
      <c r="T89" t="str">
        <f>IF(IFERROR(VLOOKUP($A89,cultural_factors!$A$4:$X$253,T$1,FALSE),"")=0,"",IFERROR(VLOOKUP($A89,cultural_factors!$A$4:$X$253,T$1,FALSE),""))</f>
        <v/>
      </c>
      <c r="U89">
        <f>IF(IFERROR(VLOOKUP($A89,cultural_factors!$A$4:$X$253,U$1,FALSE),"")=0,"",IFERROR(VLOOKUP($A89,cultural_factors!$A$4:$X$253,U$1,FALSE),""))</f>
        <v>95.73</v>
      </c>
      <c r="V89">
        <f>IF(IFERROR(VLOOKUP($A89,cultural_factors!$A$4:$X$253,V$1,FALSE),"")=0,"",IFERROR(VLOOKUP($A89,cultural_factors!$A$4:$X$253,V$1,FALSE),""))</f>
        <v>105.82</v>
      </c>
      <c r="W89">
        <f>IF(IFERROR(VLOOKUP($A89,cultural_factors!$A$4:$X$253,W$1,FALSE),"")=0,"",IFERROR(VLOOKUP($A89,cultural_factors!$A$4:$X$253,W$1,FALSE),""))</f>
        <v>92.7</v>
      </c>
      <c r="X89">
        <f>IF(IFERROR(VLOOKUP($A89,cultural_factors!$A$4:$X$253,X$1,FALSE),"")=0,"",IFERROR(VLOOKUP($A89,cultural_factors!$A$4:$X$253,X$1,FALSE),""))</f>
        <v>102.2</v>
      </c>
      <c r="Y89">
        <f>IF(IFERROR(VLOOKUP($A89,cultural_factors!$A$4:$X$253,Y$1,FALSE),"")=0,"",IFERROR(VLOOKUP($A89,cultural_factors!$A$4:$X$253,Y$1,FALSE),""))</f>
        <v>98.99</v>
      </c>
      <c r="AA89">
        <f t="shared" ca="1" si="3"/>
        <v>0</v>
      </c>
      <c r="AB89">
        <f t="shared" ca="1" si="4"/>
        <v>0</v>
      </c>
    </row>
    <row r="90" spans="1:28" x14ac:dyDescent="0.25">
      <c r="A90" t="s">
        <v>90</v>
      </c>
      <c r="B90">
        <f ca="1">VLOOKUP($A90,offset_cumulative_50!$DW$3:$DX$188,2,FALSE)</f>
        <v>0.25057419619124932</v>
      </c>
      <c r="C90">
        <f>IF(IFERROR(VLOOKUP($A90,cultural_factors!$A$4:$X$253,C$1,FALSE),"")=0,"",IFERROR(VLOOKUP($A90,cultural_factors!$A$4:$X$253,C$1,FALSE),""))</f>
        <v>54</v>
      </c>
      <c r="D90">
        <f>IF(IFERROR(VLOOKUP($A90,cultural_factors!$A$4:$X$253,D$1,FALSE),"")=0,"",IFERROR(VLOOKUP($A90,cultural_factors!$A$4:$X$253,D$1,FALSE),""))</f>
        <v>46</v>
      </c>
      <c r="E90">
        <f>IF(IFERROR(VLOOKUP($A90,cultural_factors!$A$4:$X$253,E$1,FALSE),"")=0,"",IFERROR(VLOOKUP($A90,cultural_factors!$A$4:$X$253,E$1,FALSE),""))</f>
        <v>95</v>
      </c>
      <c r="F90">
        <f>IF(IFERROR(VLOOKUP($A90,cultural_factors!$A$4:$X$253,F$1,FALSE),"")=0,"",IFERROR(VLOOKUP($A90,cultural_factors!$A$4:$X$253,F$1,FALSE),""))</f>
        <v>92</v>
      </c>
      <c r="G90">
        <f>IF(IFERROR(VLOOKUP($A90,cultural_factors!$A$4:$X$253,G$1,FALSE),"")=0,"",IFERROR(VLOOKUP($A90,cultural_factors!$A$4:$X$253,G$1,FALSE),""))</f>
        <v>88</v>
      </c>
      <c r="H90">
        <f>IF(IFERROR(VLOOKUP($A90,cultural_factors!$A$4:$X$253,H$1,FALSE),"")=0,"",IFERROR(VLOOKUP($A90,cultural_factors!$A$4:$X$253,H$1,FALSE),""))</f>
        <v>42</v>
      </c>
      <c r="I90">
        <f>IF(IFERROR(VLOOKUP($A90,cultural_factors!$A$4:$X$253,I$1,FALSE),"")=0,"",IFERROR(VLOOKUP($A90,cultural_factors!$A$4:$X$253,I$1,FALSE),""))</f>
        <v>46.73</v>
      </c>
      <c r="J90">
        <f>IF(IFERROR(VLOOKUP($A90,cultural_factors!$A$4:$X$253,J$1,FALSE),"")=0,"",IFERROR(VLOOKUP($A90,cultural_factors!$A$4:$X$253,J$1,FALSE),""))</f>
        <v>8.06</v>
      </c>
      <c r="K90">
        <f>IF(IFERROR(VLOOKUP($A90,cultural_factors!$A$4:$X$253,K$1,FALSE),"")=0,"",IFERROR(VLOOKUP($A90,cultural_factors!$A$4:$X$253,K$1,FALSE),""))</f>
        <v>42.21</v>
      </c>
      <c r="L90">
        <f>IF(IFERROR(VLOOKUP($A90,cultural_factors!$A$4:$X$253,L$1,FALSE),"")=0,"",IFERROR(VLOOKUP($A90,cultural_factors!$A$4:$X$253,L$1,FALSE),""))</f>
        <v>8.81</v>
      </c>
      <c r="M90">
        <f>IF(IFERROR(VLOOKUP($A90,cultural_factors!$A$4:$X$253,M$1,FALSE),"")=0,"",IFERROR(VLOOKUP($A90,cultural_factors!$A$4:$X$253,M$1,FALSE),""))</f>
        <v>37.82</v>
      </c>
      <c r="N90">
        <f>IF(IFERROR(VLOOKUP($A90,cultural_factors!$A$4:$X$253,N$1,FALSE),"")=0,"",IFERROR(VLOOKUP($A90,cultural_factors!$A$4:$X$253,N$1,FALSE),""))</f>
        <v>9.3000000000000007</v>
      </c>
      <c r="O90">
        <f>IF(IFERROR(VLOOKUP($A90,cultural_factors!$A$4:$X$253,O$1,FALSE),"")=0,"",IFERROR(VLOOKUP($A90,cultural_factors!$A$4:$X$253,O$1,FALSE),""))</f>
        <v>57.87</v>
      </c>
      <c r="P90">
        <f>IF(IFERROR(VLOOKUP($A90,cultural_factors!$A$4:$X$253,P$1,FALSE),"")=0,"",IFERROR(VLOOKUP($A90,cultural_factors!$A$4:$X$253,P$1,FALSE),""))</f>
        <v>7.38</v>
      </c>
      <c r="Q90">
        <f>IF(IFERROR(VLOOKUP($A90,cultural_factors!$A$4:$X$253,Q$1,FALSE),"")=0,"",IFERROR(VLOOKUP($A90,cultural_factors!$A$4:$X$253,Q$1,FALSE),""))</f>
        <v>41.53</v>
      </c>
      <c r="R90">
        <f>IF(IFERROR(VLOOKUP($A90,cultural_factors!$A$4:$X$253,R$1,FALSE),"")=0,"",IFERROR(VLOOKUP($A90,cultural_factors!$A$4:$X$253,R$1,FALSE),""))</f>
        <v>10.46</v>
      </c>
      <c r="S90">
        <f>IF(IFERROR(VLOOKUP($A90,cultural_factors!$A$4:$X$253,S$1,FALSE),"")=0,"",IFERROR(VLOOKUP($A90,cultural_factors!$A$4:$X$253,S$1,FALSE),""))</f>
        <v>8.8019999999999996</v>
      </c>
      <c r="T90">
        <f>IF(IFERROR(VLOOKUP($A90,cultural_factors!$A$4:$X$253,T$1,FALSE),"")=0,"",IFERROR(VLOOKUP($A90,cultural_factors!$A$4:$X$253,T$1,FALSE),""))</f>
        <v>39.75</v>
      </c>
      <c r="U90">
        <f>IF(IFERROR(VLOOKUP($A90,cultural_factors!$A$4:$X$253,U$1,FALSE),"")=0,"",IFERROR(VLOOKUP($A90,cultural_factors!$A$4:$X$253,U$1,FALSE),""))</f>
        <v>96.93</v>
      </c>
      <c r="V90">
        <f>IF(IFERROR(VLOOKUP($A90,cultural_factors!$A$4:$X$253,V$1,FALSE),"")=0,"",IFERROR(VLOOKUP($A90,cultural_factors!$A$4:$X$253,V$1,FALSE),""))</f>
        <v>109.39</v>
      </c>
      <c r="W90">
        <f>IF(IFERROR(VLOOKUP($A90,cultural_factors!$A$4:$X$253,W$1,FALSE),"")=0,"",IFERROR(VLOOKUP($A90,cultural_factors!$A$4:$X$253,W$1,FALSE),""))</f>
        <v>87.75</v>
      </c>
      <c r="X90">
        <f>IF(IFERROR(VLOOKUP($A90,cultural_factors!$A$4:$X$253,X$1,FALSE),"")=0,"",IFERROR(VLOOKUP($A90,cultural_factors!$A$4:$X$253,X$1,FALSE),""))</f>
        <v>91.43</v>
      </c>
      <c r="Y90">
        <f>IF(IFERROR(VLOOKUP($A90,cultural_factors!$A$4:$X$253,Y$1,FALSE),"")=0,"",IFERROR(VLOOKUP($A90,cultural_factors!$A$4:$X$253,Y$1,FALSE),""))</f>
        <v>92.34</v>
      </c>
      <c r="AA90">
        <f t="shared" ca="1" si="3"/>
        <v>37.82</v>
      </c>
      <c r="AB90">
        <f t="shared" ca="1" si="4"/>
        <v>0.25057419619124932</v>
      </c>
    </row>
    <row r="91" spans="1:28" hidden="1" x14ac:dyDescent="0.25">
      <c r="A91" t="s">
        <v>91</v>
      </c>
      <c r="B91">
        <f ca="1">VLOOKUP($A91,offset_cumulative_50!$DW$3:$DX$188,2,FALSE)</f>
        <v>0.21620731661469206</v>
      </c>
      <c r="C91" t="str">
        <f>IF(IFERROR(VLOOKUP($A91,cultural_factors!$A$4:$X$253,C$1,FALSE),"")=0,"",IFERROR(VLOOKUP($A91,cultural_factors!$A$4:$X$253,C$1,FALSE),""))</f>
        <v/>
      </c>
      <c r="D91" t="str">
        <f>IF(IFERROR(VLOOKUP($A91,cultural_factors!$A$4:$X$253,D$1,FALSE),"")=0,"",IFERROR(VLOOKUP($A91,cultural_factors!$A$4:$X$253,D$1,FALSE),""))</f>
        <v/>
      </c>
      <c r="E91" t="str">
        <f>IF(IFERROR(VLOOKUP($A91,cultural_factors!$A$4:$X$253,E$1,FALSE),"")=0,"",IFERROR(VLOOKUP($A91,cultural_factors!$A$4:$X$253,E$1,FALSE),""))</f>
        <v/>
      </c>
      <c r="F91" t="str">
        <f>IF(IFERROR(VLOOKUP($A91,cultural_factors!$A$4:$X$253,F$1,FALSE),"")=0,"",IFERROR(VLOOKUP($A91,cultural_factors!$A$4:$X$253,F$1,FALSE),""))</f>
        <v/>
      </c>
      <c r="G91">
        <f>IF(IFERROR(VLOOKUP($A91,cultural_factors!$A$4:$X$253,G$1,FALSE),"")=0,"",IFERROR(VLOOKUP($A91,cultural_factors!$A$4:$X$253,G$1,FALSE),""))</f>
        <v>16</v>
      </c>
      <c r="H91">
        <f>IF(IFERROR(VLOOKUP($A91,cultural_factors!$A$4:$X$253,H$1,FALSE),"")=0,"",IFERROR(VLOOKUP($A91,cultural_factors!$A$4:$X$253,H$1,FALSE),""))</f>
        <v>43</v>
      </c>
      <c r="I91">
        <f>IF(IFERROR(VLOOKUP($A91,cultural_factors!$A$4:$X$253,I$1,FALSE),"")=0,"",IFERROR(VLOOKUP($A91,cultural_factors!$A$4:$X$253,I$1,FALSE),""))</f>
        <v>48.35</v>
      </c>
      <c r="J91">
        <f>IF(IFERROR(VLOOKUP($A91,cultural_factors!$A$4:$X$253,J$1,FALSE),"")=0,"",IFERROR(VLOOKUP($A91,cultural_factors!$A$4:$X$253,J$1,FALSE),""))</f>
        <v>7.29</v>
      </c>
      <c r="K91">
        <f>IF(IFERROR(VLOOKUP($A91,cultural_factors!$A$4:$X$253,K$1,FALSE),"")=0,"",IFERROR(VLOOKUP($A91,cultural_factors!$A$4:$X$253,K$1,FALSE),""))</f>
        <v>53.73</v>
      </c>
      <c r="L91">
        <f>IF(IFERROR(VLOOKUP($A91,cultural_factors!$A$4:$X$253,L$1,FALSE),"")=0,"",IFERROR(VLOOKUP($A91,cultural_factors!$A$4:$X$253,L$1,FALSE),""))</f>
        <v>8.09</v>
      </c>
      <c r="M91">
        <f>IF(IFERROR(VLOOKUP($A91,cultural_factors!$A$4:$X$253,M$1,FALSE),"")=0,"",IFERROR(VLOOKUP($A91,cultural_factors!$A$4:$X$253,M$1,FALSE),""))</f>
        <v>49.77</v>
      </c>
      <c r="N91">
        <f>IF(IFERROR(VLOOKUP($A91,cultural_factors!$A$4:$X$253,N$1,FALSE),"")=0,"",IFERROR(VLOOKUP($A91,cultural_factors!$A$4:$X$253,N$1,FALSE),""))</f>
        <v>10.87</v>
      </c>
      <c r="O91">
        <f>IF(IFERROR(VLOOKUP($A91,cultural_factors!$A$4:$X$253,O$1,FALSE),"")=0,"",IFERROR(VLOOKUP($A91,cultural_factors!$A$4:$X$253,O$1,FALSE),""))</f>
        <v>49.86</v>
      </c>
      <c r="P91">
        <f>IF(IFERROR(VLOOKUP($A91,cultural_factors!$A$4:$X$253,P$1,FALSE),"")=0,"",IFERROR(VLOOKUP($A91,cultural_factors!$A$4:$X$253,P$1,FALSE),""))</f>
        <v>8.76</v>
      </c>
      <c r="Q91">
        <f>IF(IFERROR(VLOOKUP($A91,cultural_factors!$A$4:$X$253,Q$1,FALSE),"")=0,"",IFERROR(VLOOKUP($A91,cultural_factors!$A$4:$X$253,Q$1,FALSE),""))</f>
        <v>47.1</v>
      </c>
      <c r="R91">
        <f>IF(IFERROR(VLOOKUP($A91,cultural_factors!$A$4:$X$253,R$1,FALSE),"")=0,"",IFERROR(VLOOKUP($A91,cultural_factors!$A$4:$X$253,R$1,FALSE),""))</f>
        <v>9.61</v>
      </c>
      <c r="S91">
        <f>IF(IFERROR(VLOOKUP($A91,cultural_factors!$A$4:$X$253,S$1,FALSE),"")=0,"",IFERROR(VLOOKUP($A91,cultural_factors!$A$4:$X$253,S$1,FALSE),""))</f>
        <v>8.9239999999999995</v>
      </c>
      <c r="T91">
        <f>IF(IFERROR(VLOOKUP($A91,cultural_factors!$A$4:$X$253,T$1,FALSE),"")=0,"",IFERROR(VLOOKUP($A91,cultural_factors!$A$4:$X$253,T$1,FALSE),""))</f>
        <v>47.04</v>
      </c>
      <c r="U91">
        <f>IF(IFERROR(VLOOKUP($A91,cultural_factors!$A$4:$X$253,U$1,FALSE),"")=0,"",IFERROR(VLOOKUP($A91,cultural_factors!$A$4:$X$253,U$1,FALSE),""))</f>
        <v>106.94</v>
      </c>
      <c r="V91">
        <f>IF(IFERROR(VLOOKUP($A91,cultural_factors!$A$4:$X$253,V$1,FALSE),"")=0,"",IFERROR(VLOOKUP($A91,cultural_factors!$A$4:$X$253,V$1,FALSE),""))</f>
        <v>111.55</v>
      </c>
      <c r="W91">
        <f>IF(IFERROR(VLOOKUP($A91,cultural_factors!$A$4:$X$253,W$1,FALSE),"")=0,"",IFERROR(VLOOKUP($A91,cultural_factors!$A$4:$X$253,W$1,FALSE),""))</f>
        <v>96.56</v>
      </c>
      <c r="X91">
        <f>IF(IFERROR(VLOOKUP($A91,cultural_factors!$A$4:$X$253,X$1,FALSE),"")=0,"",IFERROR(VLOOKUP($A91,cultural_factors!$A$4:$X$253,X$1,FALSE),""))</f>
        <v>97.98</v>
      </c>
      <c r="Y91">
        <f>IF(IFERROR(VLOOKUP($A91,cultural_factors!$A$4:$X$253,Y$1,FALSE),"")=0,"",IFERROR(VLOOKUP($A91,cultural_factors!$A$4:$X$253,Y$1,FALSE),""))</f>
        <v>95.34</v>
      </c>
      <c r="AA91">
        <f t="shared" ca="1" si="3"/>
        <v>49.77</v>
      </c>
      <c r="AB91">
        <f t="shared" ca="1" si="4"/>
        <v>0.21620731661469206</v>
      </c>
    </row>
    <row r="92" spans="1:28" hidden="1" x14ac:dyDescent="0.25">
      <c r="A92" t="s">
        <v>92</v>
      </c>
      <c r="B92">
        <f ca="1">VLOOKUP($A92,offset_cumulative_50!$DW$3:$DX$188,2,FALSE)</f>
        <v>0.28381084118406918</v>
      </c>
      <c r="C92" t="str">
        <f>IF(IFERROR(VLOOKUP($A92,cultural_factors!$A$4:$X$253,C$1,FALSE),"")=0,"",IFERROR(VLOOKUP($A92,cultural_factors!$A$4:$X$253,C$1,FALSE),""))</f>
        <v/>
      </c>
      <c r="D92" t="str">
        <f>IF(IFERROR(VLOOKUP($A92,cultural_factors!$A$4:$X$253,D$1,FALSE),"")=0,"",IFERROR(VLOOKUP($A92,cultural_factors!$A$4:$X$253,D$1,FALSE),""))</f>
        <v/>
      </c>
      <c r="E92" t="str">
        <f>IF(IFERROR(VLOOKUP($A92,cultural_factors!$A$4:$X$253,E$1,FALSE),"")=0,"",IFERROR(VLOOKUP($A92,cultural_factors!$A$4:$X$253,E$1,FALSE),""))</f>
        <v/>
      </c>
      <c r="F92" t="str">
        <f>IF(IFERROR(VLOOKUP($A92,cultural_factors!$A$4:$X$253,F$1,FALSE),"")=0,"",IFERROR(VLOOKUP($A92,cultural_factors!$A$4:$X$253,F$1,FALSE),""))</f>
        <v/>
      </c>
      <c r="G92" t="str">
        <f>IF(IFERROR(VLOOKUP($A92,cultural_factors!$A$4:$X$253,G$1,FALSE),"")=0,"",IFERROR(VLOOKUP($A92,cultural_factors!$A$4:$X$253,G$1,FALSE),""))</f>
        <v/>
      </c>
      <c r="H92" t="str">
        <f>IF(IFERROR(VLOOKUP($A92,cultural_factors!$A$4:$X$253,H$1,FALSE),"")=0,"",IFERROR(VLOOKUP($A92,cultural_factors!$A$4:$X$253,H$1,FALSE),""))</f>
        <v/>
      </c>
      <c r="I92" t="str">
        <f>IF(IFERROR(VLOOKUP($A92,cultural_factors!$A$4:$X$253,I$1,FALSE),"")=0,"",IFERROR(VLOOKUP($A92,cultural_factors!$A$4:$X$253,I$1,FALSE),""))</f>
        <v/>
      </c>
      <c r="J92" t="str">
        <f>IF(IFERROR(VLOOKUP($A92,cultural_factors!$A$4:$X$253,J$1,FALSE),"")=0,"",IFERROR(VLOOKUP($A92,cultural_factors!$A$4:$X$253,J$1,FALSE),""))</f>
        <v/>
      </c>
      <c r="K92" t="str">
        <f>IF(IFERROR(VLOOKUP($A92,cultural_factors!$A$4:$X$253,K$1,FALSE),"")=0,"",IFERROR(VLOOKUP($A92,cultural_factors!$A$4:$X$253,K$1,FALSE),""))</f>
        <v/>
      </c>
      <c r="L92" t="str">
        <f>IF(IFERROR(VLOOKUP($A92,cultural_factors!$A$4:$X$253,L$1,FALSE),"")=0,"",IFERROR(VLOOKUP($A92,cultural_factors!$A$4:$X$253,L$1,FALSE),""))</f>
        <v/>
      </c>
      <c r="M92" t="str">
        <f>IF(IFERROR(VLOOKUP($A92,cultural_factors!$A$4:$X$253,M$1,FALSE),"")=0,"",IFERROR(VLOOKUP($A92,cultural_factors!$A$4:$X$253,M$1,FALSE),""))</f>
        <v/>
      </c>
      <c r="N92" t="str">
        <f>IF(IFERROR(VLOOKUP($A92,cultural_factors!$A$4:$X$253,N$1,FALSE),"")=0,"",IFERROR(VLOOKUP($A92,cultural_factors!$A$4:$X$253,N$1,FALSE),""))</f>
        <v/>
      </c>
      <c r="O92" t="str">
        <f>IF(IFERROR(VLOOKUP($A92,cultural_factors!$A$4:$X$253,O$1,FALSE),"")=0,"",IFERROR(VLOOKUP($A92,cultural_factors!$A$4:$X$253,O$1,FALSE),""))</f>
        <v/>
      </c>
      <c r="P92" t="str">
        <f>IF(IFERROR(VLOOKUP($A92,cultural_factors!$A$4:$X$253,P$1,FALSE),"")=0,"",IFERROR(VLOOKUP($A92,cultural_factors!$A$4:$X$253,P$1,FALSE),""))</f>
        <v/>
      </c>
      <c r="Q92" t="str">
        <f>IF(IFERROR(VLOOKUP($A92,cultural_factors!$A$4:$X$253,Q$1,FALSE),"")=0,"",IFERROR(VLOOKUP($A92,cultural_factors!$A$4:$X$253,Q$1,FALSE),""))</f>
        <v/>
      </c>
      <c r="R92" t="str">
        <f>IF(IFERROR(VLOOKUP($A92,cultural_factors!$A$4:$X$253,R$1,FALSE),"")=0,"",IFERROR(VLOOKUP($A92,cultural_factors!$A$4:$X$253,R$1,FALSE),""))</f>
        <v/>
      </c>
      <c r="S92" t="str">
        <f>IF(IFERROR(VLOOKUP($A92,cultural_factors!$A$4:$X$253,S$1,FALSE),"")=0,"",IFERROR(VLOOKUP($A92,cultural_factors!$A$4:$X$253,S$1,FALSE),""))</f>
        <v/>
      </c>
      <c r="T92" t="str">
        <f>IF(IFERROR(VLOOKUP($A92,cultural_factors!$A$4:$X$253,T$1,FALSE),"")=0,"",IFERROR(VLOOKUP($A92,cultural_factors!$A$4:$X$253,T$1,FALSE),""))</f>
        <v/>
      </c>
      <c r="U92">
        <f>IF(IFERROR(VLOOKUP($A92,cultural_factors!$A$4:$X$253,U$1,FALSE),"")=0,"",IFERROR(VLOOKUP($A92,cultural_factors!$A$4:$X$253,U$1,FALSE),""))</f>
        <v>103.53</v>
      </c>
      <c r="V92">
        <f>IF(IFERROR(VLOOKUP($A92,cultural_factors!$A$4:$X$253,V$1,FALSE),"")=0,"",IFERROR(VLOOKUP($A92,cultural_factors!$A$4:$X$253,V$1,FALSE),""))</f>
        <v>106.36</v>
      </c>
      <c r="W92">
        <f>IF(IFERROR(VLOOKUP($A92,cultural_factors!$A$4:$X$253,W$1,FALSE),"")=0,"",IFERROR(VLOOKUP($A92,cultural_factors!$A$4:$X$253,W$1,FALSE),""))</f>
        <v>99.18</v>
      </c>
      <c r="X92">
        <f>IF(IFERROR(VLOOKUP($A92,cultural_factors!$A$4:$X$253,X$1,FALSE),"")=0,"",IFERROR(VLOOKUP($A92,cultural_factors!$A$4:$X$253,X$1,FALSE),""))</f>
        <v>102.3</v>
      </c>
      <c r="Y92">
        <f>IF(IFERROR(VLOOKUP($A92,cultural_factors!$A$4:$X$253,Y$1,FALSE),"")=0,"",IFERROR(VLOOKUP($A92,cultural_factors!$A$4:$X$253,Y$1,FALSE),""))</f>
        <v>95.78</v>
      </c>
      <c r="AA92">
        <f t="shared" ca="1" si="3"/>
        <v>0</v>
      </c>
      <c r="AB92">
        <f t="shared" ca="1" si="4"/>
        <v>0.28381084118406918</v>
      </c>
    </row>
    <row r="93" spans="1:28" hidden="1" x14ac:dyDescent="0.25">
      <c r="A93" t="s">
        <v>93</v>
      </c>
      <c r="B93" t="str">
        <f ca="1">VLOOKUP($A93,offset_cumulative_50!$DW$3:$DX$188,2,FALSE)</f>
        <v/>
      </c>
      <c r="C93" t="str">
        <f>IF(IFERROR(VLOOKUP($A93,cultural_factors!$A$4:$X$253,C$1,FALSE),"")=0,"",IFERROR(VLOOKUP($A93,cultural_factors!$A$4:$X$253,C$1,FALSE),""))</f>
        <v/>
      </c>
      <c r="D93" t="str">
        <f>IF(IFERROR(VLOOKUP($A93,cultural_factors!$A$4:$X$253,D$1,FALSE),"")=0,"",IFERROR(VLOOKUP($A93,cultural_factors!$A$4:$X$253,D$1,FALSE),""))</f>
        <v/>
      </c>
      <c r="E93" t="str">
        <f>IF(IFERROR(VLOOKUP($A93,cultural_factors!$A$4:$X$253,E$1,FALSE),"")=0,"",IFERROR(VLOOKUP($A93,cultural_factors!$A$4:$X$253,E$1,FALSE),""))</f>
        <v/>
      </c>
      <c r="F93" t="str">
        <f>IF(IFERROR(VLOOKUP($A93,cultural_factors!$A$4:$X$253,F$1,FALSE),"")=0,"",IFERROR(VLOOKUP($A93,cultural_factors!$A$4:$X$253,F$1,FALSE),""))</f>
        <v/>
      </c>
      <c r="G93" t="str">
        <f>IF(IFERROR(VLOOKUP($A93,cultural_factors!$A$4:$X$253,G$1,FALSE),"")=0,"",IFERROR(VLOOKUP($A93,cultural_factors!$A$4:$X$253,G$1,FALSE),""))</f>
        <v/>
      </c>
      <c r="H93" t="str">
        <f>IF(IFERROR(VLOOKUP($A93,cultural_factors!$A$4:$X$253,H$1,FALSE),"")=0,"",IFERROR(VLOOKUP($A93,cultural_factors!$A$4:$X$253,H$1,FALSE),""))</f>
        <v/>
      </c>
      <c r="I93" t="str">
        <f>IF(IFERROR(VLOOKUP($A93,cultural_factors!$A$4:$X$253,I$1,FALSE),"")=0,"",IFERROR(VLOOKUP($A93,cultural_factors!$A$4:$X$253,I$1,FALSE),""))</f>
        <v/>
      </c>
      <c r="J93" t="str">
        <f>IF(IFERROR(VLOOKUP($A93,cultural_factors!$A$4:$X$253,J$1,FALSE),"")=0,"",IFERROR(VLOOKUP($A93,cultural_factors!$A$4:$X$253,J$1,FALSE),""))</f>
        <v/>
      </c>
      <c r="K93" t="str">
        <f>IF(IFERROR(VLOOKUP($A93,cultural_factors!$A$4:$X$253,K$1,FALSE),"")=0,"",IFERROR(VLOOKUP($A93,cultural_factors!$A$4:$X$253,K$1,FALSE),""))</f>
        <v/>
      </c>
      <c r="L93" t="str">
        <f>IF(IFERROR(VLOOKUP($A93,cultural_factors!$A$4:$X$253,L$1,FALSE),"")=0,"",IFERROR(VLOOKUP($A93,cultural_factors!$A$4:$X$253,L$1,FALSE),""))</f>
        <v/>
      </c>
      <c r="M93" t="str">
        <f>IF(IFERROR(VLOOKUP($A93,cultural_factors!$A$4:$X$253,M$1,FALSE),"")=0,"",IFERROR(VLOOKUP($A93,cultural_factors!$A$4:$X$253,M$1,FALSE),""))</f>
        <v/>
      </c>
      <c r="N93" t="str">
        <f>IF(IFERROR(VLOOKUP($A93,cultural_factors!$A$4:$X$253,N$1,FALSE),"")=0,"",IFERROR(VLOOKUP($A93,cultural_factors!$A$4:$X$253,N$1,FALSE),""))</f>
        <v/>
      </c>
      <c r="O93" t="str">
        <f>IF(IFERROR(VLOOKUP($A93,cultural_factors!$A$4:$X$253,O$1,FALSE),"")=0,"",IFERROR(VLOOKUP($A93,cultural_factors!$A$4:$X$253,O$1,FALSE),""))</f>
        <v/>
      </c>
      <c r="P93" t="str">
        <f>IF(IFERROR(VLOOKUP($A93,cultural_factors!$A$4:$X$253,P$1,FALSE),"")=0,"",IFERROR(VLOOKUP($A93,cultural_factors!$A$4:$X$253,P$1,FALSE),""))</f>
        <v/>
      </c>
      <c r="Q93" t="str">
        <f>IF(IFERROR(VLOOKUP($A93,cultural_factors!$A$4:$X$253,Q$1,FALSE),"")=0,"",IFERROR(VLOOKUP($A93,cultural_factors!$A$4:$X$253,Q$1,FALSE),""))</f>
        <v/>
      </c>
      <c r="R93" t="str">
        <f>IF(IFERROR(VLOOKUP($A93,cultural_factors!$A$4:$X$253,R$1,FALSE),"")=0,"",IFERROR(VLOOKUP($A93,cultural_factors!$A$4:$X$253,R$1,FALSE),""))</f>
        <v/>
      </c>
      <c r="S93" t="str">
        <f>IF(IFERROR(VLOOKUP($A93,cultural_factors!$A$4:$X$253,S$1,FALSE),"")=0,"",IFERROR(VLOOKUP($A93,cultural_factors!$A$4:$X$253,S$1,FALSE),""))</f>
        <v/>
      </c>
      <c r="T93" t="str">
        <f>IF(IFERROR(VLOOKUP($A93,cultural_factors!$A$4:$X$253,T$1,FALSE),"")=0,"",IFERROR(VLOOKUP($A93,cultural_factors!$A$4:$X$253,T$1,FALSE),""))</f>
        <v/>
      </c>
      <c r="U93">
        <f>IF(IFERROR(VLOOKUP($A93,cultural_factors!$A$4:$X$253,U$1,FALSE),"")=0,"",IFERROR(VLOOKUP($A93,cultural_factors!$A$4:$X$253,U$1,FALSE),""))</f>
        <v>103.82</v>
      </c>
      <c r="V93">
        <f>IF(IFERROR(VLOOKUP($A93,cultural_factors!$A$4:$X$253,V$1,FALSE),"")=0,"",IFERROR(VLOOKUP($A93,cultural_factors!$A$4:$X$253,V$1,FALSE),""))</f>
        <v>106.95</v>
      </c>
      <c r="W93">
        <f>IF(IFERROR(VLOOKUP($A93,cultural_factors!$A$4:$X$253,W$1,FALSE),"")=0,"",IFERROR(VLOOKUP($A93,cultural_factors!$A$4:$X$253,W$1,FALSE),""))</f>
        <v>88.9</v>
      </c>
      <c r="X93">
        <f>IF(IFERROR(VLOOKUP($A93,cultural_factors!$A$4:$X$253,X$1,FALSE),"")=0,"",IFERROR(VLOOKUP($A93,cultural_factors!$A$4:$X$253,X$1,FALSE),""))</f>
        <v>102.84</v>
      </c>
      <c r="Y93">
        <f>IF(IFERROR(VLOOKUP($A93,cultural_factors!$A$4:$X$253,Y$1,FALSE),"")=0,"",IFERROR(VLOOKUP($A93,cultural_factors!$A$4:$X$253,Y$1,FALSE),""))</f>
        <v>97.55</v>
      </c>
      <c r="AA93">
        <f t="shared" ca="1" si="3"/>
        <v>0</v>
      </c>
      <c r="AB93">
        <f t="shared" ca="1" si="4"/>
        <v>0</v>
      </c>
    </row>
    <row r="94" spans="1:28" hidden="1" x14ac:dyDescent="0.25">
      <c r="A94" t="s">
        <v>94</v>
      </c>
      <c r="B94">
        <f ca="1">VLOOKUP($A94,offset_cumulative_50!$DW$3:$DX$188,2,FALSE)</f>
        <v>0.35303486054500111</v>
      </c>
      <c r="C94" t="str">
        <f>IF(IFERROR(VLOOKUP($A94,cultural_factors!$A$4:$X$253,C$1,FALSE),"")=0,"",IFERROR(VLOOKUP($A94,cultural_factors!$A$4:$X$253,C$1,FALSE),""))</f>
        <v/>
      </c>
      <c r="D94" t="str">
        <f>IF(IFERROR(VLOOKUP($A94,cultural_factors!$A$4:$X$253,D$1,FALSE),"")=0,"",IFERROR(VLOOKUP($A94,cultural_factors!$A$4:$X$253,D$1,FALSE),""))</f>
        <v/>
      </c>
      <c r="E94" t="str">
        <f>IF(IFERROR(VLOOKUP($A94,cultural_factors!$A$4:$X$253,E$1,FALSE),"")=0,"",IFERROR(VLOOKUP($A94,cultural_factors!$A$4:$X$253,E$1,FALSE),""))</f>
        <v/>
      </c>
      <c r="F94" t="str">
        <f>IF(IFERROR(VLOOKUP($A94,cultural_factors!$A$4:$X$253,F$1,FALSE),"")=0,"",IFERROR(VLOOKUP($A94,cultural_factors!$A$4:$X$253,F$1,FALSE),""))</f>
        <v/>
      </c>
      <c r="G94" t="str">
        <f>IF(IFERROR(VLOOKUP($A94,cultural_factors!$A$4:$X$253,G$1,FALSE),"")=0,"",IFERROR(VLOOKUP($A94,cultural_factors!$A$4:$X$253,G$1,FALSE),""))</f>
        <v/>
      </c>
      <c r="H94" t="str">
        <f>IF(IFERROR(VLOOKUP($A94,cultural_factors!$A$4:$X$253,H$1,FALSE),"")=0,"",IFERROR(VLOOKUP($A94,cultural_factors!$A$4:$X$253,H$1,FALSE),""))</f>
        <v/>
      </c>
      <c r="I94" t="str">
        <f>IF(IFERROR(VLOOKUP($A94,cultural_factors!$A$4:$X$253,I$1,FALSE),"")=0,"",IFERROR(VLOOKUP($A94,cultural_factors!$A$4:$X$253,I$1,FALSE),""))</f>
        <v/>
      </c>
      <c r="J94" t="str">
        <f>IF(IFERROR(VLOOKUP($A94,cultural_factors!$A$4:$X$253,J$1,FALSE),"")=0,"",IFERROR(VLOOKUP($A94,cultural_factors!$A$4:$X$253,J$1,FALSE),""))</f>
        <v/>
      </c>
      <c r="K94" t="str">
        <f>IF(IFERROR(VLOOKUP($A94,cultural_factors!$A$4:$X$253,K$1,FALSE),"")=0,"",IFERROR(VLOOKUP($A94,cultural_factors!$A$4:$X$253,K$1,FALSE),""))</f>
        <v/>
      </c>
      <c r="L94" t="str">
        <f>IF(IFERROR(VLOOKUP($A94,cultural_factors!$A$4:$X$253,L$1,FALSE),"")=0,"",IFERROR(VLOOKUP($A94,cultural_factors!$A$4:$X$253,L$1,FALSE),""))</f>
        <v/>
      </c>
      <c r="M94" t="str">
        <f>IF(IFERROR(VLOOKUP($A94,cultural_factors!$A$4:$X$253,M$1,FALSE),"")=0,"",IFERROR(VLOOKUP($A94,cultural_factors!$A$4:$X$253,M$1,FALSE),""))</f>
        <v/>
      </c>
      <c r="N94" t="str">
        <f>IF(IFERROR(VLOOKUP($A94,cultural_factors!$A$4:$X$253,N$1,FALSE),"")=0,"",IFERROR(VLOOKUP($A94,cultural_factors!$A$4:$X$253,N$1,FALSE),""))</f>
        <v/>
      </c>
      <c r="O94" t="str">
        <f>IF(IFERROR(VLOOKUP($A94,cultural_factors!$A$4:$X$253,O$1,FALSE),"")=0,"",IFERROR(VLOOKUP($A94,cultural_factors!$A$4:$X$253,O$1,FALSE),""))</f>
        <v/>
      </c>
      <c r="P94" t="str">
        <f>IF(IFERROR(VLOOKUP($A94,cultural_factors!$A$4:$X$253,P$1,FALSE),"")=0,"",IFERROR(VLOOKUP($A94,cultural_factors!$A$4:$X$253,P$1,FALSE),""))</f>
        <v/>
      </c>
      <c r="Q94" t="str">
        <f>IF(IFERROR(VLOOKUP($A94,cultural_factors!$A$4:$X$253,Q$1,FALSE),"")=0,"",IFERROR(VLOOKUP($A94,cultural_factors!$A$4:$X$253,Q$1,FALSE),""))</f>
        <v/>
      </c>
      <c r="R94" t="str">
        <f>IF(IFERROR(VLOOKUP($A94,cultural_factors!$A$4:$X$253,R$1,FALSE),"")=0,"",IFERROR(VLOOKUP($A94,cultural_factors!$A$4:$X$253,R$1,FALSE),""))</f>
        <v/>
      </c>
      <c r="S94" t="str">
        <f>IF(IFERROR(VLOOKUP($A94,cultural_factors!$A$4:$X$253,S$1,FALSE),"")=0,"",IFERROR(VLOOKUP($A94,cultural_factors!$A$4:$X$253,S$1,FALSE),""))</f>
        <v/>
      </c>
      <c r="T94" t="str">
        <f>IF(IFERROR(VLOOKUP($A94,cultural_factors!$A$4:$X$253,T$1,FALSE),"")=0,"",IFERROR(VLOOKUP($A94,cultural_factors!$A$4:$X$253,T$1,FALSE),""))</f>
        <v/>
      </c>
      <c r="U94">
        <f>IF(IFERROR(VLOOKUP($A94,cultural_factors!$A$4:$X$253,U$1,FALSE),"")=0,"",IFERROR(VLOOKUP($A94,cultural_factors!$A$4:$X$253,U$1,FALSE),""))</f>
        <v>100</v>
      </c>
      <c r="V94">
        <f>IF(IFERROR(VLOOKUP($A94,cultural_factors!$A$4:$X$253,V$1,FALSE),"")=0,"",IFERROR(VLOOKUP($A94,cultural_factors!$A$4:$X$253,V$1,FALSE),""))</f>
        <v>100</v>
      </c>
      <c r="W94">
        <f>IF(IFERROR(VLOOKUP($A94,cultural_factors!$A$4:$X$253,W$1,FALSE),"")=0,"",IFERROR(VLOOKUP($A94,cultural_factors!$A$4:$X$253,W$1,FALSE),""))</f>
        <v>100</v>
      </c>
      <c r="X94">
        <f>IF(IFERROR(VLOOKUP($A94,cultural_factors!$A$4:$X$253,X$1,FALSE),"")=0,"",IFERROR(VLOOKUP($A94,cultural_factors!$A$4:$X$253,X$1,FALSE),""))</f>
        <v>100</v>
      </c>
      <c r="Y94">
        <f>IF(IFERROR(VLOOKUP($A94,cultural_factors!$A$4:$X$253,Y$1,FALSE),"")=0,"",IFERROR(VLOOKUP($A94,cultural_factors!$A$4:$X$253,Y$1,FALSE),""))</f>
        <v>100</v>
      </c>
      <c r="AA94">
        <f t="shared" ca="1" si="3"/>
        <v>0</v>
      </c>
      <c r="AB94">
        <f t="shared" ca="1" si="4"/>
        <v>0.35303486054500111</v>
      </c>
    </row>
    <row r="95" spans="1:28" hidden="1" x14ac:dyDescent="0.25">
      <c r="A95" t="s">
        <v>190</v>
      </c>
      <c r="B95" t="str">
        <f ca="1">VLOOKUP($A95,offset_cumulative_50!$DW$3:$DX$188,2,FALSE)</f>
        <v/>
      </c>
      <c r="C95" t="str">
        <f>IF(IFERROR(VLOOKUP($A95,cultural_factors!$A$4:$X$253,C$1,FALSE),"")=0,"",IFERROR(VLOOKUP($A95,cultural_factors!$A$4:$X$253,C$1,FALSE),""))</f>
        <v/>
      </c>
      <c r="D95" t="str">
        <f>IF(IFERROR(VLOOKUP($A95,cultural_factors!$A$4:$X$253,D$1,FALSE),"")=0,"",IFERROR(VLOOKUP($A95,cultural_factors!$A$4:$X$253,D$1,FALSE),""))</f>
        <v/>
      </c>
      <c r="E95" t="str">
        <f>IF(IFERROR(VLOOKUP($A95,cultural_factors!$A$4:$X$253,E$1,FALSE),"")=0,"",IFERROR(VLOOKUP($A95,cultural_factors!$A$4:$X$253,E$1,FALSE),""))</f>
        <v/>
      </c>
      <c r="F95" t="str">
        <f>IF(IFERROR(VLOOKUP($A95,cultural_factors!$A$4:$X$253,F$1,FALSE),"")=0,"",IFERROR(VLOOKUP($A95,cultural_factors!$A$4:$X$253,F$1,FALSE),""))</f>
        <v/>
      </c>
      <c r="G95" t="str">
        <f>IF(IFERROR(VLOOKUP($A95,cultural_factors!$A$4:$X$253,G$1,FALSE),"")=0,"",IFERROR(VLOOKUP($A95,cultural_factors!$A$4:$X$253,G$1,FALSE),""))</f>
        <v/>
      </c>
      <c r="H95" t="str">
        <f>IF(IFERROR(VLOOKUP($A95,cultural_factors!$A$4:$X$253,H$1,FALSE),"")=0,"",IFERROR(VLOOKUP($A95,cultural_factors!$A$4:$X$253,H$1,FALSE),""))</f>
        <v/>
      </c>
      <c r="I95" t="str">
        <f>IF(IFERROR(VLOOKUP($A95,cultural_factors!$A$4:$X$253,I$1,FALSE),"")=0,"",IFERROR(VLOOKUP($A95,cultural_factors!$A$4:$X$253,I$1,FALSE),""))</f>
        <v/>
      </c>
      <c r="J95" t="str">
        <f>IF(IFERROR(VLOOKUP($A95,cultural_factors!$A$4:$X$253,J$1,FALSE),"")=0,"",IFERROR(VLOOKUP($A95,cultural_factors!$A$4:$X$253,J$1,FALSE),""))</f>
        <v/>
      </c>
      <c r="K95" t="str">
        <f>IF(IFERROR(VLOOKUP($A95,cultural_factors!$A$4:$X$253,K$1,FALSE),"")=0,"",IFERROR(VLOOKUP($A95,cultural_factors!$A$4:$X$253,K$1,FALSE),""))</f>
        <v/>
      </c>
      <c r="L95" t="str">
        <f>IF(IFERROR(VLOOKUP($A95,cultural_factors!$A$4:$X$253,L$1,FALSE),"")=0,"",IFERROR(VLOOKUP($A95,cultural_factors!$A$4:$X$253,L$1,FALSE),""))</f>
        <v/>
      </c>
      <c r="M95" t="str">
        <f>IF(IFERROR(VLOOKUP($A95,cultural_factors!$A$4:$X$253,M$1,FALSE),"")=0,"",IFERROR(VLOOKUP($A95,cultural_factors!$A$4:$X$253,M$1,FALSE),""))</f>
        <v/>
      </c>
      <c r="N95" t="str">
        <f>IF(IFERROR(VLOOKUP($A95,cultural_factors!$A$4:$X$253,N$1,FALSE),"")=0,"",IFERROR(VLOOKUP($A95,cultural_factors!$A$4:$X$253,N$1,FALSE),""))</f>
        <v/>
      </c>
      <c r="O95" t="str">
        <f>IF(IFERROR(VLOOKUP($A95,cultural_factors!$A$4:$X$253,O$1,FALSE),"")=0,"",IFERROR(VLOOKUP($A95,cultural_factors!$A$4:$X$253,O$1,FALSE),""))</f>
        <v/>
      </c>
      <c r="P95" t="str">
        <f>IF(IFERROR(VLOOKUP($A95,cultural_factors!$A$4:$X$253,P$1,FALSE),"")=0,"",IFERROR(VLOOKUP($A95,cultural_factors!$A$4:$X$253,P$1,FALSE),""))</f>
        <v/>
      </c>
      <c r="Q95" t="str">
        <f>IF(IFERROR(VLOOKUP($A95,cultural_factors!$A$4:$X$253,Q$1,FALSE),"")=0,"",IFERROR(VLOOKUP($A95,cultural_factors!$A$4:$X$253,Q$1,FALSE),""))</f>
        <v/>
      </c>
      <c r="R95" t="str">
        <f>IF(IFERROR(VLOOKUP($A95,cultural_factors!$A$4:$X$253,R$1,FALSE),"")=0,"",IFERROR(VLOOKUP($A95,cultural_factors!$A$4:$X$253,R$1,FALSE),""))</f>
        <v/>
      </c>
      <c r="S95" t="str">
        <f>IF(IFERROR(VLOOKUP($A95,cultural_factors!$A$4:$X$253,S$1,FALSE),"")=0,"",IFERROR(VLOOKUP($A95,cultural_factors!$A$4:$X$253,S$1,FALSE),""))</f>
        <v/>
      </c>
      <c r="T95" t="str">
        <f>IF(IFERROR(VLOOKUP($A95,cultural_factors!$A$4:$X$253,T$1,FALSE),"")=0,"",IFERROR(VLOOKUP($A95,cultural_factors!$A$4:$X$253,T$1,FALSE),""))</f>
        <v/>
      </c>
      <c r="U95" t="str">
        <f>IF(IFERROR(VLOOKUP($A95,cultural_factors!$A$4:$X$253,U$1,FALSE),"")=0,"",IFERROR(VLOOKUP($A95,cultural_factors!$A$4:$X$253,U$1,FALSE),""))</f>
        <v/>
      </c>
      <c r="V95" t="str">
        <f>IF(IFERROR(VLOOKUP($A95,cultural_factors!$A$4:$X$253,V$1,FALSE),"")=0,"",IFERROR(VLOOKUP($A95,cultural_factors!$A$4:$X$253,V$1,FALSE),""))</f>
        <v/>
      </c>
      <c r="W95" t="str">
        <f>IF(IFERROR(VLOOKUP($A95,cultural_factors!$A$4:$X$253,W$1,FALSE),"")=0,"",IFERROR(VLOOKUP($A95,cultural_factors!$A$4:$X$253,W$1,FALSE),""))</f>
        <v/>
      </c>
      <c r="X95" t="str">
        <f>IF(IFERROR(VLOOKUP($A95,cultural_factors!$A$4:$X$253,X$1,FALSE),"")=0,"",IFERROR(VLOOKUP($A95,cultural_factors!$A$4:$X$253,X$1,FALSE),""))</f>
        <v/>
      </c>
      <c r="Y95" t="str">
        <f>IF(IFERROR(VLOOKUP($A95,cultural_factors!$A$4:$X$253,Y$1,FALSE),"")=0,"",IFERROR(VLOOKUP($A95,cultural_factors!$A$4:$X$253,Y$1,FALSE),""))</f>
        <v/>
      </c>
      <c r="AA95">
        <f t="shared" ca="1" si="3"/>
        <v>0</v>
      </c>
      <c r="AB95">
        <f t="shared" ca="1" si="4"/>
        <v>0</v>
      </c>
    </row>
    <row r="96" spans="1:28" hidden="1" x14ac:dyDescent="0.25">
      <c r="A96" t="s">
        <v>95</v>
      </c>
      <c r="B96">
        <f ca="1">VLOOKUP($A96,offset_cumulative_50!$DW$3:$DX$188,2,FALSE)</f>
        <v>0.20380095515054109</v>
      </c>
      <c r="C96" t="str">
        <f>IF(IFERROR(VLOOKUP($A96,cultural_factors!$A$4:$X$253,C$1,FALSE),"")=0,"",IFERROR(VLOOKUP($A96,cultural_factors!$A$4:$X$253,C$1,FALSE),""))</f>
        <v/>
      </c>
      <c r="D96" t="str">
        <f>IF(IFERROR(VLOOKUP($A96,cultural_factors!$A$4:$X$253,D$1,FALSE),"")=0,"",IFERROR(VLOOKUP($A96,cultural_factors!$A$4:$X$253,D$1,FALSE),""))</f>
        <v/>
      </c>
      <c r="E96" t="str">
        <f>IF(IFERROR(VLOOKUP($A96,cultural_factors!$A$4:$X$253,E$1,FALSE),"")=0,"",IFERROR(VLOOKUP($A96,cultural_factors!$A$4:$X$253,E$1,FALSE),""))</f>
        <v/>
      </c>
      <c r="F96" t="str">
        <f>IF(IFERROR(VLOOKUP($A96,cultural_factors!$A$4:$X$253,F$1,FALSE),"")=0,"",IFERROR(VLOOKUP($A96,cultural_factors!$A$4:$X$253,F$1,FALSE),""))</f>
        <v/>
      </c>
      <c r="G96" t="str">
        <f>IF(IFERROR(VLOOKUP($A96,cultural_factors!$A$4:$X$253,G$1,FALSE),"")=0,"",IFERROR(VLOOKUP($A96,cultural_factors!$A$4:$X$253,G$1,FALSE),""))</f>
        <v/>
      </c>
      <c r="H96" t="str">
        <f>IF(IFERROR(VLOOKUP($A96,cultural_factors!$A$4:$X$253,H$1,FALSE),"")=0,"",IFERROR(VLOOKUP($A96,cultural_factors!$A$4:$X$253,H$1,FALSE),""))</f>
        <v/>
      </c>
      <c r="I96" t="str">
        <f>IF(IFERROR(VLOOKUP($A96,cultural_factors!$A$4:$X$253,I$1,FALSE),"")=0,"",IFERROR(VLOOKUP($A96,cultural_factors!$A$4:$X$253,I$1,FALSE),""))</f>
        <v/>
      </c>
      <c r="J96" t="str">
        <f>IF(IFERROR(VLOOKUP($A96,cultural_factors!$A$4:$X$253,J$1,FALSE),"")=0,"",IFERROR(VLOOKUP($A96,cultural_factors!$A$4:$X$253,J$1,FALSE),""))</f>
        <v/>
      </c>
      <c r="K96" t="str">
        <f>IF(IFERROR(VLOOKUP($A96,cultural_factors!$A$4:$X$253,K$1,FALSE),"")=0,"",IFERROR(VLOOKUP($A96,cultural_factors!$A$4:$X$253,K$1,FALSE),""))</f>
        <v/>
      </c>
      <c r="L96" t="str">
        <f>IF(IFERROR(VLOOKUP($A96,cultural_factors!$A$4:$X$253,L$1,FALSE),"")=0,"",IFERROR(VLOOKUP($A96,cultural_factors!$A$4:$X$253,L$1,FALSE),""))</f>
        <v/>
      </c>
      <c r="M96" t="str">
        <f>IF(IFERROR(VLOOKUP($A96,cultural_factors!$A$4:$X$253,M$1,FALSE),"")=0,"",IFERROR(VLOOKUP($A96,cultural_factors!$A$4:$X$253,M$1,FALSE),""))</f>
        <v/>
      </c>
      <c r="N96" t="str">
        <f>IF(IFERROR(VLOOKUP($A96,cultural_factors!$A$4:$X$253,N$1,FALSE),"")=0,"",IFERROR(VLOOKUP($A96,cultural_factors!$A$4:$X$253,N$1,FALSE),""))</f>
        <v/>
      </c>
      <c r="O96" t="str">
        <f>IF(IFERROR(VLOOKUP($A96,cultural_factors!$A$4:$X$253,O$1,FALSE),"")=0,"",IFERROR(VLOOKUP($A96,cultural_factors!$A$4:$X$253,O$1,FALSE),""))</f>
        <v/>
      </c>
      <c r="P96" t="str">
        <f>IF(IFERROR(VLOOKUP($A96,cultural_factors!$A$4:$X$253,P$1,FALSE),"")=0,"",IFERROR(VLOOKUP($A96,cultural_factors!$A$4:$X$253,P$1,FALSE),""))</f>
        <v/>
      </c>
      <c r="Q96" t="str">
        <f>IF(IFERROR(VLOOKUP($A96,cultural_factors!$A$4:$X$253,Q$1,FALSE),"")=0,"",IFERROR(VLOOKUP($A96,cultural_factors!$A$4:$X$253,Q$1,FALSE),""))</f>
        <v/>
      </c>
      <c r="R96" t="str">
        <f>IF(IFERROR(VLOOKUP($A96,cultural_factors!$A$4:$X$253,R$1,FALSE),"")=0,"",IFERROR(VLOOKUP($A96,cultural_factors!$A$4:$X$253,R$1,FALSE),""))</f>
        <v/>
      </c>
      <c r="S96" t="str">
        <f>IF(IFERROR(VLOOKUP($A96,cultural_factors!$A$4:$X$253,S$1,FALSE),"")=0,"",IFERROR(VLOOKUP($A96,cultural_factors!$A$4:$X$253,S$1,FALSE),""))</f>
        <v/>
      </c>
      <c r="T96" t="str">
        <f>IF(IFERROR(VLOOKUP($A96,cultural_factors!$A$4:$X$253,T$1,FALSE),"")=0,"",IFERROR(VLOOKUP($A96,cultural_factors!$A$4:$X$253,T$1,FALSE),""))</f>
        <v/>
      </c>
      <c r="U96">
        <f>IF(IFERROR(VLOOKUP($A96,cultural_factors!$A$4:$X$253,U$1,FALSE),"")=0,"",IFERROR(VLOOKUP($A96,cultural_factors!$A$4:$X$253,U$1,FALSE),""))</f>
        <v>101.65</v>
      </c>
      <c r="V96">
        <f>IF(IFERROR(VLOOKUP($A96,cultural_factors!$A$4:$X$253,V$1,FALSE),"")=0,"",IFERROR(VLOOKUP($A96,cultural_factors!$A$4:$X$253,V$1,FALSE),""))</f>
        <v>110.88</v>
      </c>
      <c r="W96">
        <f>IF(IFERROR(VLOOKUP($A96,cultural_factors!$A$4:$X$253,W$1,FALSE),"")=0,"",IFERROR(VLOOKUP($A96,cultural_factors!$A$4:$X$253,W$1,FALSE),""))</f>
        <v>91.69</v>
      </c>
      <c r="X96">
        <f>IF(IFERROR(VLOOKUP($A96,cultural_factors!$A$4:$X$253,X$1,FALSE),"")=0,"",IFERROR(VLOOKUP($A96,cultural_factors!$A$4:$X$253,X$1,FALSE),""))</f>
        <v>97.4</v>
      </c>
      <c r="Y96">
        <f>IF(IFERROR(VLOOKUP($A96,cultural_factors!$A$4:$X$253,Y$1,FALSE),"")=0,"",IFERROR(VLOOKUP($A96,cultural_factors!$A$4:$X$253,Y$1,FALSE),""))</f>
        <v>93.7</v>
      </c>
      <c r="AA96">
        <f t="shared" ca="1" si="3"/>
        <v>0</v>
      </c>
      <c r="AB96">
        <f t="shared" ca="1" si="4"/>
        <v>0.20380095515054109</v>
      </c>
    </row>
    <row r="97" spans="1:28" hidden="1" x14ac:dyDescent="0.25">
      <c r="A97" t="s">
        <v>96</v>
      </c>
      <c r="B97" t="str">
        <f ca="1">VLOOKUP($A97,offset_cumulative_50!$DW$3:$DX$188,2,FALSE)</f>
        <v/>
      </c>
      <c r="C97" t="str">
        <f>IF(IFERROR(VLOOKUP($A97,cultural_factors!$A$4:$X$253,C$1,FALSE),"")=0,"",IFERROR(VLOOKUP($A97,cultural_factors!$A$4:$X$253,C$1,FALSE),""))</f>
        <v/>
      </c>
      <c r="D97" t="str">
        <f>IF(IFERROR(VLOOKUP($A97,cultural_factors!$A$4:$X$253,D$1,FALSE),"")=0,"",IFERROR(VLOOKUP($A97,cultural_factors!$A$4:$X$253,D$1,FALSE),""))</f>
        <v/>
      </c>
      <c r="E97" t="str">
        <f>IF(IFERROR(VLOOKUP($A97,cultural_factors!$A$4:$X$253,E$1,FALSE),"")=0,"",IFERROR(VLOOKUP($A97,cultural_factors!$A$4:$X$253,E$1,FALSE),""))</f>
        <v/>
      </c>
      <c r="F97" t="str">
        <f>IF(IFERROR(VLOOKUP($A97,cultural_factors!$A$4:$X$253,F$1,FALSE),"")=0,"",IFERROR(VLOOKUP($A97,cultural_factors!$A$4:$X$253,F$1,FALSE),""))</f>
        <v/>
      </c>
      <c r="G97">
        <f>IF(IFERROR(VLOOKUP($A97,cultural_factors!$A$4:$X$253,G$1,FALSE),"")=0,"",IFERROR(VLOOKUP($A97,cultural_factors!$A$4:$X$253,G$1,FALSE),""))</f>
        <v>66</v>
      </c>
      <c r="H97">
        <f>IF(IFERROR(VLOOKUP($A97,cultural_factors!$A$4:$X$253,H$1,FALSE),"")=0,"",IFERROR(VLOOKUP($A97,cultural_factors!$A$4:$X$253,H$1,FALSE),""))</f>
        <v>39</v>
      </c>
      <c r="I97" t="str">
        <f>IF(IFERROR(VLOOKUP($A97,cultural_factors!$A$4:$X$253,I$1,FALSE),"")=0,"",IFERROR(VLOOKUP($A97,cultural_factors!$A$4:$X$253,I$1,FALSE),""))</f>
        <v/>
      </c>
      <c r="J97" t="str">
        <f>IF(IFERROR(VLOOKUP($A97,cultural_factors!$A$4:$X$253,J$1,FALSE),"")=0,"",IFERROR(VLOOKUP($A97,cultural_factors!$A$4:$X$253,J$1,FALSE),""))</f>
        <v/>
      </c>
      <c r="K97" t="str">
        <f>IF(IFERROR(VLOOKUP($A97,cultural_factors!$A$4:$X$253,K$1,FALSE),"")=0,"",IFERROR(VLOOKUP($A97,cultural_factors!$A$4:$X$253,K$1,FALSE),""))</f>
        <v/>
      </c>
      <c r="L97" t="str">
        <f>IF(IFERROR(VLOOKUP($A97,cultural_factors!$A$4:$X$253,L$1,FALSE),"")=0,"",IFERROR(VLOOKUP($A97,cultural_factors!$A$4:$X$253,L$1,FALSE),""))</f>
        <v/>
      </c>
      <c r="M97" t="str">
        <f>IF(IFERROR(VLOOKUP($A97,cultural_factors!$A$4:$X$253,M$1,FALSE),"")=0,"",IFERROR(VLOOKUP($A97,cultural_factors!$A$4:$X$253,M$1,FALSE),""))</f>
        <v/>
      </c>
      <c r="N97" t="str">
        <f>IF(IFERROR(VLOOKUP($A97,cultural_factors!$A$4:$X$253,N$1,FALSE),"")=0,"",IFERROR(VLOOKUP($A97,cultural_factors!$A$4:$X$253,N$1,FALSE),""))</f>
        <v/>
      </c>
      <c r="O97" t="str">
        <f>IF(IFERROR(VLOOKUP($A97,cultural_factors!$A$4:$X$253,O$1,FALSE),"")=0,"",IFERROR(VLOOKUP($A97,cultural_factors!$A$4:$X$253,O$1,FALSE),""))</f>
        <v/>
      </c>
      <c r="P97" t="str">
        <f>IF(IFERROR(VLOOKUP($A97,cultural_factors!$A$4:$X$253,P$1,FALSE),"")=0,"",IFERROR(VLOOKUP($A97,cultural_factors!$A$4:$X$253,P$1,FALSE),""))</f>
        <v/>
      </c>
      <c r="Q97" t="str">
        <f>IF(IFERROR(VLOOKUP($A97,cultural_factors!$A$4:$X$253,Q$1,FALSE),"")=0,"",IFERROR(VLOOKUP($A97,cultural_factors!$A$4:$X$253,Q$1,FALSE),""))</f>
        <v/>
      </c>
      <c r="R97" t="str">
        <f>IF(IFERROR(VLOOKUP($A97,cultural_factors!$A$4:$X$253,R$1,FALSE),"")=0,"",IFERROR(VLOOKUP($A97,cultural_factors!$A$4:$X$253,R$1,FALSE),""))</f>
        <v/>
      </c>
      <c r="S97" t="str">
        <f>IF(IFERROR(VLOOKUP($A97,cultural_factors!$A$4:$X$253,S$1,FALSE),"")=0,"",IFERROR(VLOOKUP($A97,cultural_factors!$A$4:$X$253,S$1,FALSE),""))</f>
        <v/>
      </c>
      <c r="T97" t="str">
        <f>IF(IFERROR(VLOOKUP($A97,cultural_factors!$A$4:$X$253,T$1,FALSE),"")=0,"",IFERROR(VLOOKUP($A97,cultural_factors!$A$4:$X$253,T$1,FALSE),""))</f>
        <v/>
      </c>
      <c r="U97">
        <f>IF(IFERROR(VLOOKUP($A97,cultural_factors!$A$4:$X$253,U$1,FALSE),"")=0,"",IFERROR(VLOOKUP($A97,cultural_factors!$A$4:$X$253,U$1,FALSE),""))</f>
        <v>104.99</v>
      </c>
      <c r="V97">
        <f>IF(IFERROR(VLOOKUP($A97,cultural_factors!$A$4:$X$253,V$1,FALSE),"")=0,"",IFERROR(VLOOKUP($A97,cultural_factors!$A$4:$X$253,V$1,FALSE),""))</f>
        <v>107.25</v>
      </c>
      <c r="W97">
        <f>IF(IFERROR(VLOOKUP($A97,cultural_factors!$A$4:$X$253,W$1,FALSE),"")=0,"",IFERROR(VLOOKUP($A97,cultural_factors!$A$4:$X$253,W$1,FALSE),""))</f>
        <v>97.84</v>
      </c>
      <c r="X97">
        <f>IF(IFERROR(VLOOKUP($A97,cultural_factors!$A$4:$X$253,X$1,FALSE),"")=0,"",IFERROR(VLOOKUP($A97,cultural_factors!$A$4:$X$253,X$1,FALSE),""))</f>
        <v>101.12</v>
      </c>
      <c r="Y97">
        <f>IF(IFERROR(VLOOKUP($A97,cultural_factors!$A$4:$X$253,Y$1,FALSE),"")=0,"",IFERROR(VLOOKUP($A97,cultural_factors!$A$4:$X$253,Y$1,FALSE),""))</f>
        <v>97.59</v>
      </c>
      <c r="AA97">
        <f t="shared" ca="1" si="3"/>
        <v>0</v>
      </c>
      <c r="AB97">
        <f t="shared" ca="1" si="4"/>
        <v>0</v>
      </c>
    </row>
    <row r="98" spans="1:28" hidden="1" x14ac:dyDescent="0.25">
      <c r="A98" t="s">
        <v>184</v>
      </c>
      <c r="B98" t="str">
        <f ca="1">VLOOKUP($A98,offset_cumulative_50!$DW$3:$DX$188,2,FALSE)</f>
        <v/>
      </c>
      <c r="C98" t="str">
        <f>IF(IFERROR(VLOOKUP($A98,cultural_factors!$A$4:$X$253,C$1,FALSE),"")=0,"",IFERROR(VLOOKUP($A98,cultural_factors!$A$4:$X$253,C$1,FALSE),""))</f>
        <v/>
      </c>
      <c r="D98" t="str">
        <f>IF(IFERROR(VLOOKUP($A98,cultural_factors!$A$4:$X$253,D$1,FALSE),"")=0,"",IFERROR(VLOOKUP($A98,cultural_factors!$A$4:$X$253,D$1,FALSE),""))</f>
        <v/>
      </c>
      <c r="E98" t="str">
        <f>IF(IFERROR(VLOOKUP($A98,cultural_factors!$A$4:$X$253,E$1,FALSE),"")=0,"",IFERROR(VLOOKUP($A98,cultural_factors!$A$4:$X$253,E$1,FALSE),""))</f>
        <v/>
      </c>
      <c r="F98" t="str">
        <f>IF(IFERROR(VLOOKUP($A98,cultural_factors!$A$4:$X$253,F$1,FALSE),"")=0,"",IFERROR(VLOOKUP($A98,cultural_factors!$A$4:$X$253,F$1,FALSE),""))</f>
        <v/>
      </c>
      <c r="G98" t="str">
        <f>IF(IFERROR(VLOOKUP($A98,cultural_factors!$A$4:$X$253,G$1,FALSE),"")=0,"",IFERROR(VLOOKUP($A98,cultural_factors!$A$4:$X$253,G$1,FALSE),""))</f>
        <v/>
      </c>
      <c r="H98" t="str">
        <f>IF(IFERROR(VLOOKUP($A98,cultural_factors!$A$4:$X$253,H$1,FALSE),"")=0,"",IFERROR(VLOOKUP($A98,cultural_factors!$A$4:$X$253,H$1,FALSE),""))</f>
        <v/>
      </c>
      <c r="I98" t="str">
        <f>IF(IFERROR(VLOOKUP($A98,cultural_factors!$A$4:$X$253,I$1,FALSE),"")=0,"",IFERROR(VLOOKUP($A98,cultural_factors!$A$4:$X$253,I$1,FALSE),""))</f>
        <v/>
      </c>
      <c r="J98" t="str">
        <f>IF(IFERROR(VLOOKUP($A98,cultural_factors!$A$4:$X$253,J$1,FALSE),"")=0,"",IFERROR(VLOOKUP($A98,cultural_factors!$A$4:$X$253,J$1,FALSE),""))</f>
        <v/>
      </c>
      <c r="K98" t="str">
        <f>IF(IFERROR(VLOOKUP($A98,cultural_factors!$A$4:$X$253,K$1,FALSE),"")=0,"",IFERROR(VLOOKUP($A98,cultural_factors!$A$4:$X$253,K$1,FALSE),""))</f>
        <v/>
      </c>
      <c r="L98" t="str">
        <f>IF(IFERROR(VLOOKUP($A98,cultural_factors!$A$4:$X$253,L$1,FALSE),"")=0,"",IFERROR(VLOOKUP($A98,cultural_factors!$A$4:$X$253,L$1,FALSE),""))</f>
        <v/>
      </c>
      <c r="M98" t="str">
        <f>IF(IFERROR(VLOOKUP($A98,cultural_factors!$A$4:$X$253,M$1,FALSE),"")=0,"",IFERROR(VLOOKUP($A98,cultural_factors!$A$4:$X$253,M$1,FALSE),""))</f>
        <v/>
      </c>
      <c r="N98" t="str">
        <f>IF(IFERROR(VLOOKUP($A98,cultural_factors!$A$4:$X$253,N$1,FALSE),"")=0,"",IFERROR(VLOOKUP($A98,cultural_factors!$A$4:$X$253,N$1,FALSE),""))</f>
        <v/>
      </c>
      <c r="O98" t="str">
        <f>IF(IFERROR(VLOOKUP($A98,cultural_factors!$A$4:$X$253,O$1,FALSE),"")=0,"",IFERROR(VLOOKUP($A98,cultural_factors!$A$4:$X$253,O$1,FALSE),""))</f>
        <v/>
      </c>
      <c r="P98" t="str">
        <f>IF(IFERROR(VLOOKUP($A98,cultural_factors!$A$4:$X$253,P$1,FALSE),"")=0,"",IFERROR(VLOOKUP($A98,cultural_factors!$A$4:$X$253,P$1,FALSE),""))</f>
        <v/>
      </c>
      <c r="Q98" t="str">
        <f>IF(IFERROR(VLOOKUP($A98,cultural_factors!$A$4:$X$253,Q$1,FALSE),"")=0,"",IFERROR(VLOOKUP($A98,cultural_factors!$A$4:$X$253,Q$1,FALSE),""))</f>
        <v/>
      </c>
      <c r="R98" t="str">
        <f>IF(IFERROR(VLOOKUP($A98,cultural_factors!$A$4:$X$253,R$1,FALSE),"")=0,"",IFERROR(VLOOKUP($A98,cultural_factors!$A$4:$X$253,R$1,FALSE),""))</f>
        <v/>
      </c>
      <c r="S98" t="str">
        <f>IF(IFERROR(VLOOKUP($A98,cultural_factors!$A$4:$X$253,S$1,FALSE),"")=0,"",IFERROR(VLOOKUP($A98,cultural_factors!$A$4:$X$253,S$1,FALSE),""))</f>
        <v/>
      </c>
      <c r="T98" t="str">
        <f>IF(IFERROR(VLOOKUP($A98,cultural_factors!$A$4:$X$253,T$1,FALSE),"")=0,"",IFERROR(VLOOKUP($A98,cultural_factors!$A$4:$X$253,T$1,FALSE),""))</f>
        <v/>
      </c>
      <c r="U98" t="str">
        <f>IF(IFERROR(VLOOKUP($A98,cultural_factors!$A$4:$X$253,U$1,FALSE),"")=0,"",IFERROR(VLOOKUP($A98,cultural_factors!$A$4:$X$253,U$1,FALSE),""))</f>
        <v/>
      </c>
      <c r="V98" t="str">
        <f>IF(IFERROR(VLOOKUP($A98,cultural_factors!$A$4:$X$253,V$1,FALSE),"")=0,"",IFERROR(VLOOKUP($A98,cultural_factors!$A$4:$X$253,V$1,FALSE),""))</f>
        <v/>
      </c>
      <c r="W98" t="str">
        <f>IF(IFERROR(VLOOKUP($A98,cultural_factors!$A$4:$X$253,W$1,FALSE),"")=0,"",IFERROR(VLOOKUP($A98,cultural_factors!$A$4:$X$253,W$1,FALSE),""))</f>
        <v/>
      </c>
      <c r="X98" t="str">
        <f>IF(IFERROR(VLOOKUP($A98,cultural_factors!$A$4:$X$253,X$1,FALSE),"")=0,"",IFERROR(VLOOKUP($A98,cultural_factors!$A$4:$X$253,X$1,FALSE),""))</f>
        <v/>
      </c>
      <c r="Y98" t="str">
        <f>IF(IFERROR(VLOOKUP($A98,cultural_factors!$A$4:$X$253,Y$1,FALSE),"")=0,"",IFERROR(VLOOKUP($A98,cultural_factors!$A$4:$X$253,Y$1,FALSE),""))</f>
        <v/>
      </c>
      <c r="AA98">
        <f t="shared" ca="1" si="3"/>
        <v>0</v>
      </c>
      <c r="AB98">
        <f t="shared" ca="1" si="4"/>
        <v>0</v>
      </c>
    </row>
    <row r="99" spans="1:28" x14ac:dyDescent="0.25">
      <c r="A99" t="s">
        <v>97</v>
      </c>
      <c r="B99">
        <f ca="1">VLOOKUP($A99,offset_cumulative_50!$DW$3:$DX$188,2,FALSE)</f>
        <v>0.23842023741999907</v>
      </c>
      <c r="C99">
        <f>IF(IFERROR(VLOOKUP($A99,cultural_factors!$A$4:$X$253,C$1,FALSE),"")=0,"",IFERROR(VLOOKUP($A99,cultural_factors!$A$4:$X$253,C$1,FALSE),""))</f>
        <v>44</v>
      </c>
      <c r="D99">
        <f>IF(IFERROR(VLOOKUP($A99,cultural_factors!$A$4:$X$253,D$1,FALSE),"")=0,"",IFERROR(VLOOKUP($A99,cultural_factors!$A$4:$X$253,D$1,FALSE),""))</f>
        <v>70</v>
      </c>
      <c r="E99">
        <f>IF(IFERROR(VLOOKUP($A99,cultural_factors!$A$4:$X$253,E$1,FALSE),"")=0,"",IFERROR(VLOOKUP($A99,cultural_factors!$A$4:$X$253,E$1,FALSE),""))</f>
        <v>9</v>
      </c>
      <c r="F99">
        <f>IF(IFERROR(VLOOKUP($A99,cultural_factors!$A$4:$X$253,F$1,FALSE),"")=0,"",IFERROR(VLOOKUP($A99,cultural_factors!$A$4:$X$253,F$1,FALSE),""))</f>
        <v>63</v>
      </c>
      <c r="G99">
        <f>IF(IFERROR(VLOOKUP($A99,cultural_factors!$A$4:$X$253,G$1,FALSE),"")=0,"",IFERROR(VLOOKUP($A99,cultural_factors!$A$4:$X$253,G$1,FALSE),""))</f>
        <v>69</v>
      </c>
      <c r="H99">
        <f>IF(IFERROR(VLOOKUP($A99,cultural_factors!$A$4:$X$253,H$1,FALSE),"")=0,"",IFERROR(VLOOKUP($A99,cultural_factors!$A$4:$X$253,H$1,FALSE),""))</f>
        <v>13</v>
      </c>
      <c r="I99">
        <f>IF(IFERROR(VLOOKUP($A99,cultural_factors!$A$4:$X$253,I$1,FALSE),"")=0,"",IFERROR(VLOOKUP($A99,cultural_factors!$A$4:$X$253,I$1,FALSE),""))</f>
        <v>49.39</v>
      </c>
      <c r="J99">
        <f>IF(IFERROR(VLOOKUP($A99,cultural_factors!$A$4:$X$253,J$1,FALSE),"")=0,"",IFERROR(VLOOKUP($A99,cultural_factors!$A$4:$X$253,J$1,FALSE),""))</f>
        <v>8.65</v>
      </c>
      <c r="K99">
        <f>IF(IFERROR(VLOOKUP($A99,cultural_factors!$A$4:$X$253,K$1,FALSE),"")=0,"",IFERROR(VLOOKUP($A99,cultural_factors!$A$4:$X$253,K$1,FALSE),""))</f>
        <v>43.79</v>
      </c>
      <c r="L99">
        <f>IF(IFERROR(VLOOKUP($A99,cultural_factors!$A$4:$X$253,L$1,FALSE),"")=0,"",IFERROR(VLOOKUP($A99,cultural_factors!$A$4:$X$253,L$1,FALSE),""))</f>
        <v>9.5399999999999991</v>
      </c>
      <c r="M99">
        <f>IF(IFERROR(VLOOKUP($A99,cultural_factors!$A$4:$X$253,M$1,FALSE),"")=0,"",IFERROR(VLOOKUP($A99,cultural_factors!$A$4:$X$253,M$1,FALSE),""))</f>
        <v>44.21</v>
      </c>
      <c r="N99">
        <f>IF(IFERROR(VLOOKUP($A99,cultural_factors!$A$4:$X$253,N$1,FALSE),"")=0,"",IFERROR(VLOOKUP($A99,cultural_factors!$A$4:$X$253,N$1,FALSE),""))</f>
        <v>8.67</v>
      </c>
      <c r="O99">
        <f>IF(IFERROR(VLOOKUP($A99,cultural_factors!$A$4:$X$253,O$1,FALSE),"")=0,"",IFERROR(VLOOKUP($A99,cultural_factors!$A$4:$X$253,O$1,FALSE),""))</f>
        <v>51.11</v>
      </c>
      <c r="P99">
        <f>IF(IFERROR(VLOOKUP($A99,cultural_factors!$A$4:$X$253,P$1,FALSE),"")=0,"",IFERROR(VLOOKUP($A99,cultural_factors!$A$4:$X$253,P$1,FALSE),""))</f>
        <v>9.49</v>
      </c>
      <c r="Q99">
        <f>IF(IFERROR(VLOOKUP($A99,cultural_factors!$A$4:$X$253,Q$1,FALSE),"")=0,"",IFERROR(VLOOKUP($A99,cultural_factors!$A$4:$X$253,Q$1,FALSE),""))</f>
        <v>49.91</v>
      </c>
      <c r="R99">
        <f>IF(IFERROR(VLOOKUP($A99,cultural_factors!$A$4:$X$253,R$1,FALSE),"")=0,"",IFERROR(VLOOKUP($A99,cultural_factors!$A$4:$X$253,R$1,FALSE),""))</f>
        <v>9.8699999999999992</v>
      </c>
      <c r="S99">
        <f>IF(IFERROR(VLOOKUP($A99,cultural_factors!$A$4:$X$253,S$1,FALSE),"")=0,"",IFERROR(VLOOKUP($A99,cultural_factors!$A$4:$X$253,S$1,FALSE),""))</f>
        <v>9.2439999999999998</v>
      </c>
      <c r="T99">
        <f>IF(IFERROR(VLOOKUP($A99,cultural_factors!$A$4:$X$253,T$1,FALSE),"")=0,"",IFERROR(VLOOKUP($A99,cultural_factors!$A$4:$X$253,T$1,FALSE),""))</f>
        <v>46.34</v>
      </c>
      <c r="U99">
        <f>IF(IFERROR(VLOOKUP($A99,cultural_factors!$A$4:$X$253,U$1,FALSE),"")=0,"",IFERROR(VLOOKUP($A99,cultural_factors!$A$4:$X$253,U$1,FALSE),""))</f>
        <v>92.02</v>
      </c>
      <c r="V99">
        <f>IF(IFERROR(VLOOKUP($A99,cultural_factors!$A$4:$X$253,V$1,FALSE),"")=0,"",IFERROR(VLOOKUP($A99,cultural_factors!$A$4:$X$253,V$1,FALSE),""))</f>
        <v>113.53</v>
      </c>
      <c r="W99">
        <f>IF(IFERROR(VLOOKUP($A99,cultural_factors!$A$4:$X$253,W$1,FALSE),"")=0,"",IFERROR(VLOOKUP($A99,cultural_factors!$A$4:$X$253,W$1,FALSE),""))</f>
        <v>98.57</v>
      </c>
      <c r="X99">
        <f>IF(IFERROR(VLOOKUP($A99,cultural_factors!$A$4:$X$253,X$1,FALSE),"")=0,"",IFERROR(VLOOKUP($A99,cultural_factors!$A$4:$X$253,X$1,FALSE),""))</f>
        <v>91.19</v>
      </c>
      <c r="Y99">
        <f>IF(IFERROR(VLOOKUP($A99,cultural_factors!$A$4:$X$253,Y$1,FALSE),"")=0,"",IFERROR(VLOOKUP($A99,cultural_factors!$A$4:$X$253,Y$1,FALSE),""))</f>
        <v>87.81</v>
      </c>
      <c r="AA99">
        <f t="shared" ca="1" si="3"/>
        <v>44.21</v>
      </c>
      <c r="AB99">
        <f t="shared" ca="1" si="4"/>
        <v>0.23842023741999907</v>
      </c>
    </row>
    <row r="100" spans="1:28" hidden="1" x14ac:dyDescent="0.25">
      <c r="A100" t="s">
        <v>98</v>
      </c>
      <c r="B100">
        <f ca="1">VLOOKUP($A100,offset_cumulative_50!$DW$3:$DX$188,2,FALSE)</f>
        <v>0.23393614307581934</v>
      </c>
      <c r="C100" t="str">
        <f>IF(IFERROR(VLOOKUP($A100,cultural_factors!$A$4:$X$253,C$1,FALSE),"")=0,"",IFERROR(VLOOKUP($A100,cultural_factors!$A$4:$X$253,C$1,FALSE),""))</f>
        <v/>
      </c>
      <c r="D100" t="str">
        <f>IF(IFERROR(VLOOKUP($A100,cultural_factors!$A$4:$X$253,D$1,FALSE),"")=0,"",IFERROR(VLOOKUP($A100,cultural_factors!$A$4:$X$253,D$1,FALSE),""))</f>
        <v/>
      </c>
      <c r="E100" t="str">
        <f>IF(IFERROR(VLOOKUP($A100,cultural_factors!$A$4:$X$253,E$1,FALSE),"")=0,"",IFERROR(VLOOKUP($A100,cultural_factors!$A$4:$X$253,E$1,FALSE),""))</f>
        <v/>
      </c>
      <c r="F100" t="str">
        <f>IF(IFERROR(VLOOKUP($A100,cultural_factors!$A$4:$X$253,F$1,FALSE),"")=0,"",IFERROR(VLOOKUP($A100,cultural_factors!$A$4:$X$253,F$1,FALSE),""))</f>
        <v/>
      </c>
      <c r="G100" t="str">
        <f>IF(IFERROR(VLOOKUP($A100,cultural_factors!$A$4:$X$253,G$1,FALSE),"")=0,"",IFERROR(VLOOKUP($A100,cultural_factors!$A$4:$X$253,G$1,FALSE),""))</f>
        <v/>
      </c>
      <c r="H100" t="str">
        <f>IF(IFERROR(VLOOKUP($A100,cultural_factors!$A$4:$X$253,H$1,FALSE),"")=0,"",IFERROR(VLOOKUP($A100,cultural_factors!$A$4:$X$253,H$1,FALSE),""))</f>
        <v/>
      </c>
      <c r="I100">
        <f>IF(IFERROR(VLOOKUP($A100,cultural_factors!$A$4:$X$253,I$1,FALSE),"")=0,"",IFERROR(VLOOKUP($A100,cultural_factors!$A$4:$X$253,I$1,FALSE),""))</f>
        <v>48.32</v>
      </c>
      <c r="J100">
        <f>IF(IFERROR(VLOOKUP($A100,cultural_factors!$A$4:$X$253,J$1,FALSE),"")=0,"",IFERROR(VLOOKUP($A100,cultural_factors!$A$4:$X$253,J$1,FALSE),""))</f>
        <v>8.58</v>
      </c>
      <c r="K100">
        <f>IF(IFERROR(VLOOKUP($A100,cultural_factors!$A$4:$X$253,K$1,FALSE),"")=0,"",IFERROR(VLOOKUP($A100,cultural_factors!$A$4:$X$253,K$1,FALSE),""))</f>
        <v>46.1</v>
      </c>
      <c r="L100">
        <f>IF(IFERROR(VLOOKUP($A100,cultural_factors!$A$4:$X$253,L$1,FALSE),"")=0,"",IFERROR(VLOOKUP($A100,cultural_factors!$A$4:$X$253,L$1,FALSE),""))</f>
        <v>8.14</v>
      </c>
      <c r="M100">
        <f>IF(IFERROR(VLOOKUP($A100,cultural_factors!$A$4:$X$253,M$1,FALSE),"")=0,"",IFERROR(VLOOKUP($A100,cultural_factors!$A$4:$X$253,M$1,FALSE),""))</f>
        <v>44.56</v>
      </c>
      <c r="N100">
        <f>IF(IFERROR(VLOOKUP($A100,cultural_factors!$A$4:$X$253,N$1,FALSE),"")=0,"",IFERROR(VLOOKUP($A100,cultural_factors!$A$4:$X$253,N$1,FALSE),""))</f>
        <v>10.4</v>
      </c>
      <c r="O100">
        <f>IF(IFERROR(VLOOKUP($A100,cultural_factors!$A$4:$X$253,O$1,FALSE),"")=0,"",IFERROR(VLOOKUP($A100,cultural_factors!$A$4:$X$253,O$1,FALSE),""))</f>
        <v>53.35</v>
      </c>
      <c r="P100">
        <f>IF(IFERROR(VLOOKUP($A100,cultural_factors!$A$4:$X$253,P$1,FALSE),"")=0,"",IFERROR(VLOOKUP($A100,cultural_factors!$A$4:$X$253,P$1,FALSE),""))</f>
        <v>9.14</v>
      </c>
      <c r="Q100">
        <f>IF(IFERROR(VLOOKUP($A100,cultural_factors!$A$4:$X$253,Q$1,FALSE),"")=0,"",IFERROR(VLOOKUP($A100,cultural_factors!$A$4:$X$253,Q$1,FALSE),""))</f>
        <v>49.4</v>
      </c>
      <c r="R100">
        <f>IF(IFERROR(VLOOKUP($A100,cultural_factors!$A$4:$X$253,R$1,FALSE),"")=0,"",IFERROR(VLOOKUP($A100,cultural_factors!$A$4:$X$253,R$1,FALSE),""))</f>
        <v>9.11</v>
      </c>
      <c r="S100">
        <f>IF(IFERROR(VLOOKUP($A100,cultural_factors!$A$4:$X$253,S$1,FALSE),"")=0,"",IFERROR(VLOOKUP($A100,cultural_factors!$A$4:$X$253,S$1,FALSE),""))</f>
        <v>9.0739999999999998</v>
      </c>
      <c r="T100">
        <f>IF(IFERROR(VLOOKUP($A100,cultural_factors!$A$4:$X$253,T$1,FALSE),"")=0,"",IFERROR(VLOOKUP($A100,cultural_factors!$A$4:$X$253,T$1,FALSE),""))</f>
        <v>48.86</v>
      </c>
      <c r="U100">
        <f>IF(IFERROR(VLOOKUP($A100,cultural_factors!$A$4:$X$253,U$1,FALSE),"")=0,"",IFERROR(VLOOKUP($A100,cultural_factors!$A$4:$X$253,U$1,FALSE),""))</f>
        <v>112.78</v>
      </c>
      <c r="V100">
        <f>IF(IFERROR(VLOOKUP($A100,cultural_factors!$A$4:$X$253,V$1,FALSE),"")=0,"",IFERROR(VLOOKUP($A100,cultural_factors!$A$4:$X$253,V$1,FALSE),""))</f>
        <v>112.98</v>
      </c>
      <c r="W100">
        <f>IF(IFERROR(VLOOKUP($A100,cultural_factors!$A$4:$X$253,W$1,FALSE),"")=0,"",IFERROR(VLOOKUP($A100,cultural_factors!$A$4:$X$253,W$1,FALSE),""))</f>
        <v>96.27</v>
      </c>
      <c r="X100">
        <f>IF(IFERROR(VLOOKUP($A100,cultural_factors!$A$4:$X$253,X$1,FALSE),"")=0,"",IFERROR(VLOOKUP($A100,cultural_factors!$A$4:$X$253,X$1,FALSE),""))</f>
        <v>99.34</v>
      </c>
      <c r="Y100">
        <f>IF(IFERROR(VLOOKUP($A100,cultural_factors!$A$4:$X$253,Y$1,FALSE),"")=0,"",IFERROR(VLOOKUP($A100,cultural_factors!$A$4:$X$253,Y$1,FALSE),""))</f>
        <v>95.4</v>
      </c>
      <c r="AA100">
        <f t="shared" ca="1" si="3"/>
        <v>44.56</v>
      </c>
      <c r="AB100">
        <f t="shared" ca="1" si="4"/>
        <v>0.23393614307581934</v>
      </c>
    </row>
    <row r="101" spans="1:28" hidden="1" x14ac:dyDescent="0.25">
      <c r="A101" t="s">
        <v>99</v>
      </c>
      <c r="B101" t="str">
        <f ca="1">VLOOKUP($A101,offset_cumulative_50!$DW$3:$DX$188,2,FALSE)</f>
        <v/>
      </c>
      <c r="C101" t="str">
        <f>IF(IFERROR(VLOOKUP($A101,cultural_factors!$A$4:$X$253,C$1,FALSE),"")=0,"",IFERROR(VLOOKUP($A101,cultural_factors!$A$4:$X$253,C$1,FALSE),""))</f>
        <v/>
      </c>
      <c r="D101" t="str">
        <f>IF(IFERROR(VLOOKUP($A101,cultural_factors!$A$4:$X$253,D$1,FALSE),"")=0,"",IFERROR(VLOOKUP($A101,cultural_factors!$A$4:$X$253,D$1,FALSE),""))</f>
        <v/>
      </c>
      <c r="E101" t="str">
        <f>IF(IFERROR(VLOOKUP($A101,cultural_factors!$A$4:$X$253,E$1,FALSE),"")=0,"",IFERROR(VLOOKUP($A101,cultural_factors!$A$4:$X$253,E$1,FALSE),""))</f>
        <v/>
      </c>
      <c r="F101" t="str">
        <f>IF(IFERROR(VLOOKUP($A101,cultural_factors!$A$4:$X$253,F$1,FALSE),"")=0,"",IFERROR(VLOOKUP($A101,cultural_factors!$A$4:$X$253,F$1,FALSE),""))</f>
        <v/>
      </c>
      <c r="G101" t="str">
        <f>IF(IFERROR(VLOOKUP($A101,cultural_factors!$A$4:$X$253,G$1,FALSE),"")=0,"",IFERROR(VLOOKUP($A101,cultural_factors!$A$4:$X$253,G$1,FALSE),""))</f>
        <v/>
      </c>
      <c r="H101" t="str">
        <f>IF(IFERROR(VLOOKUP($A101,cultural_factors!$A$4:$X$253,H$1,FALSE),"")=0,"",IFERROR(VLOOKUP($A101,cultural_factors!$A$4:$X$253,H$1,FALSE),""))</f>
        <v/>
      </c>
      <c r="I101" t="str">
        <f>IF(IFERROR(VLOOKUP($A101,cultural_factors!$A$4:$X$253,I$1,FALSE),"")=0,"",IFERROR(VLOOKUP($A101,cultural_factors!$A$4:$X$253,I$1,FALSE),""))</f>
        <v/>
      </c>
      <c r="J101" t="str">
        <f>IF(IFERROR(VLOOKUP($A101,cultural_factors!$A$4:$X$253,J$1,FALSE),"")=0,"",IFERROR(VLOOKUP($A101,cultural_factors!$A$4:$X$253,J$1,FALSE),""))</f>
        <v/>
      </c>
      <c r="K101" t="str">
        <f>IF(IFERROR(VLOOKUP($A101,cultural_factors!$A$4:$X$253,K$1,FALSE),"")=0,"",IFERROR(VLOOKUP($A101,cultural_factors!$A$4:$X$253,K$1,FALSE),""))</f>
        <v/>
      </c>
      <c r="L101" t="str">
        <f>IF(IFERROR(VLOOKUP($A101,cultural_factors!$A$4:$X$253,L$1,FALSE),"")=0,"",IFERROR(VLOOKUP($A101,cultural_factors!$A$4:$X$253,L$1,FALSE),""))</f>
        <v/>
      </c>
      <c r="M101" t="str">
        <f>IF(IFERROR(VLOOKUP($A101,cultural_factors!$A$4:$X$253,M$1,FALSE),"")=0,"",IFERROR(VLOOKUP($A101,cultural_factors!$A$4:$X$253,M$1,FALSE),""))</f>
        <v/>
      </c>
      <c r="N101" t="str">
        <f>IF(IFERROR(VLOOKUP($A101,cultural_factors!$A$4:$X$253,N$1,FALSE),"")=0,"",IFERROR(VLOOKUP($A101,cultural_factors!$A$4:$X$253,N$1,FALSE),""))</f>
        <v/>
      </c>
      <c r="O101" t="str">
        <f>IF(IFERROR(VLOOKUP($A101,cultural_factors!$A$4:$X$253,O$1,FALSE),"")=0,"",IFERROR(VLOOKUP($A101,cultural_factors!$A$4:$X$253,O$1,FALSE),""))</f>
        <v/>
      </c>
      <c r="P101" t="str">
        <f>IF(IFERROR(VLOOKUP($A101,cultural_factors!$A$4:$X$253,P$1,FALSE),"")=0,"",IFERROR(VLOOKUP($A101,cultural_factors!$A$4:$X$253,P$1,FALSE),""))</f>
        <v/>
      </c>
      <c r="Q101" t="str">
        <f>IF(IFERROR(VLOOKUP($A101,cultural_factors!$A$4:$X$253,Q$1,FALSE),"")=0,"",IFERROR(VLOOKUP($A101,cultural_factors!$A$4:$X$253,Q$1,FALSE),""))</f>
        <v/>
      </c>
      <c r="R101" t="str">
        <f>IF(IFERROR(VLOOKUP($A101,cultural_factors!$A$4:$X$253,R$1,FALSE),"")=0,"",IFERROR(VLOOKUP($A101,cultural_factors!$A$4:$X$253,R$1,FALSE),""))</f>
        <v/>
      </c>
      <c r="S101" t="str">
        <f>IF(IFERROR(VLOOKUP($A101,cultural_factors!$A$4:$X$253,S$1,FALSE),"")=0,"",IFERROR(VLOOKUP($A101,cultural_factors!$A$4:$X$253,S$1,FALSE),""))</f>
        <v/>
      </c>
      <c r="T101" t="str">
        <f>IF(IFERROR(VLOOKUP($A101,cultural_factors!$A$4:$X$253,T$1,FALSE),"")=0,"",IFERROR(VLOOKUP($A101,cultural_factors!$A$4:$X$253,T$1,FALSE),""))</f>
        <v/>
      </c>
      <c r="U101">
        <f>IF(IFERROR(VLOOKUP($A101,cultural_factors!$A$4:$X$253,U$1,FALSE),"")=0,"",IFERROR(VLOOKUP($A101,cultural_factors!$A$4:$X$253,U$1,FALSE),""))</f>
        <v>100</v>
      </c>
      <c r="V101">
        <f>IF(IFERROR(VLOOKUP($A101,cultural_factors!$A$4:$X$253,V$1,FALSE),"")=0,"",IFERROR(VLOOKUP($A101,cultural_factors!$A$4:$X$253,V$1,FALSE),""))</f>
        <v>100</v>
      </c>
      <c r="W101">
        <f>IF(IFERROR(VLOOKUP($A101,cultural_factors!$A$4:$X$253,W$1,FALSE),"")=0,"",IFERROR(VLOOKUP($A101,cultural_factors!$A$4:$X$253,W$1,FALSE),""))</f>
        <v>100</v>
      </c>
      <c r="X101">
        <f>IF(IFERROR(VLOOKUP($A101,cultural_factors!$A$4:$X$253,X$1,FALSE),"")=0,"",IFERROR(VLOOKUP($A101,cultural_factors!$A$4:$X$253,X$1,FALSE),""))</f>
        <v>100</v>
      </c>
      <c r="Y101">
        <f>IF(IFERROR(VLOOKUP($A101,cultural_factors!$A$4:$X$253,Y$1,FALSE),"")=0,"",IFERROR(VLOOKUP($A101,cultural_factors!$A$4:$X$253,Y$1,FALSE),""))</f>
        <v>100</v>
      </c>
      <c r="AA101">
        <f t="shared" ca="1" si="3"/>
        <v>0</v>
      </c>
      <c r="AB101">
        <f t="shared" ca="1" si="4"/>
        <v>0</v>
      </c>
    </row>
    <row r="102" spans="1:28" hidden="1" x14ac:dyDescent="0.25">
      <c r="A102" t="s">
        <v>185</v>
      </c>
      <c r="B102" t="str">
        <f ca="1">VLOOKUP($A102,offset_cumulative_50!$DW$3:$DX$188,2,FALSE)</f>
        <v/>
      </c>
      <c r="C102" t="str">
        <f>IF(IFERROR(VLOOKUP($A102,cultural_factors!$A$4:$X$253,C$1,FALSE),"")=0,"",IFERROR(VLOOKUP($A102,cultural_factors!$A$4:$X$253,C$1,FALSE),""))</f>
        <v/>
      </c>
      <c r="D102" t="str">
        <f>IF(IFERROR(VLOOKUP($A102,cultural_factors!$A$4:$X$253,D$1,FALSE),"")=0,"",IFERROR(VLOOKUP($A102,cultural_factors!$A$4:$X$253,D$1,FALSE),""))</f>
        <v/>
      </c>
      <c r="E102" t="str">
        <f>IF(IFERROR(VLOOKUP($A102,cultural_factors!$A$4:$X$253,E$1,FALSE),"")=0,"",IFERROR(VLOOKUP($A102,cultural_factors!$A$4:$X$253,E$1,FALSE),""))</f>
        <v/>
      </c>
      <c r="F102" t="str">
        <f>IF(IFERROR(VLOOKUP($A102,cultural_factors!$A$4:$X$253,F$1,FALSE),"")=0,"",IFERROR(VLOOKUP($A102,cultural_factors!$A$4:$X$253,F$1,FALSE),""))</f>
        <v/>
      </c>
      <c r="G102" t="str">
        <f>IF(IFERROR(VLOOKUP($A102,cultural_factors!$A$4:$X$253,G$1,FALSE),"")=0,"",IFERROR(VLOOKUP($A102,cultural_factors!$A$4:$X$253,G$1,FALSE),""))</f>
        <v/>
      </c>
      <c r="H102" t="str">
        <f>IF(IFERROR(VLOOKUP($A102,cultural_factors!$A$4:$X$253,H$1,FALSE),"")=0,"",IFERROR(VLOOKUP($A102,cultural_factors!$A$4:$X$253,H$1,FALSE),""))</f>
        <v/>
      </c>
      <c r="I102" t="str">
        <f>IF(IFERROR(VLOOKUP($A102,cultural_factors!$A$4:$X$253,I$1,FALSE),"")=0,"",IFERROR(VLOOKUP($A102,cultural_factors!$A$4:$X$253,I$1,FALSE),""))</f>
        <v/>
      </c>
      <c r="J102" t="str">
        <f>IF(IFERROR(VLOOKUP($A102,cultural_factors!$A$4:$X$253,J$1,FALSE),"")=0,"",IFERROR(VLOOKUP($A102,cultural_factors!$A$4:$X$253,J$1,FALSE),""))</f>
        <v/>
      </c>
      <c r="K102" t="str">
        <f>IF(IFERROR(VLOOKUP($A102,cultural_factors!$A$4:$X$253,K$1,FALSE),"")=0,"",IFERROR(VLOOKUP($A102,cultural_factors!$A$4:$X$253,K$1,FALSE),""))</f>
        <v/>
      </c>
      <c r="L102" t="str">
        <f>IF(IFERROR(VLOOKUP($A102,cultural_factors!$A$4:$X$253,L$1,FALSE),"")=0,"",IFERROR(VLOOKUP($A102,cultural_factors!$A$4:$X$253,L$1,FALSE),""))</f>
        <v/>
      </c>
      <c r="M102" t="str">
        <f>IF(IFERROR(VLOOKUP($A102,cultural_factors!$A$4:$X$253,M$1,FALSE),"")=0,"",IFERROR(VLOOKUP($A102,cultural_factors!$A$4:$X$253,M$1,FALSE),""))</f>
        <v/>
      </c>
      <c r="N102" t="str">
        <f>IF(IFERROR(VLOOKUP($A102,cultural_factors!$A$4:$X$253,N$1,FALSE),"")=0,"",IFERROR(VLOOKUP($A102,cultural_factors!$A$4:$X$253,N$1,FALSE),""))</f>
        <v/>
      </c>
      <c r="O102" t="str">
        <f>IF(IFERROR(VLOOKUP($A102,cultural_factors!$A$4:$X$253,O$1,FALSE),"")=0,"",IFERROR(VLOOKUP($A102,cultural_factors!$A$4:$X$253,O$1,FALSE),""))</f>
        <v/>
      </c>
      <c r="P102" t="str">
        <f>IF(IFERROR(VLOOKUP($A102,cultural_factors!$A$4:$X$253,P$1,FALSE),"")=0,"",IFERROR(VLOOKUP($A102,cultural_factors!$A$4:$X$253,P$1,FALSE),""))</f>
        <v/>
      </c>
      <c r="Q102" t="str">
        <f>IF(IFERROR(VLOOKUP($A102,cultural_factors!$A$4:$X$253,Q$1,FALSE),"")=0,"",IFERROR(VLOOKUP($A102,cultural_factors!$A$4:$X$253,Q$1,FALSE),""))</f>
        <v/>
      </c>
      <c r="R102" t="str">
        <f>IF(IFERROR(VLOOKUP($A102,cultural_factors!$A$4:$X$253,R$1,FALSE),"")=0,"",IFERROR(VLOOKUP($A102,cultural_factors!$A$4:$X$253,R$1,FALSE),""))</f>
        <v/>
      </c>
      <c r="S102" t="str">
        <f>IF(IFERROR(VLOOKUP($A102,cultural_factors!$A$4:$X$253,S$1,FALSE),"")=0,"",IFERROR(VLOOKUP($A102,cultural_factors!$A$4:$X$253,S$1,FALSE),""))</f>
        <v/>
      </c>
      <c r="T102" t="str">
        <f>IF(IFERROR(VLOOKUP($A102,cultural_factors!$A$4:$X$253,T$1,FALSE),"")=0,"",IFERROR(VLOOKUP($A102,cultural_factors!$A$4:$X$253,T$1,FALSE),""))</f>
        <v/>
      </c>
      <c r="U102">
        <f>IF(IFERROR(VLOOKUP($A102,cultural_factors!$A$4:$X$253,U$1,FALSE),"")=0,"",IFERROR(VLOOKUP($A102,cultural_factors!$A$4:$X$253,U$1,FALSE),""))</f>
        <v>97.39</v>
      </c>
      <c r="V102">
        <f>IF(IFERROR(VLOOKUP($A102,cultural_factors!$A$4:$X$253,V$1,FALSE),"")=0,"",IFERROR(VLOOKUP($A102,cultural_factors!$A$4:$X$253,V$1,FALSE),""))</f>
        <v>110.94</v>
      </c>
      <c r="W102">
        <f>IF(IFERROR(VLOOKUP($A102,cultural_factors!$A$4:$X$253,W$1,FALSE),"")=0,"",IFERROR(VLOOKUP($A102,cultural_factors!$A$4:$X$253,W$1,FALSE),""))</f>
        <v>96.96</v>
      </c>
      <c r="X102">
        <f>IF(IFERROR(VLOOKUP($A102,cultural_factors!$A$4:$X$253,X$1,FALSE),"")=0,"",IFERROR(VLOOKUP($A102,cultural_factors!$A$4:$X$253,X$1,FALSE),""))</f>
        <v>100.13</v>
      </c>
      <c r="Y102">
        <f>IF(IFERROR(VLOOKUP($A102,cultural_factors!$A$4:$X$253,Y$1,FALSE),"")=0,"",IFERROR(VLOOKUP($A102,cultural_factors!$A$4:$X$253,Y$1,FALSE),""))</f>
        <v>95.4</v>
      </c>
      <c r="AA102">
        <f t="shared" ca="1" si="3"/>
        <v>0</v>
      </c>
      <c r="AB102">
        <f t="shared" ca="1" si="4"/>
        <v>0</v>
      </c>
    </row>
    <row r="103" spans="1:28" hidden="1" x14ac:dyDescent="0.25">
      <c r="A103" t="s">
        <v>100</v>
      </c>
      <c r="B103" t="str">
        <f ca="1">VLOOKUP($A103,offset_cumulative_50!$DW$3:$DX$188,2,FALSE)</f>
        <v/>
      </c>
      <c r="C103" t="str">
        <f>IF(IFERROR(VLOOKUP($A103,cultural_factors!$A$4:$X$253,C$1,FALSE),"")=0,"",IFERROR(VLOOKUP($A103,cultural_factors!$A$4:$X$253,C$1,FALSE),""))</f>
        <v/>
      </c>
      <c r="D103" t="str">
        <f>IF(IFERROR(VLOOKUP($A103,cultural_factors!$A$4:$X$253,D$1,FALSE),"")=0,"",IFERROR(VLOOKUP($A103,cultural_factors!$A$4:$X$253,D$1,FALSE),""))</f>
        <v/>
      </c>
      <c r="E103" t="str">
        <f>IF(IFERROR(VLOOKUP($A103,cultural_factors!$A$4:$X$253,E$1,FALSE),"")=0,"",IFERROR(VLOOKUP($A103,cultural_factors!$A$4:$X$253,E$1,FALSE),""))</f>
        <v/>
      </c>
      <c r="F103" t="str">
        <f>IF(IFERROR(VLOOKUP($A103,cultural_factors!$A$4:$X$253,F$1,FALSE),"")=0,"",IFERROR(VLOOKUP($A103,cultural_factors!$A$4:$X$253,F$1,FALSE),""))</f>
        <v/>
      </c>
      <c r="G103" t="str">
        <f>IF(IFERROR(VLOOKUP($A103,cultural_factors!$A$4:$X$253,G$1,FALSE),"")=0,"",IFERROR(VLOOKUP($A103,cultural_factors!$A$4:$X$253,G$1,FALSE),""))</f>
        <v/>
      </c>
      <c r="H103" t="str">
        <f>IF(IFERROR(VLOOKUP($A103,cultural_factors!$A$4:$X$253,H$1,FALSE),"")=0,"",IFERROR(VLOOKUP($A103,cultural_factors!$A$4:$X$253,H$1,FALSE),""))</f>
        <v/>
      </c>
      <c r="I103" t="str">
        <f>IF(IFERROR(VLOOKUP($A103,cultural_factors!$A$4:$X$253,I$1,FALSE),"")=0,"",IFERROR(VLOOKUP($A103,cultural_factors!$A$4:$X$253,I$1,FALSE),""))</f>
        <v/>
      </c>
      <c r="J103" t="str">
        <f>IF(IFERROR(VLOOKUP($A103,cultural_factors!$A$4:$X$253,J$1,FALSE),"")=0,"",IFERROR(VLOOKUP($A103,cultural_factors!$A$4:$X$253,J$1,FALSE),""))</f>
        <v/>
      </c>
      <c r="K103" t="str">
        <f>IF(IFERROR(VLOOKUP($A103,cultural_factors!$A$4:$X$253,K$1,FALSE),"")=0,"",IFERROR(VLOOKUP($A103,cultural_factors!$A$4:$X$253,K$1,FALSE),""))</f>
        <v/>
      </c>
      <c r="L103" t="str">
        <f>IF(IFERROR(VLOOKUP($A103,cultural_factors!$A$4:$X$253,L$1,FALSE),"")=0,"",IFERROR(VLOOKUP($A103,cultural_factors!$A$4:$X$253,L$1,FALSE),""))</f>
        <v/>
      </c>
      <c r="M103" t="str">
        <f>IF(IFERROR(VLOOKUP($A103,cultural_factors!$A$4:$X$253,M$1,FALSE),"")=0,"",IFERROR(VLOOKUP($A103,cultural_factors!$A$4:$X$253,M$1,FALSE),""))</f>
        <v/>
      </c>
      <c r="N103" t="str">
        <f>IF(IFERROR(VLOOKUP($A103,cultural_factors!$A$4:$X$253,N$1,FALSE),"")=0,"",IFERROR(VLOOKUP($A103,cultural_factors!$A$4:$X$253,N$1,FALSE),""))</f>
        <v/>
      </c>
      <c r="O103" t="str">
        <f>IF(IFERROR(VLOOKUP($A103,cultural_factors!$A$4:$X$253,O$1,FALSE),"")=0,"",IFERROR(VLOOKUP($A103,cultural_factors!$A$4:$X$253,O$1,FALSE),""))</f>
        <v/>
      </c>
      <c r="P103" t="str">
        <f>IF(IFERROR(VLOOKUP($A103,cultural_factors!$A$4:$X$253,P$1,FALSE),"")=0,"",IFERROR(VLOOKUP($A103,cultural_factors!$A$4:$X$253,P$1,FALSE),""))</f>
        <v/>
      </c>
      <c r="Q103" t="str">
        <f>IF(IFERROR(VLOOKUP($A103,cultural_factors!$A$4:$X$253,Q$1,FALSE),"")=0,"",IFERROR(VLOOKUP($A103,cultural_factors!$A$4:$X$253,Q$1,FALSE),""))</f>
        <v/>
      </c>
      <c r="R103" t="str">
        <f>IF(IFERROR(VLOOKUP($A103,cultural_factors!$A$4:$X$253,R$1,FALSE),"")=0,"",IFERROR(VLOOKUP($A103,cultural_factors!$A$4:$X$253,R$1,FALSE),""))</f>
        <v/>
      </c>
      <c r="S103" t="str">
        <f>IF(IFERROR(VLOOKUP($A103,cultural_factors!$A$4:$X$253,S$1,FALSE),"")=0,"",IFERROR(VLOOKUP($A103,cultural_factors!$A$4:$X$253,S$1,FALSE),""))</f>
        <v/>
      </c>
      <c r="T103" t="str">
        <f>IF(IFERROR(VLOOKUP($A103,cultural_factors!$A$4:$X$253,T$1,FALSE),"")=0,"",IFERROR(VLOOKUP($A103,cultural_factors!$A$4:$X$253,T$1,FALSE),""))</f>
        <v/>
      </c>
      <c r="U103">
        <f>IF(IFERROR(VLOOKUP($A103,cultural_factors!$A$4:$X$253,U$1,FALSE),"")=0,"",IFERROR(VLOOKUP($A103,cultural_factors!$A$4:$X$253,U$1,FALSE),""))</f>
        <v>100</v>
      </c>
      <c r="V103">
        <f>IF(IFERROR(VLOOKUP($A103,cultural_factors!$A$4:$X$253,V$1,FALSE),"")=0,"",IFERROR(VLOOKUP($A103,cultural_factors!$A$4:$X$253,V$1,FALSE),""))</f>
        <v>100</v>
      </c>
      <c r="W103">
        <f>IF(IFERROR(VLOOKUP($A103,cultural_factors!$A$4:$X$253,W$1,FALSE),"")=0,"",IFERROR(VLOOKUP($A103,cultural_factors!$A$4:$X$253,W$1,FALSE),""))</f>
        <v>100</v>
      </c>
      <c r="X103">
        <f>IF(IFERROR(VLOOKUP($A103,cultural_factors!$A$4:$X$253,X$1,FALSE),"")=0,"",IFERROR(VLOOKUP($A103,cultural_factors!$A$4:$X$253,X$1,FALSE),""))</f>
        <v>100</v>
      </c>
      <c r="Y103">
        <f>IF(IFERROR(VLOOKUP($A103,cultural_factors!$A$4:$X$253,Y$1,FALSE),"")=0,"",IFERROR(VLOOKUP($A103,cultural_factors!$A$4:$X$253,Y$1,FALSE),""))</f>
        <v>100</v>
      </c>
      <c r="AA103">
        <f t="shared" ca="1" si="3"/>
        <v>0</v>
      </c>
      <c r="AB103">
        <f t="shared" ca="1" si="4"/>
        <v>0</v>
      </c>
    </row>
    <row r="104" spans="1:28" x14ac:dyDescent="0.25">
      <c r="A104" t="s">
        <v>101</v>
      </c>
      <c r="B104">
        <f ca="1">VLOOKUP($A104,offset_cumulative_50!$DW$3:$DX$188,2,FALSE)</f>
        <v>0.26808696288939537</v>
      </c>
      <c r="C104">
        <f>IF(IFERROR(VLOOKUP($A104,cultural_factors!$A$4:$X$253,C$1,FALSE),"")=0,"",IFERROR(VLOOKUP($A104,cultural_factors!$A$4:$X$253,C$1,FALSE),""))</f>
        <v>42</v>
      </c>
      <c r="D104">
        <f>IF(IFERROR(VLOOKUP($A104,cultural_factors!$A$4:$X$253,D$1,FALSE),"")=0,"",IFERROR(VLOOKUP($A104,cultural_factors!$A$4:$X$253,D$1,FALSE),""))</f>
        <v>60</v>
      </c>
      <c r="E104">
        <f>IF(IFERROR(VLOOKUP($A104,cultural_factors!$A$4:$X$253,E$1,FALSE),"")=0,"",IFERROR(VLOOKUP($A104,cultural_factors!$A$4:$X$253,E$1,FALSE),""))</f>
        <v>19</v>
      </c>
      <c r="F104">
        <f>IF(IFERROR(VLOOKUP($A104,cultural_factors!$A$4:$X$253,F$1,FALSE),"")=0,"",IFERROR(VLOOKUP($A104,cultural_factors!$A$4:$X$253,F$1,FALSE),""))</f>
        <v>65</v>
      </c>
      <c r="G104">
        <f>IF(IFERROR(VLOOKUP($A104,cultural_factors!$A$4:$X$253,G$1,FALSE),"")=0,"",IFERROR(VLOOKUP($A104,cultural_factors!$A$4:$X$253,G$1,FALSE),""))</f>
        <v>82</v>
      </c>
      <c r="H104">
        <f>IF(IFERROR(VLOOKUP($A104,cultural_factors!$A$4:$X$253,H$1,FALSE),"")=0,"",IFERROR(VLOOKUP($A104,cultural_factors!$A$4:$X$253,H$1,FALSE),""))</f>
        <v>16</v>
      </c>
      <c r="I104">
        <f>IF(IFERROR(VLOOKUP($A104,cultural_factors!$A$4:$X$253,I$1,FALSE),"")=0,"",IFERROR(VLOOKUP($A104,cultural_factors!$A$4:$X$253,I$1,FALSE),""))</f>
        <v>49.71</v>
      </c>
      <c r="J104">
        <f>IF(IFERROR(VLOOKUP($A104,cultural_factors!$A$4:$X$253,J$1,FALSE),"")=0,"",IFERROR(VLOOKUP($A104,cultural_factors!$A$4:$X$253,J$1,FALSE),""))</f>
        <v>7.91</v>
      </c>
      <c r="K104">
        <f>IF(IFERROR(VLOOKUP($A104,cultural_factors!$A$4:$X$253,K$1,FALSE),"")=0,"",IFERROR(VLOOKUP($A104,cultural_factors!$A$4:$X$253,K$1,FALSE),""))</f>
        <v>42.61</v>
      </c>
      <c r="L104">
        <f>IF(IFERROR(VLOOKUP($A104,cultural_factors!$A$4:$X$253,L$1,FALSE),"")=0,"",IFERROR(VLOOKUP($A104,cultural_factors!$A$4:$X$253,L$1,FALSE),""))</f>
        <v>8.16</v>
      </c>
      <c r="M104">
        <f>IF(IFERROR(VLOOKUP($A104,cultural_factors!$A$4:$X$253,M$1,FALSE),"")=0,"",IFERROR(VLOOKUP($A104,cultural_factors!$A$4:$X$253,M$1,FALSE),""))</f>
        <v>44.56</v>
      </c>
      <c r="N104">
        <f>IF(IFERROR(VLOOKUP($A104,cultural_factors!$A$4:$X$253,N$1,FALSE),"")=0,"",IFERROR(VLOOKUP($A104,cultural_factors!$A$4:$X$253,N$1,FALSE),""))</f>
        <v>7.62</v>
      </c>
      <c r="O104">
        <f>IF(IFERROR(VLOOKUP($A104,cultural_factors!$A$4:$X$253,O$1,FALSE),"")=0,"",IFERROR(VLOOKUP($A104,cultural_factors!$A$4:$X$253,O$1,FALSE),""))</f>
        <v>51.87</v>
      </c>
      <c r="P104">
        <f>IF(IFERROR(VLOOKUP($A104,cultural_factors!$A$4:$X$253,P$1,FALSE),"")=0,"",IFERROR(VLOOKUP($A104,cultural_factors!$A$4:$X$253,P$1,FALSE),""))</f>
        <v>8.74</v>
      </c>
      <c r="Q104">
        <f>IF(IFERROR(VLOOKUP($A104,cultural_factors!$A$4:$X$253,Q$1,FALSE),"")=0,"",IFERROR(VLOOKUP($A104,cultural_factors!$A$4:$X$253,Q$1,FALSE),""))</f>
        <v>49.04</v>
      </c>
      <c r="R104">
        <f>IF(IFERROR(VLOOKUP($A104,cultural_factors!$A$4:$X$253,R$1,FALSE),"")=0,"",IFERROR(VLOOKUP($A104,cultural_factors!$A$4:$X$253,R$1,FALSE),""))</f>
        <v>8.65</v>
      </c>
      <c r="S104">
        <f>IF(IFERROR(VLOOKUP($A104,cultural_factors!$A$4:$X$253,S$1,FALSE),"")=0,"",IFERROR(VLOOKUP($A104,cultural_factors!$A$4:$X$253,S$1,FALSE),""))</f>
        <v>8.2159999999999993</v>
      </c>
      <c r="T104">
        <f>IF(IFERROR(VLOOKUP($A104,cultural_factors!$A$4:$X$253,T$1,FALSE),"")=0,"",IFERROR(VLOOKUP($A104,cultural_factors!$A$4:$X$253,T$1,FALSE),""))</f>
        <v>49.78</v>
      </c>
      <c r="U104">
        <f>IF(IFERROR(VLOOKUP($A104,cultural_factors!$A$4:$X$253,U$1,FALSE),"")=0,"",IFERROR(VLOOKUP($A104,cultural_factors!$A$4:$X$253,U$1,FALSE),""))</f>
        <v>88.81</v>
      </c>
      <c r="V104">
        <f>IF(IFERROR(VLOOKUP($A104,cultural_factors!$A$4:$X$253,V$1,FALSE),"")=0,"",IFERROR(VLOOKUP($A104,cultural_factors!$A$4:$X$253,V$1,FALSE),""))</f>
        <v>116.22</v>
      </c>
      <c r="W104">
        <f>IF(IFERROR(VLOOKUP($A104,cultural_factors!$A$4:$X$253,W$1,FALSE),"")=0,"",IFERROR(VLOOKUP($A104,cultural_factors!$A$4:$X$253,W$1,FALSE),""))</f>
        <v>99.61</v>
      </c>
      <c r="X104">
        <f>IF(IFERROR(VLOOKUP($A104,cultural_factors!$A$4:$X$253,X$1,FALSE),"")=0,"",IFERROR(VLOOKUP($A104,cultural_factors!$A$4:$X$253,X$1,FALSE),""))</f>
        <v>90.14</v>
      </c>
      <c r="Y104">
        <f>IF(IFERROR(VLOOKUP($A104,cultural_factors!$A$4:$X$253,Y$1,FALSE),"")=0,"",IFERROR(VLOOKUP($A104,cultural_factors!$A$4:$X$253,Y$1,FALSE),""))</f>
        <v>88.2</v>
      </c>
      <c r="AA104">
        <f t="shared" ca="1" si="3"/>
        <v>44.56</v>
      </c>
      <c r="AB104">
        <f t="shared" ca="1" si="4"/>
        <v>0.26808696288939537</v>
      </c>
    </row>
    <row r="105" spans="1:28" hidden="1" x14ac:dyDescent="0.25">
      <c r="A105" t="s">
        <v>102</v>
      </c>
      <c r="B105">
        <f ca="1">VLOOKUP($A105,offset_cumulative_50!$DW$3:$DX$188,2,FALSE)</f>
        <v>0.30925015614193874</v>
      </c>
      <c r="C105">
        <f>IF(IFERROR(VLOOKUP($A105,cultural_factors!$A$4:$X$253,C$1,FALSE),"")=0,"",IFERROR(VLOOKUP($A105,cultural_factors!$A$4:$X$253,C$1,FALSE),""))</f>
        <v>40</v>
      </c>
      <c r="D105">
        <f>IF(IFERROR(VLOOKUP($A105,cultural_factors!$A$4:$X$253,D$1,FALSE),"")=0,"",IFERROR(VLOOKUP($A105,cultural_factors!$A$4:$X$253,D$1,FALSE),""))</f>
        <v>60</v>
      </c>
      <c r="E105">
        <f>IF(IFERROR(VLOOKUP($A105,cultural_factors!$A$4:$X$253,E$1,FALSE),"")=0,"",IFERROR(VLOOKUP($A105,cultural_factors!$A$4:$X$253,E$1,FALSE),""))</f>
        <v>50</v>
      </c>
      <c r="F105">
        <f>IF(IFERROR(VLOOKUP($A105,cultural_factors!$A$4:$X$253,F$1,FALSE),"")=0,"",IFERROR(VLOOKUP($A105,cultural_factors!$A$4:$X$253,F$1,FALSE),""))</f>
        <v>70</v>
      </c>
      <c r="G105">
        <f>IF(IFERROR(VLOOKUP($A105,cultural_factors!$A$4:$X$253,G$1,FALSE),"")=0,"",IFERROR(VLOOKUP($A105,cultural_factors!$A$4:$X$253,G$1,FALSE),""))</f>
        <v>64</v>
      </c>
      <c r="H105">
        <f>IF(IFERROR(VLOOKUP($A105,cultural_factors!$A$4:$X$253,H$1,FALSE),"")=0,"",IFERROR(VLOOKUP($A105,cultural_factors!$A$4:$X$253,H$1,FALSE),""))</f>
        <v>56</v>
      </c>
      <c r="I105" t="str">
        <f>IF(IFERROR(VLOOKUP($A105,cultural_factors!$A$4:$X$253,I$1,FALSE),"")=0,"",IFERROR(VLOOKUP($A105,cultural_factors!$A$4:$X$253,I$1,FALSE),""))</f>
        <v/>
      </c>
      <c r="J105" t="str">
        <f>IF(IFERROR(VLOOKUP($A105,cultural_factors!$A$4:$X$253,J$1,FALSE),"")=0,"",IFERROR(VLOOKUP($A105,cultural_factors!$A$4:$X$253,J$1,FALSE),""))</f>
        <v/>
      </c>
      <c r="K105" t="str">
        <f>IF(IFERROR(VLOOKUP($A105,cultural_factors!$A$4:$X$253,K$1,FALSE),"")=0,"",IFERROR(VLOOKUP($A105,cultural_factors!$A$4:$X$253,K$1,FALSE),""))</f>
        <v/>
      </c>
      <c r="L105" t="str">
        <f>IF(IFERROR(VLOOKUP($A105,cultural_factors!$A$4:$X$253,L$1,FALSE),"")=0,"",IFERROR(VLOOKUP($A105,cultural_factors!$A$4:$X$253,L$1,FALSE),""))</f>
        <v/>
      </c>
      <c r="M105" t="str">
        <f>IF(IFERROR(VLOOKUP($A105,cultural_factors!$A$4:$X$253,M$1,FALSE),"")=0,"",IFERROR(VLOOKUP($A105,cultural_factors!$A$4:$X$253,M$1,FALSE),""))</f>
        <v/>
      </c>
      <c r="N105" t="str">
        <f>IF(IFERROR(VLOOKUP($A105,cultural_factors!$A$4:$X$253,N$1,FALSE),"")=0,"",IFERROR(VLOOKUP($A105,cultural_factors!$A$4:$X$253,N$1,FALSE),""))</f>
        <v/>
      </c>
      <c r="O105" t="str">
        <f>IF(IFERROR(VLOOKUP($A105,cultural_factors!$A$4:$X$253,O$1,FALSE),"")=0,"",IFERROR(VLOOKUP($A105,cultural_factors!$A$4:$X$253,O$1,FALSE),""))</f>
        <v/>
      </c>
      <c r="P105" t="str">
        <f>IF(IFERROR(VLOOKUP($A105,cultural_factors!$A$4:$X$253,P$1,FALSE),"")=0,"",IFERROR(VLOOKUP($A105,cultural_factors!$A$4:$X$253,P$1,FALSE),""))</f>
        <v/>
      </c>
      <c r="Q105" t="str">
        <f>IF(IFERROR(VLOOKUP($A105,cultural_factors!$A$4:$X$253,Q$1,FALSE),"")=0,"",IFERROR(VLOOKUP($A105,cultural_factors!$A$4:$X$253,Q$1,FALSE),""))</f>
        <v/>
      </c>
      <c r="R105" t="str">
        <f>IF(IFERROR(VLOOKUP($A105,cultural_factors!$A$4:$X$253,R$1,FALSE),"")=0,"",IFERROR(VLOOKUP($A105,cultural_factors!$A$4:$X$253,R$1,FALSE),""))</f>
        <v/>
      </c>
      <c r="S105" t="str">
        <f>IF(IFERROR(VLOOKUP($A105,cultural_factors!$A$4:$X$253,S$1,FALSE),"")=0,"",IFERROR(VLOOKUP($A105,cultural_factors!$A$4:$X$253,S$1,FALSE),""))</f>
        <v/>
      </c>
      <c r="T105" t="str">
        <f>IF(IFERROR(VLOOKUP($A105,cultural_factors!$A$4:$X$253,T$1,FALSE),"")=0,"",IFERROR(VLOOKUP($A105,cultural_factors!$A$4:$X$253,T$1,FALSE),""))</f>
        <v/>
      </c>
      <c r="U105">
        <f>IF(IFERROR(VLOOKUP($A105,cultural_factors!$A$4:$X$253,U$1,FALSE),"")=0,"",IFERROR(VLOOKUP($A105,cultural_factors!$A$4:$X$253,U$1,FALSE),""))</f>
        <v>99.61</v>
      </c>
      <c r="V105">
        <f>IF(IFERROR(VLOOKUP($A105,cultural_factors!$A$4:$X$253,V$1,FALSE),"")=0,"",IFERROR(VLOOKUP($A105,cultural_factors!$A$4:$X$253,V$1,FALSE),""))</f>
        <v>111.09</v>
      </c>
      <c r="W105">
        <f>IF(IFERROR(VLOOKUP($A105,cultural_factors!$A$4:$X$253,W$1,FALSE),"")=0,"",IFERROR(VLOOKUP($A105,cultural_factors!$A$4:$X$253,W$1,FALSE),""))</f>
        <v>90.47</v>
      </c>
      <c r="X105">
        <f>IF(IFERROR(VLOOKUP($A105,cultural_factors!$A$4:$X$253,X$1,FALSE),"")=0,"",IFERROR(VLOOKUP($A105,cultural_factors!$A$4:$X$253,X$1,FALSE),""))</f>
        <v>96.59</v>
      </c>
      <c r="Y105">
        <f>IF(IFERROR(VLOOKUP($A105,cultural_factors!$A$4:$X$253,Y$1,FALSE),"")=0,"",IFERROR(VLOOKUP($A105,cultural_factors!$A$4:$X$253,Y$1,FALSE),""))</f>
        <v>94.54</v>
      </c>
      <c r="AA105">
        <f t="shared" ca="1" si="3"/>
        <v>0</v>
      </c>
      <c r="AB105">
        <f t="shared" ca="1" si="4"/>
        <v>0.30925015614193874</v>
      </c>
    </row>
    <row r="106" spans="1:28" hidden="1" x14ac:dyDescent="0.25">
      <c r="A106" t="s">
        <v>103</v>
      </c>
      <c r="B106" t="str">
        <f ca="1">VLOOKUP($A106,offset_cumulative_50!$DW$3:$DX$188,2,FALSE)</f>
        <v/>
      </c>
      <c r="C106" t="str">
        <f>IF(IFERROR(VLOOKUP($A106,cultural_factors!$A$4:$X$253,C$1,FALSE),"")=0,"",IFERROR(VLOOKUP($A106,cultural_factors!$A$4:$X$253,C$1,FALSE),""))</f>
        <v/>
      </c>
      <c r="D106" t="str">
        <f>IF(IFERROR(VLOOKUP($A106,cultural_factors!$A$4:$X$253,D$1,FALSE),"")=0,"",IFERROR(VLOOKUP($A106,cultural_factors!$A$4:$X$253,D$1,FALSE),""))</f>
        <v/>
      </c>
      <c r="E106" t="str">
        <f>IF(IFERROR(VLOOKUP($A106,cultural_factors!$A$4:$X$253,E$1,FALSE),"")=0,"",IFERROR(VLOOKUP($A106,cultural_factors!$A$4:$X$253,E$1,FALSE),""))</f>
        <v/>
      </c>
      <c r="F106" t="str">
        <f>IF(IFERROR(VLOOKUP($A106,cultural_factors!$A$4:$X$253,F$1,FALSE),"")=0,"",IFERROR(VLOOKUP($A106,cultural_factors!$A$4:$X$253,F$1,FALSE),""))</f>
        <v/>
      </c>
      <c r="G106" t="str">
        <f>IF(IFERROR(VLOOKUP($A106,cultural_factors!$A$4:$X$253,G$1,FALSE),"")=0,"",IFERROR(VLOOKUP($A106,cultural_factors!$A$4:$X$253,G$1,FALSE),""))</f>
        <v/>
      </c>
      <c r="H106" t="str">
        <f>IF(IFERROR(VLOOKUP($A106,cultural_factors!$A$4:$X$253,H$1,FALSE),"")=0,"",IFERROR(VLOOKUP($A106,cultural_factors!$A$4:$X$253,H$1,FALSE),""))</f>
        <v/>
      </c>
      <c r="I106" t="str">
        <f>IF(IFERROR(VLOOKUP($A106,cultural_factors!$A$4:$X$253,I$1,FALSE),"")=0,"",IFERROR(VLOOKUP($A106,cultural_factors!$A$4:$X$253,I$1,FALSE),""))</f>
        <v/>
      </c>
      <c r="J106" t="str">
        <f>IF(IFERROR(VLOOKUP($A106,cultural_factors!$A$4:$X$253,J$1,FALSE),"")=0,"",IFERROR(VLOOKUP($A106,cultural_factors!$A$4:$X$253,J$1,FALSE),""))</f>
        <v/>
      </c>
      <c r="K106" t="str">
        <f>IF(IFERROR(VLOOKUP($A106,cultural_factors!$A$4:$X$253,K$1,FALSE),"")=0,"",IFERROR(VLOOKUP($A106,cultural_factors!$A$4:$X$253,K$1,FALSE),""))</f>
        <v/>
      </c>
      <c r="L106" t="str">
        <f>IF(IFERROR(VLOOKUP($A106,cultural_factors!$A$4:$X$253,L$1,FALSE),"")=0,"",IFERROR(VLOOKUP($A106,cultural_factors!$A$4:$X$253,L$1,FALSE),""))</f>
        <v/>
      </c>
      <c r="M106" t="str">
        <f>IF(IFERROR(VLOOKUP($A106,cultural_factors!$A$4:$X$253,M$1,FALSE),"")=0,"",IFERROR(VLOOKUP($A106,cultural_factors!$A$4:$X$253,M$1,FALSE),""))</f>
        <v/>
      </c>
      <c r="N106" t="str">
        <f>IF(IFERROR(VLOOKUP($A106,cultural_factors!$A$4:$X$253,N$1,FALSE),"")=0,"",IFERROR(VLOOKUP($A106,cultural_factors!$A$4:$X$253,N$1,FALSE),""))</f>
        <v/>
      </c>
      <c r="O106" t="str">
        <f>IF(IFERROR(VLOOKUP($A106,cultural_factors!$A$4:$X$253,O$1,FALSE),"")=0,"",IFERROR(VLOOKUP($A106,cultural_factors!$A$4:$X$253,O$1,FALSE),""))</f>
        <v/>
      </c>
      <c r="P106" t="str">
        <f>IF(IFERROR(VLOOKUP($A106,cultural_factors!$A$4:$X$253,P$1,FALSE),"")=0,"",IFERROR(VLOOKUP($A106,cultural_factors!$A$4:$X$253,P$1,FALSE),""))</f>
        <v/>
      </c>
      <c r="Q106" t="str">
        <f>IF(IFERROR(VLOOKUP($A106,cultural_factors!$A$4:$X$253,Q$1,FALSE),"")=0,"",IFERROR(VLOOKUP($A106,cultural_factors!$A$4:$X$253,Q$1,FALSE),""))</f>
        <v/>
      </c>
      <c r="R106" t="str">
        <f>IF(IFERROR(VLOOKUP($A106,cultural_factors!$A$4:$X$253,R$1,FALSE),"")=0,"",IFERROR(VLOOKUP($A106,cultural_factors!$A$4:$X$253,R$1,FALSE),""))</f>
        <v/>
      </c>
      <c r="S106" t="str">
        <f>IF(IFERROR(VLOOKUP($A106,cultural_factors!$A$4:$X$253,S$1,FALSE),"")=0,"",IFERROR(VLOOKUP($A106,cultural_factors!$A$4:$X$253,S$1,FALSE),""))</f>
        <v/>
      </c>
      <c r="T106" t="str">
        <f>IF(IFERROR(VLOOKUP($A106,cultural_factors!$A$4:$X$253,T$1,FALSE),"")=0,"",IFERROR(VLOOKUP($A106,cultural_factors!$A$4:$X$253,T$1,FALSE),""))</f>
        <v/>
      </c>
      <c r="U106">
        <f>IF(IFERROR(VLOOKUP($A106,cultural_factors!$A$4:$X$253,U$1,FALSE),"")=0,"",IFERROR(VLOOKUP($A106,cultural_factors!$A$4:$X$253,U$1,FALSE),""))</f>
        <v>98.46</v>
      </c>
      <c r="V106">
        <f>IF(IFERROR(VLOOKUP($A106,cultural_factors!$A$4:$X$253,V$1,FALSE),"")=0,"",IFERROR(VLOOKUP($A106,cultural_factors!$A$4:$X$253,V$1,FALSE),""))</f>
        <v>114.17</v>
      </c>
      <c r="W106">
        <f>IF(IFERROR(VLOOKUP($A106,cultural_factors!$A$4:$X$253,W$1,FALSE),"")=0,"",IFERROR(VLOOKUP($A106,cultural_factors!$A$4:$X$253,W$1,FALSE),""))</f>
        <v>93.73</v>
      </c>
      <c r="X106">
        <f>IF(IFERROR(VLOOKUP($A106,cultural_factors!$A$4:$X$253,X$1,FALSE),"")=0,"",IFERROR(VLOOKUP($A106,cultural_factors!$A$4:$X$253,X$1,FALSE),""))</f>
        <v>93.37</v>
      </c>
      <c r="Y106">
        <f>IF(IFERROR(VLOOKUP($A106,cultural_factors!$A$4:$X$253,Y$1,FALSE),"")=0,"",IFERROR(VLOOKUP($A106,cultural_factors!$A$4:$X$253,Y$1,FALSE),""))</f>
        <v>95.31</v>
      </c>
      <c r="AA106">
        <f t="shared" ca="1" si="3"/>
        <v>0</v>
      </c>
      <c r="AB106">
        <f t="shared" ca="1" si="4"/>
        <v>0</v>
      </c>
    </row>
    <row r="107" spans="1:28" hidden="1" x14ac:dyDescent="0.25">
      <c r="A107" t="s">
        <v>200</v>
      </c>
      <c r="B107" t="str">
        <f ca="1">VLOOKUP($A107,offset_cumulative_50!$DW$3:$DX$188,2,FALSE)</f>
        <v/>
      </c>
      <c r="C107" t="str">
        <f>IF(IFERROR(VLOOKUP($A107,cultural_factors!$A$4:$X$253,C$1,FALSE),"")=0,"",IFERROR(VLOOKUP($A107,cultural_factors!$A$4:$X$253,C$1,FALSE),""))</f>
        <v/>
      </c>
      <c r="D107" t="str">
        <f>IF(IFERROR(VLOOKUP($A107,cultural_factors!$A$4:$X$253,D$1,FALSE),"")=0,"",IFERROR(VLOOKUP($A107,cultural_factors!$A$4:$X$253,D$1,FALSE),""))</f>
        <v/>
      </c>
      <c r="E107" t="str">
        <f>IF(IFERROR(VLOOKUP($A107,cultural_factors!$A$4:$X$253,E$1,FALSE),"")=0,"",IFERROR(VLOOKUP($A107,cultural_factors!$A$4:$X$253,E$1,FALSE),""))</f>
        <v/>
      </c>
      <c r="F107" t="str">
        <f>IF(IFERROR(VLOOKUP($A107,cultural_factors!$A$4:$X$253,F$1,FALSE),"")=0,"",IFERROR(VLOOKUP($A107,cultural_factors!$A$4:$X$253,F$1,FALSE),""))</f>
        <v/>
      </c>
      <c r="G107" t="str">
        <f>IF(IFERROR(VLOOKUP($A107,cultural_factors!$A$4:$X$253,G$1,FALSE),"")=0,"",IFERROR(VLOOKUP($A107,cultural_factors!$A$4:$X$253,G$1,FALSE),""))</f>
        <v/>
      </c>
      <c r="H107" t="str">
        <f>IF(IFERROR(VLOOKUP($A107,cultural_factors!$A$4:$X$253,H$1,FALSE),"")=0,"",IFERROR(VLOOKUP($A107,cultural_factors!$A$4:$X$253,H$1,FALSE),""))</f>
        <v/>
      </c>
      <c r="I107" t="str">
        <f>IF(IFERROR(VLOOKUP($A107,cultural_factors!$A$4:$X$253,I$1,FALSE),"")=0,"",IFERROR(VLOOKUP($A107,cultural_factors!$A$4:$X$253,I$1,FALSE),""))</f>
        <v/>
      </c>
      <c r="J107" t="str">
        <f>IF(IFERROR(VLOOKUP($A107,cultural_factors!$A$4:$X$253,J$1,FALSE),"")=0,"",IFERROR(VLOOKUP($A107,cultural_factors!$A$4:$X$253,J$1,FALSE),""))</f>
        <v/>
      </c>
      <c r="K107" t="str">
        <f>IF(IFERROR(VLOOKUP($A107,cultural_factors!$A$4:$X$253,K$1,FALSE),"")=0,"",IFERROR(VLOOKUP($A107,cultural_factors!$A$4:$X$253,K$1,FALSE),""))</f>
        <v/>
      </c>
      <c r="L107" t="str">
        <f>IF(IFERROR(VLOOKUP($A107,cultural_factors!$A$4:$X$253,L$1,FALSE),"")=0,"",IFERROR(VLOOKUP($A107,cultural_factors!$A$4:$X$253,L$1,FALSE),""))</f>
        <v/>
      </c>
      <c r="M107" t="str">
        <f>IF(IFERROR(VLOOKUP($A107,cultural_factors!$A$4:$X$253,M$1,FALSE),"")=0,"",IFERROR(VLOOKUP($A107,cultural_factors!$A$4:$X$253,M$1,FALSE),""))</f>
        <v/>
      </c>
      <c r="N107" t="str">
        <f>IF(IFERROR(VLOOKUP($A107,cultural_factors!$A$4:$X$253,N$1,FALSE),"")=0,"",IFERROR(VLOOKUP($A107,cultural_factors!$A$4:$X$253,N$1,FALSE),""))</f>
        <v/>
      </c>
      <c r="O107" t="str">
        <f>IF(IFERROR(VLOOKUP($A107,cultural_factors!$A$4:$X$253,O$1,FALSE),"")=0,"",IFERROR(VLOOKUP($A107,cultural_factors!$A$4:$X$253,O$1,FALSE),""))</f>
        <v/>
      </c>
      <c r="P107" t="str">
        <f>IF(IFERROR(VLOOKUP($A107,cultural_factors!$A$4:$X$253,P$1,FALSE),"")=0,"",IFERROR(VLOOKUP($A107,cultural_factors!$A$4:$X$253,P$1,FALSE),""))</f>
        <v/>
      </c>
      <c r="Q107" t="str">
        <f>IF(IFERROR(VLOOKUP($A107,cultural_factors!$A$4:$X$253,Q$1,FALSE),"")=0,"",IFERROR(VLOOKUP($A107,cultural_factors!$A$4:$X$253,Q$1,FALSE),""))</f>
        <v/>
      </c>
      <c r="R107" t="str">
        <f>IF(IFERROR(VLOOKUP($A107,cultural_factors!$A$4:$X$253,R$1,FALSE),"")=0,"",IFERROR(VLOOKUP($A107,cultural_factors!$A$4:$X$253,R$1,FALSE),""))</f>
        <v/>
      </c>
      <c r="S107" t="str">
        <f>IF(IFERROR(VLOOKUP($A107,cultural_factors!$A$4:$X$253,S$1,FALSE),"")=0,"",IFERROR(VLOOKUP($A107,cultural_factors!$A$4:$X$253,S$1,FALSE),""))</f>
        <v/>
      </c>
      <c r="T107" t="str">
        <f>IF(IFERROR(VLOOKUP($A107,cultural_factors!$A$4:$X$253,T$1,FALSE),"")=0,"",IFERROR(VLOOKUP($A107,cultural_factors!$A$4:$X$253,T$1,FALSE),""))</f>
        <v/>
      </c>
      <c r="U107">
        <f>IF(IFERROR(VLOOKUP($A107,cultural_factors!$A$4:$X$253,U$1,FALSE),"")=0,"",IFERROR(VLOOKUP($A107,cultural_factors!$A$4:$X$253,U$1,FALSE),""))</f>
        <v>100</v>
      </c>
      <c r="V107">
        <f>IF(IFERROR(VLOOKUP($A107,cultural_factors!$A$4:$X$253,V$1,FALSE),"")=0,"",IFERROR(VLOOKUP($A107,cultural_factors!$A$4:$X$253,V$1,FALSE),""))</f>
        <v>100</v>
      </c>
      <c r="W107">
        <f>IF(IFERROR(VLOOKUP($A107,cultural_factors!$A$4:$X$253,W$1,FALSE),"")=0,"",IFERROR(VLOOKUP($A107,cultural_factors!$A$4:$X$253,W$1,FALSE),""))</f>
        <v>100</v>
      </c>
      <c r="X107">
        <f>IF(IFERROR(VLOOKUP($A107,cultural_factors!$A$4:$X$253,X$1,FALSE),"")=0,"",IFERROR(VLOOKUP($A107,cultural_factors!$A$4:$X$253,X$1,FALSE),""))</f>
        <v>100</v>
      </c>
      <c r="Y107">
        <f>IF(IFERROR(VLOOKUP($A107,cultural_factors!$A$4:$X$253,Y$1,FALSE),"")=0,"",IFERROR(VLOOKUP($A107,cultural_factors!$A$4:$X$253,Y$1,FALSE),""))</f>
        <v>100</v>
      </c>
      <c r="AA107">
        <f t="shared" ca="1" si="3"/>
        <v>0</v>
      </c>
      <c r="AB107">
        <f t="shared" ca="1" si="4"/>
        <v>0</v>
      </c>
    </row>
    <row r="108" spans="1:28" x14ac:dyDescent="0.25">
      <c r="A108" t="s">
        <v>104</v>
      </c>
      <c r="B108">
        <f ca="1">VLOOKUP($A108,offset_cumulative_50!$DW$3:$DX$188,2,FALSE)</f>
        <v>0.30981219444526653</v>
      </c>
      <c r="C108">
        <f>IF(IFERROR(VLOOKUP($A108,cultural_factors!$A$4:$X$253,C$1,FALSE),"")=0,"",IFERROR(VLOOKUP($A108,cultural_factors!$A$4:$X$253,C$1,FALSE),""))</f>
        <v>100</v>
      </c>
      <c r="D108">
        <f>IF(IFERROR(VLOOKUP($A108,cultural_factors!$A$4:$X$253,D$1,FALSE),"")=0,"",IFERROR(VLOOKUP($A108,cultural_factors!$A$4:$X$253,D$1,FALSE),""))</f>
        <v>26</v>
      </c>
      <c r="E108">
        <f>IF(IFERROR(VLOOKUP($A108,cultural_factors!$A$4:$X$253,E$1,FALSE),"")=0,"",IFERROR(VLOOKUP($A108,cultural_factors!$A$4:$X$253,E$1,FALSE),""))</f>
        <v>50</v>
      </c>
      <c r="F108">
        <f>IF(IFERROR(VLOOKUP($A108,cultural_factors!$A$4:$X$253,F$1,FALSE),"")=0,"",IFERROR(VLOOKUP($A108,cultural_factors!$A$4:$X$253,F$1,FALSE),""))</f>
        <v>36</v>
      </c>
      <c r="G108">
        <f>IF(IFERROR(VLOOKUP($A108,cultural_factors!$A$4:$X$253,G$1,FALSE),"")=0,"",IFERROR(VLOOKUP($A108,cultural_factors!$A$4:$X$253,G$1,FALSE),""))</f>
        <v>41</v>
      </c>
      <c r="H108">
        <f>IF(IFERROR(VLOOKUP($A108,cultural_factors!$A$4:$X$253,H$1,FALSE),"")=0,"",IFERROR(VLOOKUP($A108,cultural_factors!$A$4:$X$253,H$1,FALSE),""))</f>
        <v>57</v>
      </c>
      <c r="I108">
        <f>IF(IFERROR(VLOOKUP($A108,cultural_factors!$A$4:$X$253,I$1,FALSE),"")=0,"",IFERROR(VLOOKUP($A108,cultural_factors!$A$4:$X$253,I$1,FALSE),""))</f>
        <v>50.03</v>
      </c>
      <c r="J108">
        <f>IF(IFERROR(VLOOKUP($A108,cultural_factors!$A$4:$X$253,J$1,FALSE),"")=0,"",IFERROR(VLOOKUP($A108,cultural_factors!$A$4:$X$253,J$1,FALSE),""))</f>
        <v>5.58</v>
      </c>
      <c r="K108">
        <f>IF(IFERROR(VLOOKUP($A108,cultural_factors!$A$4:$X$253,K$1,FALSE),"")=0,"",IFERROR(VLOOKUP($A108,cultural_factors!$A$4:$X$253,K$1,FALSE),""))</f>
        <v>48.55</v>
      </c>
      <c r="L108">
        <f>IF(IFERROR(VLOOKUP($A108,cultural_factors!$A$4:$X$253,L$1,FALSE),"")=0,"",IFERROR(VLOOKUP($A108,cultural_factors!$A$4:$X$253,L$1,FALSE),""))</f>
        <v>6.77</v>
      </c>
      <c r="M108">
        <f>IF(IFERROR(VLOOKUP($A108,cultural_factors!$A$4:$X$253,M$1,FALSE),"")=0,"",IFERROR(VLOOKUP($A108,cultural_factors!$A$4:$X$253,M$1,FALSE),""))</f>
        <v>47.08</v>
      </c>
      <c r="N108">
        <f>IF(IFERROR(VLOOKUP($A108,cultural_factors!$A$4:$X$253,N$1,FALSE),"")=0,"",IFERROR(VLOOKUP($A108,cultural_factors!$A$4:$X$253,N$1,FALSE),""))</f>
        <v>7.03</v>
      </c>
      <c r="O108">
        <f>IF(IFERROR(VLOOKUP($A108,cultural_factors!$A$4:$X$253,O$1,FALSE),"")=0,"",IFERROR(VLOOKUP($A108,cultural_factors!$A$4:$X$253,O$1,FALSE),""))</f>
        <v>48.14</v>
      </c>
      <c r="P108">
        <f>IF(IFERROR(VLOOKUP($A108,cultural_factors!$A$4:$X$253,P$1,FALSE),"")=0,"",IFERROR(VLOOKUP($A108,cultural_factors!$A$4:$X$253,P$1,FALSE),""))</f>
        <v>6.31</v>
      </c>
      <c r="Q108">
        <f>IF(IFERROR(VLOOKUP($A108,cultural_factors!$A$4:$X$253,Q$1,FALSE),"")=0,"",IFERROR(VLOOKUP($A108,cultural_factors!$A$4:$X$253,Q$1,FALSE),""))</f>
        <v>47.61</v>
      </c>
      <c r="R108">
        <f>IF(IFERROR(VLOOKUP($A108,cultural_factors!$A$4:$X$253,R$1,FALSE),"")=0,"",IFERROR(VLOOKUP($A108,cultural_factors!$A$4:$X$253,R$1,FALSE),""))</f>
        <v>7.39</v>
      </c>
      <c r="S108">
        <f>IF(IFERROR(VLOOKUP($A108,cultural_factors!$A$4:$X$253,S$1,FALSE),"")=0,"",IFERROR(VLOOKUP($A108,cultural_factors!$A$4:$X$253,S$1,FALSE),""))</f>
        <v>6.6159999999999997</v>
      </c>
      <c r="T108">
        <f>IF(IFERROR(VLOOKUP($A108,cultural_factors!$A$4:$X$253,T$1,FALSE),"")=0,"",IFERROR(VLOOKUP($A108,cultural_factors!$A$4:$X$253,T$1,FALSE),""))</f>
        <v>40.46</v>
      </c>
      <c r="U108">
        <f>IF(IFERROR(VLOOKUP($A108,cultural_factors!$A$4:$X$253,U$1,FALSE),"")=0,"",IFERROR(VLOOKUP($A108,cultural_factors!$A$4:$X$253,U$1,FALSE),""))</f>
        <v>98.83</v>
      </c>
      <c r="V108">
        <f>IF(IFERROR(VLOOKUP($A108,cultural_factors!$A$4:$X$253,V$1,FALSE),"")=0,"",IFERROR(VLOOKUP($A108,cultural_factors!$A$4:$X$253,V$1,FALSE),""))</f>
        <v>100.71</v>
      </c>
      <c r="W108">
        <f>IF(IFERROR(VLOOKUP($A108,cultural_factors!$A$4:$X$253,W$1,FALSE),"")=0,"",IFERROR(VLOOKUP($A108,cultural_factors!$A$4:$X$253,W$1,FALSE),""))</f>
        <v>81.48</v>
      </c>
      <c r="X108">
        <f>IF(IFERROR(VLOOKUP($A108,cultural_factors!$A$4:$X$253,X$1,FALSE),"")=0,"",IFERROR(VLOOKUP($A108,cultural_factors!$A$4:$X$253,X$1,FALSE),""))</f>
        <v>95.7</v>
      </c>
      <c r="Y108">
        <f>IF(IFERROR(VLOOKUP($A108,cultural_factors!$A$4:$X$253,Y$1,FALSE),"")=0,"",IFERROR(VLOOKUP($A108,cultural_factors!$A$4:$X$253,Y$1,FALSE),""))</f>
        <v>88.26</v>
      </c>
      <c r="AA108">
        <f t="shared" ca="1" si="3"/>
        <v>47.08</v>
      </c>
      <c r="AB108">
        <f t="shared" ca="1" si="4"/>
        <v>0.30981219444526653</v>
      </c>
    </row>
    <row r="109" spans="1:28" hidden="1" x14ac:dyDescent="0.25">
      <c r="A109" t="s">
        <v>105</v>
      </c>
      <c r="B109" t="str">
        <f ca="1">VLOOKUP($A109,offset_cumulative_50!$DW$3:$DX$188,2,FALSE)</f>
        <v/>
      </c>
      <c r="C109" t="str">
        <f>IF(IFERROR(VLOOKUP($A109,cultural_factors!$A$4:$X$253,C$1,FALSE),"")=0,"",IFERROR(VLOOKUP($A109,cultural_factors!$A$4:$X$253,C$1,FALSE),""))</f>
        <v/>
      </c>
      <c r="D109" t="str">
        <f>IF(IFERROR(VLOOKUP($A109,cultural_factors!$A$4:$X$253,D$1,FALSE),"")=0,"",IFERROR(VLOOKUP($A109,cultural_factors!$A$4:$X$253,D$1,FALSE),""))</f>
        <v/>
      </c>
      <c r="E109" t="str">
        <f>IF(IFERROR(VLOOKUP($A109,cultural_factors!$A$4:$X$253,E$1,FALSE),"")=0,"",IFERROR(VLOOKUP($A109,cultural_factors!$A$4:$X$253,E$1,FALSE),""))</f>
        <v/>
      </c>
      <c r="F109" t="str">
        <f>IF(IFERROR(VLOOKUP($A109,cultural_factors!$A$4:$X$253,F$1,FALSE),"")=0,"",IFERROR(VLOOKUP($A109,cultural_factors!$A$4:$X$253,F$1,FALSE),""))</f>
        <v/>
      </c>
      <c r="G109" t="str">
        <f>IF(IFERROR(VLOOKUP($A109,cultural_factors!$A$4:$X$253,G$1,FALSE),"")=0,"",IFERROR(VLOOKUP($A109,cultural_factors!$A$4:$X$253,G$1,FALSE),""))</f>
        <v/>
      </c>
      <c r="H109" t="str">
        <f>IF(IFERROR(VLOOKUP($A109,cultural_factors!$A$4:$X$253,H$1,FALSE),"")=0,"",IFERROR(VLOOKUP($A109,cultural_factors!$A$4:$X$253,H$1,FALSE),""))</f>
        <v/>
      </c>
      <c r="I109" t="str">
        <f>IF(IFERROR(VLOOKUP($A109,cultural_factors!$A$4:$X$253,I$1,FALSE),"")=0,"",IFERROR(VLOOKUP($A109,cultural_factors!$A$4:$X$253,I$1,FALSE),""))</f>
        <v/>
      </c>
      <c r="J109" t="str">
        <f>IF(IFERROR(VLOOKUP($A109,cultural_factors!$A$4:$X$253,J$1,FALSE),"")=0,"",IFERROR(VLOOKUP($A109,cultural_factors!$A$4:$X$253,J$1,FALSE),""))</f>
        <v/>
      </c>
      <c r="K109" t="str">
        <f>IF(IFERROR(VLOOKUP($A109,cultural_factors!$A$4:$X$253,K$1,FALSE),"")=0,"",IFERROR(VLOOKUP($A109,cultural_factors!$A$4:$X$253,K$1,FALSE),""))</f>
        <v/>
      </c>
      <c r="L109" t="str">
        <f>IF(IFERROR(VLOOKUP($A109,cultural_factors!$A$4:$X$253,L$1,FALSE),"")=0,"",IFERROR(VLOOKUP($A109,cultural_factors!$A$4:$X$253,L$1,FALSE),""))</f>
        <v/>
      </c>
      <c r="M109" t="str">
        <f>IF(IFERROR(VLOOKUP($A109,cultural_factors!$A$4:$X$253,M$1,FALSE),"")=0,"",IFERROR(VLOOKUP($A109,cultural_factors!$A$4:$X$253,M$1,FALSE),""))</f>
        <v/>
      </c>
      <c r="N109" t="str">
        <f>IF(IFERROR(VLOOKUP($A109,cultural_factors!$A$4:$X$253,N$1,FALSE),"")=0,"",IFERROR(VLOOKUP($A109,cultural_factors!$A$4:$X$253,N$1,FALSE),""))</f>
        <v/>
      </c>
      <c r="O109" t="str">
        <f>IF(IFERROR(VLOOKUP($A109,cultural_factors!$A$4:$X$253,O$1,FALSE),"")=0,"",IFERROR(VLOOKUP($A109,cultural_factors!$A$4:$X$253,O$1,FALSE),""))</f>
        <v/>
      </c>
      <c r="P109" t="str">
        <f>IF(IFERROR(VLOOKUP($A109,cultural_factors!$A$4:$X$253,P$1,FALSE),"")=0,"",IFERROR(VLOOKUP($A109,cultural_factors!$A$4:$X$253,P$1,FALSE),""))</f>
        <v/>
      </c>
      <c r="Q109" t="str">
        <f>IF(IFERROR(VLOOKUP($A109,cultural_factors!$A$4:$X$253,Q$1,FALSE),"")=0,"",IFERROR(VLOOKUP($A109,cultural_factors!$A$4:$X$253,Q$1,FALSE),""))</f>
        <v/>
      </c>
      <c r="R109" t="str">
        <f>IF(IFERROR(VLOOKUP($A109,cultural_factors!$A$4:$X$253,R$1,FALSE),"")=0,"",IFERROR(VLOOKUP($A109,cultural_factors!$A$4:$X$253,R$1,FALSE),""))</f>
        <v/>
      </c>
      <c r="S109" t="str">
        <f>IF(IFERROR(VLOOKUP($A109,cultural_factors!$A$4:$X$253,S$1,FALSE),"")=0,"",IFERROR(VLOOKUP($A109,cultural_factors!$A$4:$X$253,S$1,FALSE),""))</f>
        <v/>
      </c>
      <c r="T109" t="str">
        <f>IF(IFERROR(VLOOKUP($A109,cultural_factors!$A$4:$X$253,T$1,FALSE),"")=0,"",IFERROR(VLOOKUP($A109,cultural_factors!$A$4:$X$253,T$1,FALSE),""))</f>
        <v/>
      </c>
      <c r="U109">
        <f>IF(IFERROR(VLOOKUP($A109,cultural_factors!$A$4:$X$253,U$1,FALSE),"")=0,"",IFERROR(VLOOKUP($A109,cultural_factors!$A$4:$X$253,U$1,FALSE),""))</f>
        <v>92.23</v>
      </c>
      <c r="V109">
        <f>IF(IFERROR(VLOOKUP($A109,cultural_factors!$A$4:$X$253,V$1,FALSE),"")=0,"",IFERROR(VLOOKUP($A109,cultural_factors!$A$4:$X$253,V$1,FALSE),""))</f>
        <v>113.72</v>
      </c>
      <c r="W109">
        <f>IF(IFERROR(VLOOKUP($A109,cultural_factors!$A$4:$X$253,W$1,FALSE),"")=0,"",IFERROR(VLOOKUP($A109,cultural_factors!$A$4:$X$253,W$1,FALSE),""))</f>
        <v>85.28</v>
      </c>
      <c r="X109">
        <f>IF(IFERROR(VLOOKUP($A109,cultural_factors!$A$4:$X$253,X$1,FALSE),"")=0,"",IFERROR(VLOOKUP($A109,cultural_factors!$A$4:$X$253,X$1,FALSE),""))</f>
        <v>92.28</v>
      </c>
      <c r="Y109">
        <f>IF(IFERROR(VLOOKUP($A109,cultural_factors!$A$4:$X$253,Y$1,FALSE),"")=0,"",IFERROR(VLOOKUP($A109,cultural_factors!$A$4:$X$253,Y$1,FALSE),""))</f>
        <v>90</v>
      </c>
      <c r="AA109">
        <f t="shared" ca="1" si="3"/>
        <v>0</v>
      </c>
      <c r="AB109">
        <f t="shared" ca="1" si="4"/>
        <v>0</v>
      </c>
    </row>
    <row r="110" spans="1:28" hidden="1" x14ac:dyDescent="0.25">
      <c r="A110" t="s">
        <v>188</v>
      </c>
      <c r="B110" t="str">
        <f ca="1">VLOOKUP($A110,offset_cumulative_50!$DW$3:$DX$188,2,FALSE)</f>
        <v/>
      </c>
      <c r="C110" t="str">
        <f>IF(IFERROR(VLOOKUP($A110,cultural_factors!$A$4:$X$253,C$1,FALSE),"")=0,"",IFERROR(VLOOKUP($A110,cultural_factors!$A$4:$X$253,C$1,FALSE),""))</f>
        <v/>
      </c>
      <c r="D110" t="str">
        <f>IF(IFERROR(VLOOKUP($A110,cultural_factors!$A$4:$X$253,D$1,FALSE),"")=0,"",IFERROR(VLOOKUP($A110,cultural_factors!$A$4:$X$253,D$1,FALSE),""))</f>
        <v/>
      </c>
      <c r="E110" t="str">
        <f>IF(IFERROR(VLOOKUP($A110,cultural_factors!$A$4:$X$253,E$1,FALSE),"")=0,"",IFERROR(VLOOKUP($A110,cultural_factors!$A$4:$X$253,E$1,FALSE),""))</f>
        <v/>
      </c>
      <c r="F110" t="str">
        <f>IF(IFERROR(VLOOKUP($A110,cultural_factors!$A$4:$X$253,F$1,FALSE),"")=0,"",IFERROR(VLOOKUP($A110,cultural_factors!$A$4:$X$253,F$1,FALSE),""))</f>
        <v/>
      </c>
      <c r="G110">
        <f>IF(IFERROR(VLOOKUP($A110,cultural_factors!$A$4:$X$253,G$1,FALSE),"")=0,"",IFERROR(VLOOKUP($A110,cultural_factors!$A$4:$X$253,G$1,FALSE),""))</f>
        <v>20</v>
      </c>
      <c r="H110">
        <f>IF(IFERROR(VLOOKUP($A110,cultural_factors!$A$4:$X$253,H$1,FALSE),"")=0,"",IFERROR(VLOOKUP($A110,cultural_factors!$A$4:$X$253,H$1,FALSE),""))</f>
        <v>43</v>
      </c>
      <c r="I110" t="str">
        <f>IF(IFERROR(VLOOKUP($A110,cultural_factors!$A$4:$X$253,I$1,FALSE),"")=0,"",IFERROR(VLOOKUP($A110,cultural_factors!$A$4:$X$253,I$1,FALSE),""))</f>
        <v/>
      </c>
      <c r="J110" t="str">
        <f>IF(IFERROR(VLOOKUP($A110,cultural_factors!$A$4:$X$253,J$1,FALSE),"")=0,"",IFERROR(VLOOKUP($A110,cultural_factors!$A$4:$X$253,J$1,FALSE),""))</f>
        <v/>
      </c>
      <c r="K110" t="str">
        <f>IF(IFERROR(VLOOKUP($A110,cultural_factors!$A$4:$X$253,K$1,FALSE),"")=0,"",IFERROR(VLOOKUP($A110,cultural_factors!$A$4:$X$253,K$1,FALSE),""))</f>
        <v/>
      </c>
      <c r="L110" t="str">
        <f>IF(IFERROR(VLOOKUP($A110,cultural_factors!$A$4:$X$253,L$1,FALSE),"")=0,"",IFERROR(VLOOKUP($A110,cultural_factors!$A$4:$X$253,L$1,FALSE),""))</f>
        <v/>
      </c>
      <c r="M110" t="str">
        <f>IF(IFERROR(VLOOKUP($A110,cultural_factors!$A$4:$X$253,M$1,FALSE),"")=0,"",IFERROR(VLOOKUP($A110,cultural_factors!$A$4:$X$253,M$1,FALSE),""))</f>
        <v/>
      </c>
      <c r="N110" t="str">
        <f>IF(IFERROR(VLOOKUP($A110,cultural_factors!$A$4:$X$253,N$1,FALSE),"")=0,"",IFERROR(VLOOKUP($A110,cultural_factors!$A$4:$X$253,N$1,FALSE),""))</f>
        <v/>
      </c>
      <c r="O110" t="str">
        <f>IF(IFERROR(VLOOKUP($A110,cultural_factors!$A$4:$X$253,O$1,FALSE),"")=0,"",IFERROR(VLOOKUP($A110,cultural_factors!$A$4:$X$253,O$1,FALSE),""))</f>
        <v/>
      </c>
      <c r="P110" t="str">
        <f>IF(IFERROR(VLOOKUP($A110,cultural_factors!$A$4:$X$253,P$1,FALSE),"")=0,"",IFERROR(VLOOKUP($A110,cultural_factors!$A$4:$X$253,P$1,FALSE),""))</f>
        <v/>
      </c>
      <c r="Q110" t="str">
        <f>IF(IFERROR(VLOOKUP($A110,cultural_factors!$A$4:$X$253,Q$1,FALSE),"")=0,"",IFERROR(VLOOKUP($A110,cultural_factors!$A$4:$X$253,Q$1,FALSE),""))</f>
        <v/>
      </c>
      <c r="R110" t="str">
        <f>IF(IFERROR(VLOOKUP($A110,cultural_factors!$A$4:$X$253,R$1,FALSE),"")=0,"",IFERROR(VLOOKUP($A110,cultural_factors!$A$4:$X$253,R$1,FALSE),""))</f>
        <v/>
      </c>
      <c r="S110" t="str">
        <f>IF(IFERROR(VLOOKUP($A110,cultural_factors!$A$4:$X$253,S$1,FALSE),"")=0,"",IFERROR(VLOOKUP($A110,cultural_factors!$A$4:$X$253,S$1,FALSE),""))</f>
        <v/>
      </c>
      <c r="T110" t="str">
        <f>IF(IFERROR(VLOOKUP($A110,cultural_factors!$A$4:$X$253,T$1,FALSE),"")=0,"",IFERROR(VLOOKUP($A110,cultural_factors!$A$4:$X$253,T$1,FALSE),""))</f>
        <v/>
      </c>
      <c r="U110">
        <f>IF(IFERROR(VLOOKUP($A110,cultural_factors!$A$4:$X$253,U$1,FALSE),"")=0,"",IFERROR(VLOOKUP($A110,cultural_factors!$A$4:$X$253,U$1,FALSE),""))</f>
        <v>105.84</v>
      </c>
      <c r="V110">
        <f>IF(IFERROR(VLOOKUP($A110,cultural_factors!$A$4:$X$253,V$1,FALSE),"")=0,"",IFERROR(VLOOKUP($A110,cultural_factors!$A$4:$X$253,V$1,FALSE),""))</f>
        <v>104.89</v>
      </c>
      <c r="W110">
        <f>IF(IFERROR(VLOOKUP($A110,cultural_factors!$A$4:$X$253,W$1,FALSE),"")=0,"",IFERROR(VLOOKUP($A110,cultural_factors!$A$4:$X$253,W$1,FALSE),""))</f>
        <v>92.72</v>
      </c>
      <c r="X110">
        <f>IF(IFERROR(VLOOKUP($A110,cultural_factors!$A$4:$X$253,X$1,FALSE),"")=0,"",IFERROR(VLOOKUP($A110,cultural_factors!$A$4:$X$253,X$1,FALSE),""))</f>
        <v>103.19</v>
      </c>
      <c r="Y110">
        <f>IF(IFERROR(VLOOKUP($A110,cultural_factors!$A$4:$X$253,Y$1,FALSE),"")=0,"",IFERROR(VLOOKUP($A110,cultural_factors!$A$4:$X$253,Y$1,FALSE),""))</f>
        <v>104.39</v>
      </c>
      <c r="AA110">
        <f t="shared" ca="1" si="3"/>
        <v>0</v>
      </c>
      <c r="AB110">
        <f t="shared" ca="1" si="4"/>
        <v>0</v>
      </c>
    </row>
    <row r="111" spans="1:28" x14ac:dyDescent="0.25">
      <c r="A111" t="s">
        <v>106</v>
      </c>
      <c r="B111">
        <f ca="1">VLOOKUP($A111,offset_cumulative_50!$DW$3:$DX$188,2,FALSE)</f>
        <v>0.218214116463048</v>
      </c>
      <c r="C111">
        <f>IF(IFERROR(VLOOKUP($A111,cultural_factors!$A$4:$X$253,C$1,FALSE),"")=0,"",IFERROR(VLOOKUP($A111,cultural_factors!$A$4:$X$253,C$1,FALSE),""))</f>
        <v>56</v>
      </c>
      <c r="D111">
        <f>IF(IFERROR(VLOOKUP($A111,cultural_factors!$A$4:$X$253,D$1,FALSE),"")=0,"",IFERROR(VLOOKUP($A111,cultural_factors!$A$4:$X$253,D$1,FALSE),""))</f>
        <v>59</v>
      </c>
      <c r="E111">
        <f>IF(IFERROR(VLOOKUP($A111,cultural_factors!$A$4:$X$253,E$1,FALSE),"")=0,"",IFERROR(VLOOKUP($A111,cultural_factors!$A$4:$X$253,E$1,FALSE),""))</f>
        <v>47</v>
      </c>
      <c r="F111">
        <f>IF(IFERROR(VLOOKUP($A111,cultural_factors!$A$4:$X$253,F$1,FALSE),"")=0,"",IFERROR(VLOOKUP($A111,cultural_factors!$A$4:$X$253,F$1,FALSE),""))</f>
        <v>96</v>
      </c>
      <c r="G111">
        <f>IF(IFERROR(VLOOKUP($A111,cultural_factors!$A$4:$X$253,G$1,FALSE),"")=0,"",IFERROR(VLOOKUP($A111,cultural_factors!$A$4:$X$253,G$1,FALSE),""))</f>
        <v>47</v>
      </c>
      <c r="H111">
        <f>IF(IFERROR(VLOOKUP($A111,cultural_factors!$A$4:$X$253,H$1,FALSE),"")=0,"",IFERROR(VLOOKUP($A111,cultural_factors!$A$4:$X$253,H$1,FALSE),""))</f>
        <v>66</v>
      </c>
      <c r="I111">
        <f>IF(IFERROR(VLOOKUP($A111,cultural_factors!$A$4:$X$253,I$1,FALSE),"")=0,"",IFERROR(VLOOKUP($A111,cultural_factors!$A$4:$X$253,I$1,FALSE),""))</f>
        <v>50.45</v>
      </c>
      <c r="J111">
        <f>IF(IFERROR(VLOOKUP($A111,cultural_factors!$A$4:$X$253,J$1,FALSE),"")=0,"",IFERROR(VLOOKUP($A111,cultural_factors!$A$4:$X$253,J$1,FALSE),""))</f>
        <v>8.7899999999999991</v>
      </c>
      <c r="K111">
        <f>IF(IFERROR(VLOOKUP($A111,cultural_factors!$A$4:$X$253,K$1,FALSE),"")=0,"",IFERROR(VLOOKUP($A111,cultural_factors!$A$4:$X$253,K$1,FALSE),""))</f>
        <v>49.56</v>
      </c>
      <c r="L111">
        <f>IF(IFERROR(VLOOKUP($A111,cultural_factors!$A$4:$X$253,L$1,FALSE),"")=0,"",IFERROR(VLOOKUP($A111,cultural_factors!$A$4:$X$253,L$1,FALSE),""))</f>
        <v>9.0299999999999994</v>
      </c>
      <c r="M111">
        <f>IF(IFERROR(VLOOKUP($A111,cultural_factors!$A$4:$X$253,M$1,FALSE),"")=0,"",IFERROR(VLOOKUP($A111,cultural_factors!$A$4:$X$253,M$1,FALSE),""))</f>
        <v>45.97</v>
      </c>
      <c r="N111">
        <f>IF(IFERROR(VLOOKUP($A111,cultural_factors!$A$4:$X$253,N$1,FALSE),"")=0,"",IFERROR(VLOOKUP($A111,cultural_factors!$A$4:$X$253,N$1,FALSE),""))</f>
        <v>11.61</v>
      </c>
      <c r="O111">
        <f>IF(IFERROR(VLOOKUP($A111,cultural_factors!$A$4:$X$253,O$1,FALSE),"")=0,"",IFERROR(VLOOKUP($A111,cultural_factors!$A$4:$X$253,O$1,FALSE),""))</f>
        <v>52.35</v>
      </c>
      <c r="P111">
        <f>IF(IFERROR(VLOOKUP($A111,cultural_factors!$A$4:$X$253,P$1,FALSE),"")=0,"",IFERROR(VLOOKUP($A111,cultural_factors!$A$4:$X$253,P$1,FALSE),""))</f>
        <v>10.07</v>
      </c>
      <c r="Q111">
        <f>IF(IFERROR(VLOOKUP($A111,cultural_factors!$A$4:$X$253,Q$1,FALSE),"")=0,"",IFERROR(VLOOKUP($A111,cultural_factors!$A$4:$X$253,Q$1,FALSE),""))</f>
        <v>50.66</v>
      </c>
      <c r="R111">
        <f>IF(IFERROR(VLOOKUP($A111,cultural_factors!$A$4:$X$253,R$1,FALSE),"")=0,"",IFERROR(VLOOKUP($A111,cultural_factors!$A$4:$X$253,R$1,FALSE),""))</f>
        <v>9.6999999999999993</v>
      </c>
      <c r="S111">
        <f>IF(IFERROR(VLOOKUP($A111,cultural_factors!$A$4:$X$253,S$1,FALSE),"")=0,"",IFERROR(VLOOKUP($A111,cultural_factors!$A$4:$X$253,S$1,FALSE),""))</f>
        <v>9.84</v>
      </c>
      <c r="T111">
        <f>IF(IFERROR(VLOOKUP($A111,cultural_factors!$A$4:$X$253,T$1,FALSE),"")=0,"",IFERROR(VLOOKUP($A111,cultural_factors!$A$4:$X$253,T$1,FALSE),""))</f>
        <v>49.49</v>
      </c>
      <c r="U111">
        <f>IF(IFERROR(VLOOKUP($A111,cultural_factors!$A$4:$X$253,U$1,FALSE),"")=0,"",IFERROR(VLOOKUP($A111,cultural_factors!$A$4:$X$253,U$1,FALSE),""))</f>
        <v>98.43</v>
      </c>
      <c r="V111">
        <f>IF(IFERROR(VLOOKUP($A111,cultural_factors!$A$4:$X$253,V$1,FALSE),"")=0,"",IFERROR(VLOOKUP($A111,cultural_factors!$A$4:$X$253,V$1,FALSE),""))</f>
        <v>113.86</v>
      </c>
      <c r="W111">
        <f>IF(IFERROR(VLOOKUP($A111,cultural_factors!$A$4:$X$253,W$1,FALSE),"")=0,"",IFERROR(VLOOKUP($A111,cultural_factors!$A$4:$X$253,W$1,FALSE),""))</f>
        <v>87.53</v>
      </c>
      <c r="X111">
        <f>IF(IFERROR(VLOOKUP($A111,cultural_factors!$A$4:$X$253,X$1,FALSE),"")=0,"",IFERROR(VLOOKUP($A111,cultural_factors!$A$4:$X$253,X$1,FALSE),""))</f>
        <v>96.33</v>
      </c>
      <c r="Y111">
        <f>IF(IFERROR(VLOOKUP($A111,cultural_factors!$A$4:$X$253,Y$1,FALSE),"")=0,"",IFERROR(VLOOKUP($A111,cultural_factors!$A$4:$X$253,Y$1,FALSE),""))</f>
        <v>87.55</v>
      </c>
      <c r="AA111">
        <f t="shared" ca="1" si="3"/>
        <v>45.97</v>
      </c>
      <c r="AB111">
        <f t="shared" ca="1" si="4"/>
        <v>0.218214116463048</v>
      </c>
    </row>
    <row r="112" spans="1:28" hidden="1" x14ac:dyDescent="0.25">
      <c r="A112" t="s">
        <v>107</v>
      </c>
      <c r="B112" t="str">
        <f ca="1">VLOOKUP($A112,offset_cumulative_50!$DW$3:$DX$188,2,FALSE)</f>
        <v/>
      </c>
      <c r="C112" t="str">
        <f>IF(IFERROR(VLOOKUP($A112,cultural_factors!$A$4:$X$253,C$1,FALSE),"")=0,"",IFERROR(VLOOKUP($A112,cultural_factors!$A$4:$X$253,C$1,FALSE),""))</f>
        <v/>
      </c>
      <c r="D112" t="str">
        <f>IF(IFERROR(VLOOKUP($A112,cultural_factors!$A$4:$X$253,D$1,FALSE),"")=0,"",IFERROR(VLOOKUP($A112,cultural_factors!$A$4:$X$253,D$1,FALSE),""))</f>
        <v/>
      </c>
      <c r="E112" t="str">
        <f>IF(IFERROR(VLOOKUP($A112,cultural_factors!$A$4:$X$253,E$1,FALSE),"")=0,"",IFERROR(VLOOKUP($A112,cultural_factors!$A$4:$X$253,E$1,FALSE),""))</f>
        <v/>
      </c>
      <c r="F112" t="str">
        <f>IF(IFERROR(VLOOKUP($A112,cultural_factors!$A$4:$X$253,F$1,FALSE),"")=0,"",IFERROR(VLOOKUP($A112,cultural_factors!$A$4:$X$253,F$1,FALSE),""))</f>
        <v/>
      </c>
      <c r="G112" t="str">
        <f>IF(IFERROR(VLOOKUP($A112,cultural_factors!$A$4:$X$253,G$1,FALSE),"")=0,"",IFERROR(VLOOKUP($A112,cultural_factors!$A$4:$X$253,G$1,FALSE),""))</f>
        <v/>
      </c>
      <c r="H112" t="str">
        <f>IF(IFERROR(VLOOKUP($A112,cultural_factors!$A$4:$X$253,H$1,FALSE),"")=0,"",IFERROR(VLOOKUP($A112,cultural_factors!$A$4:$X$253,H$1,FALSE),""))</f>
        <v/>
      </c>
      <c r="I112" t="str">
        <f>IF(IFERROR(VLOOKUP($A112,cultural_factors!$A$4:$X$253,I$1,FALSE),"")=0,"",IFERROR(VLOOKUP($A112,cultural_factors!$A$4:$X$253,I$1,FALSE),""))</f>
        <v/>
      </c>
      <c r="J112" t="str">
        <f>IF(IFERROR(VLOOKUP($A112,cultural_factors!$A$4:$X$253,J$1,FALSE),"")=0,"",IFERROR(VLOOKUP($A112,cultural_factors!$A$4:$X$253,J$1,FALSE),""))</f>
        <v/>
      </c>
      <c r="K112" t="str">
        <f>IF(IFERROR(VLOOKUP($A112,cultural_factors!$A$4:$X$253,K$1,FALSE),"")=0,"",IFERROR(VLOOKUP($A112,cultural_factors!$A$4:$X$253,K$1,FALSE),""))</f>
        <v/>
      </c>
      <c r="L112" t="str">
        <f>IF(IFERROR(VLOOKUP($A112,cultural_factors!$A$4:$X$253,L$1,FALSE),"")=0,"",IFERROR(VLOOKUP($A112,cultural_factors!$A$4:$X$253,L$1,FALSE),""))</f>
        <v/>
      </c>
      <c r="M112" t="str">
        <f>IF(IFERROR(VLOOKUP($A112,cultural_factors!$A$4:$X$253,M$1,FALSE),"")=0,"",IFERROR(VLOOKUP($A112,cultural_factors!$A$4:$X$253,M$1,FALSE),""))</f>
        <v/>
      </c>
      <c r="N112" t="str">
        <f>IF(IFERROR(VLOOKUP($A112,cultural_factors!$A$4:$X$253,N$1,FALSE),"")=0,"",IFERROR(VLOOKUP($A112,cultural_factors!$A$4:$X$253,N$1,FALSE),""))</f>
        <v/>
      </c>
      <c r="O112" t="str">
        <f>IF(IFERROR(VLOOKUP($A112,cultural_factors!$A$4:$X$253,O$1,FALSE),"")=0,"",IFERROR(VLOOKUP($A112,cultural_factors!$A$4:$X$253,O$1,FALSE),""))</f>
        <v/>
      </c>
      <c r="P112" t="str">
        <f>IF(IFERROR(VLOOKUP($A112,cultural_factors!$A$4:$X$253,P$1,FALSE),"")=0,"",IFERROR(VLOOKUP($A112,cultural_factors!$A$4:$X$253,P$1,FALSE),""))</f>
        <v/>
      </c>
      <c r="Q112" t="str">
        <f>IF(IFERROR(VLOOKUP($A112,cultural_factors!$A$4:$X$253,Q$1,FALSE),"")=0,"",IFERROR(VLOOKUP($A112,cultural_factors!$A$4:$X$253,Q$1,FALSE),""))</f>
        <v/>
      </c>
      <c r="R112" t="str">
        <f>IF(IFERROR(VLOOKUP($A112,cultural_factors!$A$4:$X$253,R$1,FALSE),"")=0,"",IFERROR(VLOOKUP($A112,cultural_factors!$A$4:$X$253,R$1,FALSE),""))</f>
        <v/>
      </c>
      <c r="S112" t="str">
        <f>IF(IFERROR(VLOOKUP($A112,cultural_factors!$A$4:$X$253,S$1,FALSE),"")=0,"",IFERROR(VLOOKUP($A112,cultural_factors!$A$4:$X$253,S$1,FALSE),""))</f>
        <v/>
      </c>
      <c r="T112" t="str">
        <f>IF(IFERROR(VLOOKUP($A112,cultural_factors!$A$4:$X$253,T$1,FALSE),"")=0,"",IFERROR(VLOOKUP($A112,cultural_factors!$A$4:$X$253,T$1,FALSE),""))</f>
        <v/>
      </c>
      <c r="U112">
        <f>IF(IFERROR(VLOOKUP($A112,cultural_factors!$A$4:$X$253,U$1,FALSE),"")=0,"",IFERROR(VLOOKUP($A112,cultural_factors!$A$4:$X$253,U$1,FALSE),""))</f>
        <v>100</v>
      </c>
      <c r="V112">
        <f>IF(IFERROR(VLOOKUP($A112,cultural_factors!$A$4:$X$253,V$1,FALSE),"")=0,"",IFERROR(VLOOKUP($A112,cultural_factors!$A$4:$X$253,V$1,FALSE),""))</f>
        <v>100</v>
      </c>
      <c r="W112">
        <f>IF(IFERROR(VLOOKUP($A112,cultural_factors!$A$4:$X$253,W$1,FALSE),"")=0,"",IFERROR(VLOOKUP($A112,cultural_factors!$A$4:$X$253,W$1,FALSE),""))</f>
        <v>100</v>
      </c>
      <c r="X112">
        <f>IF(IFERROR(VLOOKUP($A112,cultural_factors!$A$4:$X$253,X$1,FALSE),"")=0,"",IFERROR(VLOOKUP($A112,cultural_factors!$A$4:$X$253,X$1,FALSE),""))</f>
        <v>100</v>
      </c>
      <c r="Y112">
        <f>IF(IFERROR(VLOOKUP($A112,cultural_factors!$A$4:$X$253,Y$1,FALSE),"")=0,"",IFERROR(VLOOKUP($A112,cultural_factors!$A$4:$X$253,Y$1,FALSE),""))</f>
        <v>100</v>
      </c>
      <c r="AA112">
        <f t="shared" ca="1" si="3"/>
        <v>0</v>
      </c>
      <c r="AB112">
        <f t="shared" ca="1" si="4"/>
        <v>0</v>
      </c>
    </row>
    <row r="113" spans="1:28" hidden="1" x14ac:dyDescent="0.25">
      <c r="A113" t="s">
        <v>108</v>
      </c>
      <c r="B113" t="str">
        <f ca="1">VLOOKUP($A113,offset_cumulative_50!$DW$3:$DX$188,2,FALSE)</f>
        <v/>
      </c>
      <c r="C113" t="str">
        <f>IF(IFERROR(VLOOKUP($A113,cultural_factors!$A$4:$X$253,C$1,FALSE),"")=0,"",IFERROR(VLOOKUP($A113,cultural_factors!$A$4:$X$253,C$1,FALSE),""))</f>
        <v/>
      </c>
      <c r="D113" t="str">
        <f>IF(IFERROR(VLOOKUP($A113,cultural_factors!$A$4:$X$253,D$1,FALSE),"")=0,"",IFERROR(VLOOKUP($A113,cultural_factors!$A$4:$X$253,D$1,FALSE),""))</f>
        <v/>
      </c>
      <c r="E113" t="str">
        <f>IF(IFERROR(VLOOKUP($A113,cultural_factors!$A$4:$X$253,E$1,FALSE),"")=0,"",IFERROR(VLOOKUP($A113,cultural_factors!$A$4:$X$253,E$1,FALSE),""))</f>
        <v/>
      </c>
      <c r="F113" t="str">
        <f>IF(IFERROR(VLOOKUP($A113,cultural_factors!$A$4:$X$253,F$1,FALSE),"")=0,"",IFERROR(VLOOKUP($A113,cultural_factors!$A$4:$X$253,F$1,FALSE),""))</f>
        <v/>
      </c>
      <c r="G113" t="str">
        <f>IF(IFERROR(VLOOKUP($A113,cultural_factors!$A$4:$X$253,G$1,FALSE),"")=0,"",IFERROR(VLOOKUP($A113,cultural_factors!$A$4:$X$253,G$1,FALSE),""))</f>
        <v/>
      </c>
      <c r="H113" t="str">
        <f>IF(IFERROR(VLOOKUP($A113,cultural_factors!$A$4:$X$253,H$1,FALSE),"")=0,"",IFERROR(VLOOKUP($A113,cultural_factors!$A$4:$X$253,H$1,FALSE),""))</f>
        <v/>
      </c>
      <c r="I113" t="str">
        <f>IF(IFERROR(VLOOKUP($A113,cultural_factors!$A$4:$X$253,I$1,FALSE),"")=0,"",IFERROR(VLOOKUP($A113,cultural_factors!$A$4:$X$253,I$1,FALSE),""))</f>
        <v/>
      </c>
      <c r="J113" t="str">
        <f>IF(IFERROR(VLOOKUP($A113,cultural_factors!$A$4:$X$253,J$1,FALSE),"")=0,"",IFERROR(VLOOKUP($A113,cultural_factors!$A$4:$X$253,J$1,FALSE),""))</f>
        <v/>
      </c>
      <c r="K113" t="str">
        <f>IF(IFERROR(VLOOKUP($A113,cultural_factors!$A$4:$X$253,K$1,FALSE),"")=0,"",IFERROR(VLOOKUP($A113,cultural_factors!$A$4:$X$253,K$1,FALSE),""))</f>
        <v/>
      </c>
      <c r="L113" t="str">
        <f>IF(IFERROR(VLOOKUP($A113,cultural_factors!$A$4:$X$253,L$1,FALSE),"")=0,"",IFERROR(VLOOKUP($A113,cultural_factors!$A$4:$X$253,L$1,FALSE),""))</f>
        <v/>
      </c>
      <c r="M113" t="str">
        <f>IF(IFERROR(VLOOKUP($A113,cultural_factors!$A$4:$X$253,M$1,FALSE),"")=0,"",IFERROR(VLOOKUP($A113,cultural_factors!$A$4:$X$253,M$1,FALSE),""))</f>
        <v/>
      </c>
      <c r="N113" t="str">
        <f>IF(IFERROR(VLOOKUP($A113,cultural_factors!$A$4:$X$253,N$1,FALSE),"")=0,"",IFERROR(VLOOKUP($A113,cultural_factors!$A$4:$X$253,N$1,FALSE),""))</f>
        <v/>
      </c>
      <c r="O113" t="str">
        <f>IF(IFERROR(VLOOKUP($A113,cultural_factors!$A$4:$X$253,O$1,FALSE),"")=0,"",IFERROR(VLOOKUP($A113,cultural_factors!$A$4:$X$253,O$1,FALSE),""))</f>
        <v/>
      </c>
      <c r="P113" t="str">
        <f>IF(IFERROR(VLOOKUP($A113,cultural_factors!$A$4:$X$253,P$1,FALSE),"")=0,"",IFERROR(VLOOKUP($A113,cultural_factors!$A$4:$X$253,P$1,FALSE),""))</f>
        <v/>
      </c>
      <c r="Q113" t="str">
        <f>IF(IFERROR(VLOOKUP($A113,cultural_factors!$A$4:$X$253,Q$1,FALSE),"")=0,"",IFERROR(VLOOKUP($A113,cultural_factors!$A$4:$X$253,Q$1,FALSE),""))</f>
        <v/>
      </c>
      <c r="R113" t="str">
        <f>IF(IFERROR(VLOOKUP($A113,cultural_factors!$A$4:$X$253,R$1,FALSE),"")=0,"",IFERROR(VLOOKUP($A113,cultural_factors!$A$4:$X$253,R$1,FALSE),""))</f>
        <v/>
      </c>
      <c r="S113" t="str">
        <f>IF(IFERROR(VLOOKUP($A113,cultural_factors!$A$4:$X$253,S$1,FALSE),"")=0,"",IFERROR(VLOOKUP($A113,cultural_factors!$A$4:$X$253,S$1,FALSE),""))</f>
        <v/>
      </c>
      <c r="T113" t="str">
        <f>IF(IFERROR(VLOOKUP($A113,cultural_factors!$A$4:$X$253,T$1,FALSE),"")=0,"",IFERROR(VLOOKUP($A113,cultural_factors!$A$4:$X$253,T$1,FALSE),""))</f>
        <v/>
      </c>
      <c r="U113">
        <f>IF(IFERROR(VLOOKUP($A113,cultural_factors!$A$4:$X$253,U$1,FALSE),"")=0,"",IFERROR(VLOOKUP($A113,cultural_factors!$A$4:$X$253,U$1,FALSE),""))</f>
        <v>104.69</v>
      </c>
      <c r="V113">
        <f>IF(IFERROR(VLOOKUP($A113,cultural_factors!$A$4:$X$253,V$1,FALSE),"")=0,"",IFERROR(VLOOKUP($A113,cultural_factors!$A$4:$X$253,V$1,FALSE),""))</f>
        <v>110.5</v>
      </c>
      <c r="W113">
        <f>IF(IFERROR(VLOOKUP($A113,cultural_factors!$A$4:$X$253,W$1,FALSE),"")=0,"",IFERROR(VLOOKUP($A113,cultural_factors!$A$4:$X$253,W$1,FALSE),""))</f>
        <v>90.17</v>
      </c>
      <c r="X113">
        <f>IF(IFERROR(VLOOKUP($A113,cultural_factors!$A$4:$X$253,X$1,FALSE),"")=0,"",IFERROR(VLOOKUP($A113,cultural_factors!$A$4:$X$253,X$1,FALSE),""))</f>
        <v>99.49</v>
      </c>
      <c r="Y113">
        <f>IF(IFERROR(VLOOKUP($A113,cultural_factors!$A$4:$X$253,Y$1,FALSE),"")=0,"",IFERROR(VLOOKUP($A113,cultural_factors!$A$4:$X$253,Y$1,FALSE),""))</f>
        <v>94.56</v>
      </c>
      <c r="AA113">
        <f t="shared" ca="1" si="3"/>
        <v>0</v>
      </c>
      <c r="AB113">
        <f t="shared" ca="1" si="4"/>
        <v>0</v>
      </c>
    </row>
    <row r="114" spans="1:28" x14ac:dyDescent="0.25">
      <c r="A114" t="s">
        <v>109</v>
      </c>
      <c r="B114">
        <f ca="1">VLOOKUP($A114,offset_cumulative_50!$DW$3:$DX$188,2,FALSE)</f>
        <v>0.33127455657185756</v>
      </c>
      <c r="C114">
        <f>IF(IFERROR(VLOOKUP($A114,cultural_factors!$A$4:$X$253,C$1,FALSE),"")=0,"",IFERROR(VLOOKUP($A114,cultural_factors!$A$4:$X$253,C$1,FALSE),""))</f>
        <v>81</v>
      </c>
      <c r="D114">
        <f>IF(IFERROR(VLOOKUP($A114,cultural_factors!$A$4:$X$253,D$1,FALSE),"")=0,"",IFERROR(VLOOKUP($A114,cultural_factors!$A$4:$X$253,D$1,FALSE),""))</f>
        <v>30</v>
      </c>
      <c r="E114">
        <f>IF(IFERROR(VLOOKUP($A114,cultural_factors!$A$4:$X$253,E$1,FALSE),"")=0,"",IFERROR(VLOOKUP($A114,cultural_factors!$A$4:$X$253,E$1,FALSE),""))</f>
        <v>69</v>
      </c>
      <c r="F114">
        <f>IF(IFERROR(VLOOKUP($A114,cultural_factors!$A$4:$X$253,F$1,FALSE),"")=0,"",IFERROR(VLOOKUP($A114,cultural_factors!$A$4:$X$253,F$1,FALSE),""))</f>
        <v>82</v>
      </c>
      <c r="G114">
        <f>IF(IFERROR(VLOOKUP($A114,cultural_factors!$A$4:$X$253,G$1,FALSE),"")=0,"",IFERROR(VLOOKUP($A114,cultural_factors!$A$4:$X$253,G$1,FALSE),""))</f>
        <v>24</v>
      </c>
      <c r="H114">
        <f>IF(IFERROR(VLOOKUP($A114,cultural_factors!$A$4:$X$253,H$1,FALSE),"")=0,"",IFERROR(VLOOKUP($A114,cultural_factors!$A$4:$X$253,H$1,FALSE),""))</f>
        <v>97</v>
      </c>
      <c r="I114">
        <f>IF(IFERROR(VLOOKUP($A114,cultural_factors!$A$4:$X$253,I$1,FALSE),"")=0,"",IFERROR(VLOOKUP($A114,cultural_factors!$A$4:$X$253,I$1,FALSE),""))</f>
        <v>50.24</v>
      </c>
      <c r="J114">
        <f>IF(IFERROR(VLOOKUP($A114,cultural_factors!$A$4:$X$253,J$1,FALSE),"")=0,"",IFERROR(VLOOKUP($A114,cultural_factors!$A$4:$X$253,J$1,FALSE),""))</f>
        <v>9.4700000000000006</v>
      </c>
      <c r="K114">
        <f>IF(IFERROR(VLOOKUP($A114,cultural_factors!$A$4:$X$253,K$1,FALSE),"")=0,"",IFERROR(VLOOKUP($A114,cultural_factors!$A$4:$X$253,K$1,FALSE),""))</f>
        <v>49.51</v>
      </c>
      <c r="L114">
        <f>IF(IFERROR(VLOOKUP($A114,cultural_factors!$A$4:$X$253,L$1,FALSE),"")=0,"",IFERROR(VLOOKUP($A114,cultural_factors!$A$4:$X$253,L$1,FALSE),""))</f>
        <v>10.88</v>
      </c>
      <c r="M114">
        <f>IF(IFERROR(VLOOKUP($A114,cultural_factors!$A$4:$X$253,M$1,FALSE),"")=0,"",IFERROR(VLOOKUP($A114,cultural_factors!$A$4:$X$253,M$1,FALSE),""))</f>
        <v>45.72</v>
      </c>
      <c r="N114">
        <f>IF(IFERROR(VLOOKUP($A114,cultural_factors!$A$4:$X$253,N$1,FALSE),"")=0,"",IFERROR(VLOOKUP($A114,cultural_factors!$A$4:$X$253,N$1,FALSE),""))</f>
        <v>11.66</v>
      </c>
      <c r="O114">
        <f>IF(IFERROR(VLOOKUP($A114,cultural_factors!$A$4:$X$253,O$1,FALSE),"")=0,"",IFERROR(VLOOKUP($A114,cultural_factors!$A$4:$X$253,O$1,FALSE),""))</f>
        <v>48</v>
      </c>
      <c r="P114">
        <f>IF(IFERROR(VLOOKUP($A114,cultural_factors!$A$4:$X$253,P$1,FALSE),"")=0,"",IFERROR(VLOOKUP($A114,cultural_factors!$A$4:$X$253,P$1,FALSE),""))</f>
        <v>9.52</v>
      </c>
      <c r="Q114">
        <f>IF(IFERROR(VLOOKUP($A114,cultural_factors!$A$4:$X$253,Q$1,FALSE),"")=0,"",IFERROR(VLOOKUP($A114,cultural_factors!$A$4:$X$253,Q$1,FALSE),""))</f>
        <v>52.26</v>
      </c>
      <c r="R114">
        <f>IF(IFERROR(VLOOKUP($A114,cultural_factors!$A$4:$X$253,R$1,FALSE),"")=0,"",IFERROR(VLOOKUP($A114,cultural_factors!$A$4:$X$253,R$1,FALSE),""))</f>
        <v>10.94</v>
      </c>
      <c r="S114">
        <f>IF(IFERROR(VLOOKUP($A114,cultural_factors!$A$4:$X$253,S$1,FALSE),"")=0,"",IFERROR(VLOOKUP($A114,cultural_factors!$A$4:$X$253,S$1,FALSE),""))</f>
        <v>10.494</v>
      </c>
      <c r="T114">
        <f>IF(IFERROR(VLOOKUP($A114,cultural_factors!$A$4:$X$253,T$1,FALSE),"")=0,"",IFERROR(VLOOKUP($A114,cultural_factors!$A$4:$X$253,T$1,FALSE),""))</f>
        <v>45.17</v>
      </c>
      <c r="U114">
        <f>IF(IFERROR(VLOOKUP($A114,cultural_factors!$A$4:$X$253,U$1,FALSE),"")=0,"",IFERROR(VLOOKUP($A114,cultural_factors!$A$4:$X$253,U$1,FALSE),""))</f>
        <v>102.83</v>
      </c>
      <c r="V114">
        <f>IF(IFERROR(VLOOKUP($A114,cultural_factors!$A$4:$X$253,V$1,FALSE),"")=0,"",IFERROR(VLOOKUP($A114,cultural_factors!$A$4:$X$253,V$1,FALSE),""))</f>
        <v>114.43</v>
      </c>
      <c r="W114">
        <f>IF(IFERROR(VLOOKUP($A114,cultural_factors!$A$4:$X$253,W$1,FALSE),"")=0,"",IFERROR(VLOOKUP($A114,cultural_factors!$A$4:$X$253,W$1,FALSE),""))</f>
        <v>93.49</v>
      </c>
      <c r="X114">
        <f>IF(IFERROR(VLOOKUP($A114,cultural_factors!$A$4:$X$253,X$1,FALSE),"")=0,"",IFERROR(VLOOKUP($A114,cultural_factors!$A$4:$X$253,X$1,FALSE),""))</f>
        <v>95.22</v>
      </c>
      <c r="Y114">
        <f>IF(IFERROR(VLOOKUP($A114,cultural_factors!$A$4:$X$253,Y$1,FALSE),"")=0,"",IFERROR(VLOOKUP($A114,cultural_factors!$A$4:$X$253,Y$1,FALSE),""))</f>
        <v>98.68</v>
      </c>
      <c r="AA114">
        <f t="shared" ca="1" si="3"/>
        <v>45.72</v>
      </c>
      <c r="AB114">
        <f t="shared" ca="1" si="4"/>
        <v>0.33127455657185756</v>
      </c>
    </row>
    <row r="115" spans="1:28" hidden="1" x14ac:dyDescent="0.25">
      <c r="A115" t="s">
        <v>110</v>
      </c>
      <c r="B115">
        <f ca="1">VLOOKUP($A115,offset_cumulative_50!$DW$3:$DX$188,2,FALSE)</f>
        <v>0.29631293358747191</v>
      </c>
      <c r="C115" t="str">
        <f>IF(IFERROR(VLOOKUP($A115,cultural_factors!$A$4:$X$253,C$1,FALSE),"")=0,"",IFERROR(VLOOKUP($A115,cultural_factors!$A$4:$X$253,C$1,FALSE),""))</f>
        <v/>
      </c>
      <c r="D115" t="str">
        <f>IF(IFERROR(VLOOKUP($A115,cultural_factors!$A$4:$X$253,D$1,FALSE),"")=0,"",IFERROR(VLOOKUP($A115,cultural_factors!$A$4:$X$253,D$1,FALSE),""))</f>
        <v/>
      </c>
      <c r="E115" t="str">
        <f>IF(IFERROR(VLOOKUP($A115,cultural_factors!$A$4:$X$253,E$1,FALSE),"")=0,"",IFERROR(VLOOKUP($A115,cultural_factors!$A$4:$X$253,E$1,FALSE),""))</f>
        <v/>
      </c>
      <c r="F115" t="str">
        <f>IF(IFERROR(VLOOKUP($A115,cultural_factors!$A$4:$X$253,F$1,FALSE),"")=0,"",IFERROR(VLOOKUP($A115,cultural_factors!$A$4:$X$253,F$1,FALSE),""))</f>
        <v/>
      </c>
      <c r="G115" t="str">
        <f>IF(IFERROR(VLOOKUP($A115,cultural_factors!$A$4:$X$253,G$1,FALSE),"")=0,"",IFERROR(VLOOKUP($A115,cultural_factors!$A$4:$X$253,G$1,FALSE),""))</f>
        <v/>
      </c>
      <c r="H115" t="str">
        <f>IF(IFERROR(VLOOKUP($A115,cultural_factors!$A$4:$X$253,H$1,FALSE),"")=0,"",IFERROR(VLOOKUP($A115,cultural_factors!$A$4:$X$253,H$1,FALSE),""))</f>
        <v/>
      </c>
      <c r="I115" t="str">
        <f>IF(IFERROR(VLOOKUP($A115,cultural_factors!$A$4:$X$253,I$1,FALSE),"")=0,"",IFERROR(VLOOKUP($A115,cultural_factors!$A$4:$X$253,I$1,FALSE),""))</f>
        <v/>
      </c>
      <c r="J115" t="str">
        <f>IF(IFERROR(VLOOKUP($A115,cultural_factors!$A$4:$X$253,J$1,FALSE),"")=0,"",IFERROR(VLOOKUP($A115,cultural_factors!$A$4:$X$253,J$1,FALSE),""))</f>
        <v/>
      </c>
      <c r="K115" t="str">
        <f>IF(IFERROR(VLOOKUP($A115,cultural_factors!$A$4:$X$253,K$1,FALSE),"")=0,"",IFERROR(VLOOKUP($A115,cultural_factors!$A$4:$X$253,K$1,FALSE),""))</f>
        <v/>
      </c>
      <c r="L115" t="str">
        <f>IF(IFERROR(VLOOKUP($A115,cultural_factors!$A$4:$X$253,L$1,FALSE),"")=0,"",IFERROR(VLOOKUP($A115,cultural_factors!$A$4:$X$253,L$1,FALSE),""))</f>
        <v/>
      </c>
      <c r="M115" t="str">
        <f>IF(IFERROR(VLOOKUP($A115,cultural_factors!$A$4:$X$253,M$1,FALSE),"")=0,"",IFERROR(VLOOKUP($A115,cultural_factors!$A$4:$X$253,M$1,FALSE),""))</f>
        <v/>
      </c>
      <c r="N115" t="str">
        <f>IF(IFERROR(VLOOKUP($A115,cultural_factors!$A$4:$X$253,N$1,FALSE),"")=0,"",IFERROR(VLOOKUP($A115,cultural_factors!$A$4:$X$253,N$1,FALSE),""))</f>
        <v/>
      </c>
      <c r="O115" t="str">
        <f>IF(IFERROR(VLOOKUP($A115,cultural_factors!$A$4:$X$253,O$1,FALSE),"")=0,"",IFERROR(VLOOKUP($A115,cultural_factors!$A$4:$X$253,O$1,FALSE),""))</f>
        <v/>
      </c>
      <c r="P115" t="str">
        <f>IF(IFERROR(VLOOKUP($A115,cultural_factors!$A$4:$X$253,P$1,FALSE),"")=0,"",IFERROR(VLOOKUP($A115,cultural_factors!$A$4:$X$253,P$1,FALSE),""))</f>
        <v/>
      </c>
      <c r="Q115" t="str">
        <f>IF(IFERROR(VLOOKUP($A115,cultural_factors!$A$4:$X$253,Q$1,FALSE),"")=0,"",IFERROR(VLOOKUP($A115,cultural_factors!$A$4:$X$253,Q$1,FALSE),""))</f>
        <v/>
      </c>
      <c r="R115" t="str">
        <f>IF(IFERROR(VLOOKUP($A115,cultural_factors!$A$4:$X$253,R$1,FALSE),"")=0,"",IFERROR(VLOOKUP($A115,cultural_factors!$A$4:$X$253,R$1,FALSE),""))</f>
        <v/>
      </c>
      <c r="S115" t="str">
        <f>IF(IFERROR(VLOOKUP($A115,cultural_factors!$A$4:$X$253,S$1,FALSE),"")=0,"",IFERROR(VLOOKUP($A115,cultural_factors!$A$4:$X$253,S$1,FALSE),""))</f>
        <v/>
      </c>
      <c r="T115" t="str">
        <f>IF(IFERROR(VLOOKUP($A115,cultural_factors!$A$4:$X$253,T$1,FALSE),"")=0,"",IFERROR(VLOOKUP($A115,cultural_factors!$A$4:$X$253,T$1,FALSE),""))</f>
        <v/>
      </c>
      <c r="U115" t="str">
        <f>IF(IFERROR(VLOOKUP($A115,cultural_factors!$A$4:$X$253,U$1,FALSE),"")=0,"",IFERROR(VLOOKUP($A115,cultural_factors!$A$4:$X$253,U$1,FALSE),""))</f>
        <v/>
      </c>
      <c r="V115" t="str">
        <f>IF(IFERROR(VLOOKUP($A115,cultural_factors!$A$4:$X$253,V$1,FALSE),"")=0,"",IFERROR(VLOOKUP($A115,cultural_factors!$A$4:$X$253,V$1,FALSE),""))</f>
        <v/>
      </c>
      <c r="W115" t="str">
        <f>IF(IFERROR(VLOOKUP($A115,cultural_factors!$A$4:$X$253,W$1,FALSE),"")=0,"",IFERROR(VLOOKUP($A115,cultural_factors!$A$4:$X$253,W$1,FALSE),""))</f>
        <v/>
      </c>
      <c r="X115" t="str">
        <f>IF(IFERROR(VLOOKUP($A115,cultural_factors!$A$4:$X$253,X$1,FALSE),"")=0,"",IFERROR(VLOOKUP($A115,cultural_factors!$A$4:$X$253,X$1,FALSE),""))</f>
        <v/>
      </c>
      <c r="Y115" t="str">
        <f>IF(IFERROR(VLOOKUP($A115,cultural_factors!$A$4:$X$253,Y$1,FALSE),"")=0,"",IFERROR(VLOOKUP($A115,cultural_factors!$A$4:$X$253,Y$1,FALSE),""))</f>
        <v/>
      </c>
      <c r="AA115">
        <f t="shared" ca="1" si="3"/>
        <v>0</v>
      </c>
      <c r="AB115">
        <f t="shared" ca="1" si="4"/>
        <v>0.29631293358747191</v>
      </c>
    </row>
    <row r="116" spans="1:28" hidden="1" x14ac:dyDescent="0.25">
      <c r="A116" t="s">
        <v>111</v>
      </c>
      <c r="B116" t="str">
        <f ca="1">VLOOKUP($A116,offset_cumulative_50!$DW$3:$DX$188,2,FALSE)</f>
        <v/>
      </c>
      <c r="C116" t="str">
        <f>IF(IFERROR(VLOOKUP($A116,cultural_factors!$A$4:$X$253,C$1,FALSE),"")=0,"",IFERROR(VLOOKUP($A116,cultural_factors!$A$4:$X$253,C$1,FALSE),""))</f>
        <v/>
      </c>
      <c r="D116" t="str">
        <f>IF(IFERROR(VLOOKUP($A116,cultural_factors!$A$4:$X$253,D$1,FALSE),"")=0,"",IFERROR(VLOOKUP($A116,cultural_factors!$A$4:$X$253,D$1,FALSE),""))</f>
        <v/>
      </c>
      <c r="E116" t="str">
        <f>IF(IFERROR(VLOOKUP($A116,cultural_factors!$A$4:$X$253,E$1,FALSE),"")=0,"",IFERROR(VLOOKUP($A116,cultural_factors!$A$4:$X$253,E$1,FALSE),""))</f>
        <v/>
      </c>
      <c r="F116" t="str">
        <f>IF(IFERROR(VLOOKUP($A116,cultural_factors!$A$4:$X$253,F$1,FALSE),"")=0,"",IFERROR(VLOOKUP($A116,cultural_factors!$A$4:$X$253,F$1,FALSE),""))</f>
        <v/>
      </c>
      <c r="G116" t="str">
        <f>IF(IFERROR(VLOOKUP($A116,cultural_factors!$A$4:$X$253,G$1,FALSE),"")=0,"",IFERROR(VLOOKUP($A116,cultural_factors!$A$4:$X$253,G$1,FALSE),""))</f>
        <v/>
      </c>
      <c r="H116" t="str">
        <f>IF(IFERROR(VLOOKUP($A116,cultural_factors!$A$4:$X$253,H$1,FALSE),"")=0,"",IFERROR(VLOOKUP($A116,cultural_factors!$A$4:$X$253,H$1,FALSE),""))</f>
        <v/>
      </c>
      <c r="I116" t="str">
        <f>IF(IFERROR(VLOOKUP($A116,cultural_factors!$A$4:$X$253,I$1,FALSE),"")=0,"",IFERROR(VLOOKUP($A116,cultural_factors!$A$4:$X$253,I$1,FALSE),""))</f>
        <v/>
      </c>
      <c r="J116" t="str">
        <f>IF(IFERROR(VLOOKUP($A116,cultural_factors!$A$4:$X$253,J$1,FALSE),"")=0,"",IFERROR(VLOOKUP($A116,cultural_factors!$A$4:$X$253,J$1,FALSE),""))</f>
        <v/>
      </c>
      <c r="K116" t="str">
        <f>IF(IFERROR(VLOOKUP($A116,cultural_factors!$A$4:$X$253,K$1,FALSE),"")=0,"",IFERROR(VLOOKUP($A116,cultural_factors!$A$4:$X$253,K$1,FALSE),""))</f>
        <v/>
      </c>
      <c r="L116" t="str">
        <f>IF(IFERROR(VLOOKUP($A116,cultural_factors!$A$4:$X$253,L$1,FALSE),"")=0,"",IFERROR(VLOOKUP($A116,cultural_factors!$A$4:$X$253,L$1,FALSE),""))</f>
        <v/>
      </c>
      <c r="M116" t="str">
        <f>IF(IFERROR(VLOOKUP($A116,cultural_factors!$A$4:$X$253,M$1,FALSE),"")=0,"",IFERROR(VLOOKUP($A116,cultural_factors!$A$4:$X$253,M$1,FALSE),""))</f>
        <v/>
      </c>
      <c r="N116" t="str">
        <f>IF(IFERROR(VLOOKUP($A116,cultural_factors!$A$4:$X$253,N$1,FALSE),"")=0,"",IFERROR(VLOOKUP($A116,cultural_factors!$A$4:$X$253,N$1,FALSE),""))</f>
        <v/>
      </c>
      <c r="O116" t="str">
        <f>IF(IFERROR(VLOOKUP($A116,cultural_factors!$A$4:$X$253,O$1,FALSE),"")=0,"",IFERROR(VLOOKUP($A116,cultural_factors!$A$4:$X$253,O$1,FALSE),""))</f>
        <v/>
      </c>
      <c r="P116" t="str">
        <f>IF(IFERROR(VLOOKUP($A116,cultural_factors!$A$4:$X$253,P$1,FALSE),"")=0,"",IFERROR(VLOOKUP($A116,cultural_factors!$A$4:$X$253,P$1,FALSE),""))</f>
        <v/>
      </c>
      <c r="Q116" t="str">
        <f>IF(IFERROR(VLOOKUP($A116,cultural_factors!$A$4:$X$253,Q$1,FALSE),"")=0,"",IFERROR(VLOOKUP($A116,cultural_factors!$A$4:$X$253,Q$1,FALSE),""))</f>
        <v/>
      </c>
      <c r="R116" t="str">
        <f>IF(IFERROR(VLOOKUP($A116,cultural_factors!$A$4:$X$253,R$1,FALSE),"")=0,"",IFERROR(VLOOKUP($A116,cultural_factors!$A$4:$X$253,R$1,FALSE),""))</f>
        <v/>
      </c>
      <c r="S116" t="str">
        <f>IF(IFERROR(VLOOKUP($A116,cultural_factors!$A$4:$X$253,S$1,FALSE),"")=0,"",IFERROR(VLOOKUP($A116,cultural_factors!$A$4:$X$253,S$1,FALSE),""))</f>
        <v/>
      </c>
      <c r="T116" t="str">
        <f>IF(IFERROR(VLOOKUP($A116,cultural_factors!$A$4:$X$253,T$1,FALSE),"")=0,"",IFERROR(VLOOKUP($A116,cultural_factors!$A$4:$X$253,T$1,FALSE),""))</f>
        <v/>
      </c>
      <c r="U116">
        <f>IF(IFERROR(VLOOKUP($A116,cultural_factors!$A$4:$X$253,U$1,FALSE),"")=0,"",IFERROR(VLOOKUP($A116,cultural_factors!$A$4:$X$253,U$1,FALSE),""))</f>
        <v>114.93</v>
      </c>
      <c r="V116">
        <f>IF(IFERROR(VLOOKUP($A116,cultural_factors!$A$4:$X$253,V$1,FALSE),"")=0,"",IFERROR(VLOOKUP($A116,cultural_factors!$A$4:$X$253,V$1,FALSE),""))</f>
        <v>110.25</v>
      </c>
      <c r="W116">
        <f>IF(IFERROR(VLOOKUP($A116,cultural_factors!$A$4:$X$253,W$1,FALSE),"")=0,"",IFERROR(VLOOKUP($A116,cultural_factors!$A$4:$X$253,W$1,FALSE),""))</f>
        <v>90.33</v>
      </c>
      <c r="X116">
        <f>IF(IFERROR(VLOOKUP($A116,cultural_factors!$A$4:$X$253,X$1,FALSE),"")=0,"",IFERROR(VLOOKUP($A116,cultural_factors!$A$4:$X$253,X$1,FALSE),""))</f>
        <v>99.39</v>
      </c>
      <c r="Y116">
        <f>IF(IFERROR(VLOOKUP($A116,cultural_factors!$A$4:$X$253,Y$1,FALSE),"")=0,"",IFERROR(VLOOKUP($A116,cultural_factors!$A$4:$X$253,Y$1,FALSE),""))</f>
        <v>95.58</v>
      </c>
      <c r="AA116">
        <f t="shared" ca="1" si="3"/>
        <v>0</v>
      </c>
      <c r="AB116">
        <f t="shared" ca="1" si="4"/>
        <v>0</v>
      </c>
    </row>
    <row r="117" spans="1:28" hidden="1" x14ac:dyDescent="0.25">
      <c r="A117" t="s">
        <v>112</v>
      </c>
      <c r="B117" t="str">
        <f ca="1">VLOOKUP($A117,offset_cumulative_50!$DW$3:$DX$188,2,FALSE)</f>
        <v/>
      </c>
      <c r="C117" t="str">
        <f>IF(IFERROR(VLOOKUP($A117,cultural_factors!$A$4:$X$253,C$1,FALSE),"")=0,"",IFERROR(VLOOKUP($A117,cultural_factors!$A$4:$X$253,C$1,FALSE),""))</f>
        <v/>
      </c>
      <c r="D117" t="str">
        <f>IF(IFERROR(VLOOKUP($A117,cultural_factors!$A$4:$X$253,D$1,FALSE),"")=0,"",IFERROR(VLOOKUP($A117,cultural_factors!$A$4:$X$253,D$1,FALSE),""))</f>
        <v/>
      </c>
      <c r="E117" t="str">
        <f>IF(IFERROR(VLOOKUP($A117,cultural_factors!$A$4:$X$253,E$1,FALSE),"")=0,"",IFERROR(VLOOKUP($A117,cultural_factors!$A$4:$X$253,E$1,FALSE),""))</f>
        <v/>
      </c>
      <c r="F117" t="str">
        <f>IF(IFERROR(VLOOKUP($A117,cultural_factors!$A$4:$X$253,F$1,FALSE),"")=0,"",IFERROR(VLOOKUP($A117,cultural_factors!$A$4:$X$253,F$1,FALSE),""))</f>
        <v/>
      </c>
      <c r="G117" t="str">
        <f>IF(IFERROR(VLOOKUP($A117,cultural_factors!$A$4:$X$253,G$1,FALSE),"")=0,"",IFERROR(VLOOKUP($A117,cultural_factors!$A$4:$X$253,G$1,FALSE),""))</f>
        <v/>
      </c>
      <c r="H117" t="str">
        <f>IF(IFERROR(VLOOKUP($A117,cultural_factors!$A$4:$X$253,H$1,FALSE),"")=0,"",IFERROR(VLOOKUP($A117,cultural_factors!$A$4:$X$253,H$1,FALSE),""))</f>
        <v/>
      </c>
      <c r="I117" t="str">
        <f>IF(IFERROR(VLOOKUP($A117,cultural_factors!$A$4:$X$253,I$1,FALSE),"")=0,"",IFERROR(VLOOKUP($A117,cultural_factors!$A$4:$X$253,I$1,FALSE),""))</f>
        <v/>
      </c>
      <c r="J117" t="str">
        <f>IF(IFERROR(VLOOKUP($A117,cultural_factors!$A$4:$X$253,J$1,FALSE),"")=0,"",IFERROR(VLOOKUP($A117,cultural_factors!$A$4:$X$253,J$1,FALSE),""))</f>
        <v/>
      </c>
      <c r="K117" t="str">
        <f>IF(IFERROR(VLOOKUP($A117,cultural_factors!$A$4:$X$253,K$1,FALSE),"")=0,"",IFERROR(VLOOKUP($A117,cultural_factors!$A$4:$X$253,K$1,FALSE),""))</f>
        <v/>
      </c>
      <c r="L117" t="str">
        <f>IF(IFERROR(VLOOKUP($A117,cultural_factors!$A$4:$X$253,L$1,FALSE),"")=0,"",IFERROR(VLOOKUP($A117,cultural_factors!$A$4:$X$253,L$1,FALSE),""))</f>
        <v/>
      </c>
      <c r="M117" t="str">
        <f>IF(IFERROR(VLOOKUP($A117,cultural_factors!$A$4:$X$253,M$1,FALSE),"")=0,"",IFERROR(VLOOKUP($A117,cultural_factors!$A$4:$X$253,M$1,FALSE),""))</f>
        <v/>
      </c>
      <c r="N117" t="str">
        <f>IF(IFERROR(VLOOKUP($A117,cultural_factors!$A$4:$X$253,N$1,FALSE),"")=0,"",IFERROR(VLOOKUP($A117,cultural_factors!$A$4:$X$253,N$1,FALSE),""))</f>
        <v/>
      </c>
      <c r="O117" t="str">
        <f>IF(IFERROR(VLOOKUP($A117,cultural_factors!$A$4:$X$253,O$1,FALSE),"")=0,"",IFERROR(VLOOKUP($A117,cultural_factors!$A$4:$X$253,O$1,FALSE),""))</f>
        <v/>
      </c>
      <c r="P117" t="str">
        <f>IF(IFERROR(VLOOKUP($A117,cultural_factors!$A$4:$X$253,P$1,FALSE),"")=0,"",IFERROR(VLOOKUP($A117,cultural_factors!$A$4:$X$253,P$1,FALSE),""))</f>
        <v/>
      </c>
      <c r="Q117" t="str">
        <f>IF(IFERROR(VLOOKUP($A117,cultural_factors!$A$4:$X$253,Q$1,FALSE),"")=0,"",IFERROR(VLOOKUP($A117,cultural_factors!$A$4:$X$253,Q$1,FALSE),""))</f>
        <v/>
      </c>
      <c r="R117" t="str">
        <f>IF(IFERROR(VLOOKUP($A117,cultural_factors!$A$4:$X$253,R$1,FALSE),"")=0,"",IFERROR(VLOOKUP($A117,cultural_factors!$A$4:$X$253,R$1,FALSE),""))</f>
        <v/>
      </c>
      <c r="S117" t="str">
        <f>IF(IFERROR(VLOOKUP($A117,cultural_factors!$A$4:$X$253,S$1,FALSE),"")=0,"",IFERROR(VLOOKUP($A117,cultural_factors!$A$4:$X$253,S$1,FALSE),""))</f>
        <v/>
      </c>
      <c r="T117" t="str">
        <f>IF(IFERROR(VLOOKUP($A117,cultural_factors!$A$4:$X$253,T$1,FALSE),"")=0,"",IFERROR(VLOOKUP($A117,cultural_factors!$A$4:$X$253,T$1,FALSE),""))</f>
        <v/>
      </c>
      <c r="U117">
        <f>IF(IFERROR(VLOOKUP($A117,cultural_factors!$A$4:$X$253,U$1,FALSE),"")=0,"",IFERROR(VLOOKUP($A117,cultural_factors!$A$4:$X$253,U$1,FALSE),""))</f>
        <v>101.76</v>
      </c>
      <c r="V117">
        <f>IF(IFERROR(VLOOKUP($A117,cultural_factors!$A$4:$X$253,V$1,FALSE),"")=0,"",IFERROR(VLOOKUP($A117,cultural_factors!$A$4:$X$253,V$1,FALSE),""))</f>
        <v>106.72</v>
      </c>
      <c r="W117">
        <f>IF(IFERROR(VLOOKUP($A117,cultural_factors!$A$4:$X$253,W$1,FALSE),"")=0,"",IFERROR(VLOOKUP($A117,cultural_factors!$A$4:$X$253,W$1,FALSE),""))</f>
        <v>96.97</v>
      </c>
      <c r="X117">
        <f>IF(IFERROR(VLOOKUP($A117,cultural_factors!$A$4:$X$253,X$1,FALSE),"")=0,"",IFERROR(VLOOKUP($A117,cultural_factors!$A$4:$X$253,X$1,FALSE),""))</f>
        <v>100.17</v>
      </c>
      <c r="Y117">
        <f>IF(IFERROR(VLOOKUP($A117,cultural_factors!$A$4:$X$253,Y$1,FALSE),"")=0,"",IFERROR(VLOOKUP($A117,cultural_factors!$A$4:$X$253,Y$1,FALSE),""))</f>
        <v>93.02</v>
      </c>
      <c r="AA117">
        <f t="shared" ca="1" si="3"/>
        <v>0</v>
      </c>
      <c r="AB117">
        <f t="shared" ca="1" si="4"/>
        <v>0</v>
      </c>
    </row>
    <row r="118" spans="1:28" hidden="1" x14ac:dyDescent="0.25">
      <c r="A118" t="s">
        <v>113</v>
      </c>
      <c r="B118" t="str">
        <f ca="1">VLOOKUP($A118,offset_cumulative_50!$DW$3:$DX$188,2,FALSE)</f>
        <v/>
      </c>
      <c r="C118" t="str">
        <f>IF(IFERROR(VLOOKUP($A118,cultural_factors!$A$4:$X$253,C$1,FALSE),"")=0,"",IFERROR(VLOOKUP($A118,cultural_factors!$A$4:$X$253,C$1,FALSE),""))</f>
        <v/>
      </c>
      <c r="D118" t="str">
        <f>IF(IFERROR(VLOOKUP($A118,cultural_factors!$A$4:$X$253,D$1,FALSE),"")=0,"",IFERROR(VLOOKUP($A118,cultural_factors!$A$4:$X$253,D$1,FALSE),""))</f>
        <v/>
      </c>
      <c r="E118" t="str">
        <f>IF(IFERROR(VLOOKUP($A118,cultural_factors!$A$4:$X$253,E$1,FALSE),"")=0,"",IFERROR(VLOOKUP($A118,cultural_factors!$A$4:$X$253,E$1,FALSE),""))</f>
        <v/>
      </c>
      <c r="F118" t="str">
        <f>IF(IFERROR(VLOOKUP($A118,cultural_factors!$A$4:$X$253,F$1,FALSE),"")=0,"",IFERROR(VLOOKUP($A118,cultural_factors!$A$4:$X$253,F$1,FALSE),""))</f>
        <v/>
      </c>
      <c r="G118">
        <f>IF(IFERROR(VLOOKUP($A118,cultural_factors!$A$4:$X$253,G$1,FALSE),"")=0,"",IFERROR(VLOOKUP($A118,cultural_factors!$A$4:$X$253,G$1,FALSE),""))</f>
        <v>75</v>
      </c>
      <c r="H118">
        <f>IF(IFERROR(VLOOKUP($A118,cultural_factors!$A$4:$X$253,H$1,FALSE),"")=0,"",IFERROR(VLOOKUP($A118,cultural_factors!$A$4:$X$253,H$1,FALSE),""))</f>
        <v>20</v>
      </c>
      <c r="I118" t="str">
        <f>IF(IFERROR(VLOOKUP($A118,cultural_factors!$A$4:$X$253,I$1,FALSE),"")=0,"",IFERROR(VLOOKUP($A118,cultural_factors!$A$4:$X$253,I$1,FALSE),""))</f>
        <v/>
      </c>
      <c r="J118" t="str">
        <f>IF(IFERROR(VLOOKUP($A118,cultural_factors!$A$4:$X$253,J$1,FALSE),"")=0,"",IFERROR(VLOOKUP($A118,cultural_factors!$A$4:$X$253,J$1,FALSE),""))</f>
        <v/>
      </c>
      <c r="K118" t="str">
        <f>IF(IFERROR(VLOOKUP($A118,cultural_factors!$A$4:$X$253,K$1,FALSE),"")=0,"",IFERROR(VLOOKUP($A118,cultural_factors!$A$4:$X$253,K$1,FALSE),""))</f>
        <v/>
      </c>
      <c r="L118" t="str">
        <f>IF(IFERROR(VLOOKUP($A118,cultural_factors!$A$4:$X$253,L$1,FALSE),"")=0,"",IFERROR(VLOOKUP($A118,cultural_factors!$A$4:$X$253,L$1,FALSE),""))</f>
        <v/>
      </c>
      <c r="M118" t="str">
        <f>IF(IFERROR(VLOOKUP($A118,cultural_factors!$A$4:$X$253,M$1,FALSE),"")=0,"",IFERROR(VLOOKUP($A118,cultural_factors!$A$4:$X$253,M$1,FALSE),""))</f>
        <v/>
      </c>
      <c r="N118" t="str">
        <f>IF(IFERROR(VLOOKUP($A118,cultural_factors!$A$4:$X$253,N$1,FALSE),"")=0,"",IFERROR(VLOOKUP($A118,cultural_factors!$A$4:$X$253,N$1,FALSE),""))</f>
        <v/>
      </c>
      <c r="O118" t="str">
        <f>IF(IFERROR(VLOOKUP($A118,cultural_factors!$A$4:$X$253,O$1,FALSE),"")=0,"",IFERROR(VLOOKUP($A118,cultural_factors!$A$4:$X$253,O$1,FALSE),""))</f>
        <v/>
      </c>
      <c r="P118" t="str">
        <f>IF(IFERROR(VLOOKUP($A118,cultural_factors!$A$4:$X$253,P$1,FALSE),"")=0,"",IFERROR(VLOOKUP($A118,cultural_factors!$A$4:$X$253,P$1,FALSE),""))</f>
        <v/>
      </c>
      <c r="Q118" t="str">
        <f>IF(IFERROR(VLOOKUP($A118,cultural_factors!$A$4:$X$253,Q$1,FALSE),"")=0,"",IFERROR(VLOOKUP($A118,cultural_factors!$A$4:$X$253,Q$1,FALSE),""))</f>
        <v/>
      </c>
      <c r="R118" t="str">
        <f>IF(IFERROR(VLOOKUP($A118,cultural_factors!$A$4:$X$253,R$1,FALSE),"")=0,"",IFERROR(VLOOKUP($A118,cultural_factors!$A$4:$X$253,R$1,FALSE),""))</f>
        <v/>
      </c>
      <c r="S118" t="str">
        <f>IF(IFERROR(VLOOKUP($A118,cultural_factors!$A$4:$X$253,S$1,FALSE),"")=0,"",IFERROR(VLOOKUP($A118,cultural_factors!$A$4:$X$253,S$1,FALSE),""))</f>
        <v/>
      </c>
      <c r="T118" t="str">
        <f>IF(IFERROR(VLOOKUP($A118,cultural_factors!$A$4:$X$253,T$1,FALSE),"")=0,"",IFERROR(VLOOKUP($A118,cultural_factors!$A$4:$X$253,T$1,FALSE),""))</f>
        <v/>
      </c>
      <c r="U118">
        <f>IF(IFERROR(VLOOKUP($A118,cultural_factors!$A$4:$X$253,U$1,FALSE),"")=0,"",IFERROR(VLOOKUP($A118,cultural_factors!$A$4:$X$253,U$1,FALSE),""))</f>
        <v>104.23</v>
      </c>
      <c r="V118">
        <f>IF(IFERROR(VLOOKUP($A118,cultural_factors!$A$4:$X$253,V$1,FALSE),"")=0,"",IFERROR(VLOOKUP($A118,cultural_factors!$A$4:$X$253,V$1,FALSE),""))</f>
        <v>118.48</v>
      </c>
      <c r="W118">
        <f>IF(IFERROR(VLOOKUP($A118,cultural_factors!$A$4:$X$253,W$1,FALSE),"")=0,"",IFERROR(VLOOKUP($A118,cultural_factors!$A$4:$X$253,W$1,FALSE),""))</f>
        <v>101.04</v>
      </c>
      <c r="X118">
        <f>IF(IFERROR(VLOOKUP($A118,cultural_factors!$A$4:$X$253,X$1,FALSE),"")=0,"",IFERROR(VLOOKUP($A118,cultural_factors!$A$4:$X$253,X$1,FALSE),""))</f>
        <v>98.14</v>
      </c>
      <c r="Y118">
        <f>IF(IFERROR(VLOOKUP($A118,cultural_factors!$A$4:$X$253,Y$1,FALSE),"")=0,"",IFERROR(VLOOKUP($A118,cultural_factors!$A$4:$X$253,Y$1,FALSE),""))</f>
        <v>97.86</v>
      </c>
      <c r="AA118">
        <f t="shared" ca="1" si="3"/>
        <v>0</v>
      </c>
      <c r="AB118">
        <f t="shared" ca="1" si="4"/>
        <v>0</v>
      </c>
    </row>
    <row r="119" spans="1:28" x14ac:dyDescent="0.25">
      <c r="A119" t="s">
        <v>114</v>
      </c>
      <c r="B119">
        <f ca="1">VLOOKUP($A119,offset_cumulative_50!$DW$3:$DX$188,2,FALSE)</f>
        <v>0.300033138735321</v>
      </c>
      <c r="C119">
        <f>IF(IFERROR(VLOOKUP($A119,cultural_factors!$A$4:$X$253,C$1,FALSE),"")=0,"",IFERROR(VLOOKUP($A119,cultural_factors!$A$4:$X$253,C$1,FALSE),""))</f>
        <v>70</v>
      </c>
      <c r="D119">
        <f>IF(IFERROR(VLOOKUP($A119,cultural_factors!$A$4:$X$253,D$1,FALSE),"")=0,"",IFERROR(VLOOKUP($A119,cultural_factors!$A$4:$X$253,D$1,FALSE),""))</f>
        <v>46</v>
      </c>
      <c r="E119">
        <f>IF(IFERROR(VLOOKUP($A119,cultural_factors!$A$4:$X$253,E$1,FALSE),"")=0,"",IFERROR(VLOOKUP($A119,cultural_factors!$A$4:$X$253,E$1,FALSE),""))</f>
        <v>53</v>
      </c>
      <c r="F119">
        <f>IF(IFERROR(VLOOKUP($A119,cultural_factors!$A$4:$X$253,F$1,FALSE),"")=0,"",IFERROR(VLOOKUP($A119,cultural_factors!$A$4:$X$253,F$1,FALSE),""))</f>
        <v>68</v>
      </c>
      <c r="G119">
        <f>IF(IFERROR(VLOOKUP($A119,cultural_factors!$A$4:$X$253,G$1,FALSE),"")=0,"",IFERROR(VLOOKUP($A119,cultural_factors!$A$4:$X$253,G$1,FALSE),""))</f>
        <v>14</v>
      </c>
      <c r="H119">
        <f>IF(IFERROR(VLOOKUP($A119,cultural_factors!$A$4:$X$253,H$1,FALSE),"")=0,"",IFERROR(VLOOKUP($A119,cultural_factors!$A$4:$X$253,H$1,FALSE),""))</f>
        <v>25</v>
      </c>
      <c r="I119">
        <f>IF(IFERROR(VLOOKUP($A119,cultural_factors!$A$4:$X$253,I$1,FALSE),"")=0,"",IFERROR(VLOOKUP($A119,cultural_factors!$A$4:$X$253,I$1,FALSE),""))</f>
        <v>48.81</v>
      </c>
      <c r="J119">
        <f>IF(IFERROR(VLOOKUP($A119,cultural_factors!$A$4:$X$253,J$1,FALSE),"")=0,"",IFERROR(VLOOKUP($A119,cultural_factors!$A$4:$X$253,J$1,FALSE),""))</f>
        <v>6.93</v>
      </c>
      <c r="K119">
        <f>IF(IFERROR(VLOOKUP($A119,cultural_factors!$A$4:$X$253,K$1,FALSE),"")=0,"",IFERROR(VLOOKUP($A119,cultural_factors!$A$4:$X$253,K$1,FALSE),""))</f>
        <v>48.95</v>
      </c>
      <c r="L119">
        <f>IF(IFERROR(VLOOKUP($A119,cultural_factors!$A$4:$X$253,L$1,FALSE),"")=0,"",IFERROR(VLOOKUP($A119,cultural_factors!$A$4:$X$253,L$1,FALSE),""))</f>
        <v>8.01</v>
      </c>
      <c r="M119">
        <f>IF(IFERROR(VLOOKUP($A119,cultural_factors!$A$4:$X$253,M$1,FALSE),"")=0,"",IFERROR(VLOOKUP($A119,cultural_factors!$A$4:$X$253,M$1,FALSE),""))</f>
        <v>45.22</v>
      </c>
      <c r="N119">
        <f>IF(IFERROR(VLOOKUP($A119,cultural_factors!$A$4:$X$253,N$1,FALSE),"")=0,"",IFERROR(VLOOKUP($A119,cultural_factors!$A$4:$X$253,N$1,FALSE),""))</f>
        <v>8.5</v>
      </c>
      <c r="O119">
        <f>IF(IFERROR(VLOOKUP($A119,cultural_factors!$A$4:$X$253,O$1,FALSE),"")=0,"",IFERROR(VLOOKUP($A119,cultural_factors!$A$4:$X$253,O$1,FALSE),""))</f>
        <v>50.87</v>
      </c>
      <c r="P119">
        <f>IF(IFERROR(VLOOKUP($A119,cultural_factors!$A$4:$X$253,P$1,FALSE),"")=0,"",IFERROR(VLOOKUP($A119,cultural_factors!$A$4:$X$253,P$1,FALSE),""))</f>
        <v>9.08</v>
      </c>
      <c r="Q119">
        <f>IF(IFERROR(VLOOKUP($A119,cultural_factors!$A$4:$X$253,Q$1,FALSE),"")=0,"",IFERROR(VLOOKUP($A119,cultural_factors!$A$4:$X$253,Q$1,FALSE),""))</f>
        <v>49.1</v>
      </c>
      <c r="R119">
        <f>IF(IFERROR(VLOOKUP($A119,cultural_factors!$A$4:$X$253,R$1,FALSE),"")=0,"",IFERROR(VLOOKUP($A119,cultural_factors!$A$4:$X$253,R$1,FALSE),""))</f>
        <v>9.06</v>
      </c>
      <c r="S119">
        <f>IF(IFERROR(VLOOKUP($A119,cultural_factors!$A$4:$X$253,S$1,FALSE),"")=0,"",IFERROR(VLOOKUP($A119,cultural_factors!$A$4:$X$253,S$1,FALSE),""))</f>
        <v>8.3160000000000007</v>
      </c>
      <c r="T119">
        <f>IF(IFERROR(VLOOKUP($A119,cultural_factors!$A$4:$X$253,T$1,FALSE),"")=0,"",IFERROR(VLOOKUP($A119,cultural_factors!$A$4:$X$253,T$1,FALSE),""))</f>
        <v>46.8</v>
      </c>
      <c r="U119">
        <f>IF(IFERROR(VLOOKUP($A119,cultural_factors!$A$4:$X$253,U$1,FALSE),"")=0,"",IFERROR(VLOOKUP($A119,cultural_factors!$A$4:$X$253,U$1,FALSE),""))</f>
        <v>96.19</v>
      </c>
      <c r="V119">
        <f>IF(IFERROR(VLOOKUP($A119,cultural_factors!$A$4:$X$253,V$1,FALSE),"")=0,"",IFERROR(VLOOKUP($A119,cultural_factors!$A$4:$X$253,V$1,FALSE),""))</f>
        <v>119.57</v>
      </c>
      <c r="W119">
        <f>IF(IFERROR(VLOOKUP($A119,cultural_factors!$A$4:$X$253,W$1,FALSE),"")=0,"",IFERROR(VLOOKUP($A119,cultural_factors!$A$4:$X$253,W$1,FALSE),""))</f>
        <v>99.98</v>
      </c>
      <c r="X119">
        <f>IF(IFERROR(VLOOKUP($A119,cultural_factors!$A$4:$X$253,X$1,FALSE),"")=0,"",IFERROR(VLOOKUP($A119,cultural_factors!$A$4:$X$253,X$1,FALSE),""))</f>
        <v>92.07</v>
      </c>
      <c r="Y119">
        <f>IF(IFERROR(VLOOKUP($A119,cultural_factors!$A$4:$X$253,Y$1,FALSE),"")=0,"",IFERROR(VLOOKUP($A119,cultural_factors!$A$4:$X$253,Y$1,FALSE),""))</f>
        <v>94.66</v>
      </c>
      <c r="AA119">
        <f t="shared" ca="1" si="3"/>
        <v>45.22</v>
      </c>
      <c r="AB119">
        <f t="shared" ca="1" si="4"/>
        <v>0.300033138735321</v>
      </c>
    </row>
    <row r="120" spans="1:28" hidden="1" x14ac:dyDescent="0.25">
      <c r="A120" t="s">
        <v>180</v>
      </c>
      <c r="B120" t="str">
        <f ca="1">VLOOKUP($A120,offset_cumulative_50!$DW$3:$DX$188,2,FALSE)</f>
        <v/>
      </c>
      <c r="C120" t="str">
        <f>IF(IFERROR(VLOOKUP($A120,cultural_factors!$A$4:$X$253,C$1,FALSE),"")=0,"",IFERROR(VLOOKUP($A120,cultural_factors!$A$4:$X$253,C$1,FALSE),""))</f>
        <v/>
      </c>
      <c r="D120" t="str">
        <f>IF(IFERROR(VLOOKUP($A120,cultural_factors!$A$4:$X$253,D$1,FALSE),"")=0,"",IFERROR(VLOOKUP($A120,cultural_factors!$A$4:$X$253,D$1,FALSE),""))</f>
        <v/>
      </c>
      <c r="E120" t="str">
        <f>IF(IFERROR(VLOOKUP($A120,cultural_factors!$A$4:$X$253,E$1,FALSE),"")=0,"",IFERROR(VLOOKUP($A120,cultural_factors!$A$4:$X$253,E$1,FALSE),""))</f>
        <v/>
      </c>
      <c r="F120" t="str">
        <f>IF(IFERROR(VLOOKUP($A120,cultural_factors!$A$4:$X$253,F$1,FALSE),"")=0,"",IFERROR(VLOOKUP($A120,cultural_factors!$A$4:$X$253,F$1,FALSE),""))</f>
        <v/>
      </c>
      <c r="G120" t="str">
        <f>IF(IFERROR(VLOOKUP($A120,cultural_factors!$A$4:$X$253,G$1,FALSE),"")=0,"",IFERROR(VLOOKUP($A120,cultural_factors!$A$4:$X$253,G$1,FALSE),""))</f>
        <v/>
      </c>
      <c r="H120" t="str">
        <f>IF(IFERROR(VLOOKUP($A120,cultural_factors!$A$4:$X$253,H$1,FALSE),"")=0,"",IFERROR(VLOOKUP($A120,cultural_factors!$A$4:$X$253,H$1,FALSE),""))</f>
        <v/>
      </c>
      <c r="I120" t="str">
        <f>IF(IFERROR(VLOOKUP($A120,cultural_factors!$A$4:$X$253,I$1,FALSE),"")=0,"",IFERROR(VLOOKUP($A120,cultural_factors!$A$4:$X$253,I$1,FALSE),""))</f>
        <v/>
      </c>
      <c r="J120" t="str">
        <f>IF(IFERROR(VLOOKUP($A120,cultural_factors!$A$4:$X$253,J$1,FALSE),"")=0,"",IFERROR(VLOOKUP($A120,cultural_factors!$A$4:$X$253,J$1,FALSE),""))</f>
        <v/>
      </c>
      <c r="K120" t="str">
        <f>IF(IFERROR(VLOOKUP($A120,cultural_factors!$A$4:$X$253,K$1,FALSE),"")=0,"",IFERROR(VLOOKUP($A120,cultural_factors!$A$4:$X$253,K$1,FALSE),""))</f>
        <v/>
      </c>
      <c r="L120" t="str">
        <f>IF(IFERROR(VLOOKUP($A120,cultural_factors!$A$4:$X$253,L$1,FALSE),"")=0,"",IFERROR(VLOOKUP($A120,cultural_factors!$A$4:$X$253,L$1,FALSE),""))</f>
        <v/>
      </c>
      <c r="M120" t="str">
        <f>IF(IFERROR(VLOOKUP($A120,cultural_factors!$A$4:$X$253,M$1,FALSE),"")=0,"",IFERROR(VLOOKUP($A120,cultural_factors!$A$4:$X$253,M$1,FALSE),""))</f>
        <v/>
      </c>
      <c r="N120" t="str">
        <f>IF(IFERROR(VLOOKUP($A120,cultural_factors!$A$4:$X$253,N$1,FALSE),"")=0,"",IFERROR(VLOOKUP($A120,cultural_factors!$A$4:$X$253,N$1,FALSE),""))</f>
        <v/>
      </c>
      <c r="O120" t="str">
        <f>IF(IFERROR(VLOOKUP($A120,cultural_factors!$A$4:$X$253,O$1,FALSE),"")=0,"",IFERROR(VLOOKUP($A120,cultural_factors!$A$4:$X$253,O$1,FALSE),""))</f>
        <v/>
      </c>
      <c r="P120" t="str">
        <f>IF(IFERROR(VLOOKUP($A120,cultural_factors!$A$4:$X$253,P$1,FALSE),"")=0,"",IFERROR(VLOOKUP($A120,cultural_factors!$A$4:$X$253,P$1,FALSE),""))</f>
        <v/>
      </c>
      <c r="Q120" t="str">
        <f>IF(IFERROR(VLOOKUP($A120,cultural_factors!$A$4:$X$253,Q$1,FALSE),"")=0,"",IFERROR(VLOOKUP($A120,cultural_factors!$A$4:$X$253,Q$1,FALSE),""))</f>
        <v/>
      </c>
      <c r="R120" t="str">
        <f>IF(IFERROR(VLOOKUP($A120,cultural_factors!$A$4:$X$253,R$1,FALSE),"")=0,"",IFERROR(VLOOKUP($A120,cultural_factors!$A$4:$X$253,R$1,FALSE),""))</f>
        <v/>
      </c>
      <c r="S120" t="str">
        <f>IF(IFERROR(VLOOKUP($A120,cultural_factors!$A$4:$X$253,S$1,FALSE),"")=0,"",IFERROR(VLOOKUP($A120,cultural_factors!$A$4:$X$253,S$1,FALSE),""))</f>
        <v/>
      </c>
      <c r="T120" t="str">
        <f>IF(IFERROR(VLOOKUP($A120,cultural_factors!$A$4:$X$253,T$1,FALSE),"")=0,"",IFERROR(VLOOKUP($A120,cultural_factors!$A$4:$X$253,T$1,FALSE),""))</f>
        <v/>
      </c>
      <c r="U120">
        <f>IF(IFERROR(VLOOKUP($A120,cultural_factors!$A$4:$X$253,U$1,FALSE),"")=0,"",IFERROR(VLOOKUP($A120,cultural_factors!$A$4:$X$253,U$1,FALSE),""))</f>
        <v>105.84</v>
      </c>
      <c r="V120">
        <f>IF(IFERROR(VLOOKUP($A120,cultural_factors!$A$4:$X$253,V$1,FALSE),"")=0,"",IFERROR(VLOOKUP($A120,cultural_factors!$A$4:$X$253,V$1,FALSE),""))</f>
        <v>109.57</v>
      </c>
      <c r="W120">
        <f>IF(IFERROR(VLOOKUP($A120,cultural_factors!$A$4:$X$253,W$1,FALSE),"")=0,"",IFERROR(VLOOKUP($A120,cultural_factors!$A$4:$X$253,W$1,FALSE),""))</f>
        <v>87.73</v>
      </c>
      <c r="X120">
        <f>IF(IFERROR(VLOOKUP($A120,cultural_factors!$A$4:$X$253,X$1,FALSE),"")=0,"",IFERROR(VLOOKUP($A120,cultural_factors!$A$4:$X$253,X$1,FALSE),""))</f>
        <v>99.79</v>
      </c>
      <c r="Y120">
        <f>IF(IFERROR(VLOOKUP($A120,cultural_factors!$A$4:$X$253,Y$1,FALSE),"")=0,"",IFERROR(VLOOKUP($A120,cultural_factors!$A$4:$X$253,Y$1,FALSE),""))</f>
        <v>96.98</v>
      </c>
      <c r="AA120">
        <f t="shared" ca="1" si="3"/>
        <v>0</v>
      </c>
      <c r="AB120">
        <f t="shared" ca="1" si="4"/>
        <v>0</v>
      </c>
    </row>
    <row r="121" spans="1:28" hidden="1" x14ac:dyDescent="0.25">
      <c r="A121" t="s">
        <v>195</v>
      </c>
      <c r="B121" t="str">
        <f ca="1">VLOOKUP($A121,offset_cumulative_50!$DW$3:$DX$188,2,FALSE)</f>
        <v/>
      </c>
      <c r="C121" t="str">
        <f>IF(IFERROR(VLOOKUP($A121,cultural_factors!$A$4:$X$253,C$1,FALSE),"")=0,"",IFERROR(VLOOKUP($A121,cultural_factors!$A$4:$X$253,C$1,FALSE),""))</f>
        <v/>
      </c>
      <c r="D121" t="str">
        <f>IF(IFERROR(VLOOKUP($A121,cultural_factors!$A$4:$X$253,D$1,FALSE),"")=0,"",IFERROR(VLOOKUP($A121,cultural_factors!$A$4:$X$253,D$1,FALSE),""))</f>
        <v/>
      </c>
      <c r="E121" t="str">
        <f>IF(IFERROR(VLOOKUP($A121,cultural_factors!$A$4:$X$253,E$1,FALSE),"")=0,"",IFERROR(VLOOKUP($A121,cultural_factors!$A$4:$X$253,E$1,FALSE),""))</f>
        <v/>
      </c>
      <c r="F121" t="str">
        <f>IF(IFERROR(VLOOKUP($A121,cultural_factors!$A$4:$X$253,F$1,FALSE),"")=0,"",IFERROR(VLOOKUP($A121,cultural_factors!$A$4:$X$253,F$1,FALSE),""))</f>
        <v/>
      </c>
      <c r="G121" t="str">
        <f>IF(IFERROR(VLOOKUP($A121,cultural_factors!$A$4:$X$253,G$1,FALSE),"")=0,"",IFERROR(VLOOKUP($A121,cultural_factors!$A$4:$X$253,G$1,FALSE),""))</f>
        <v/>
      </c>
      <c r="H121" t="str">
        <f>IF(IFERROR(VLOOKUP($A121,cultural_factors!$A$4:$X$253,H$1,FALSE),"")=0,"",IFERROR(VLOOKUP($A121,cultural_factors!$A$4:$X$253,H$1,FALSE),""))</f>
        <v/>
      </c>
      <c r="I121" t="str">
        <f>IF(IFERROR(VLOOKUP($A121,cultural_factors!$A$4:$X$253,I$1,FALSE),"")=0,"",IFERROR(VLOOKUP($A121,cultural_factors!$A$4:$X$253,I$1,FALSE),""))</f>
        <v/>
      </c>
      <c r="J121" t="str">
        <f>IF(IFERROR(VLOOKUP($A121,cultural_factors!$A$4:$X$253,J$1,FALSE),"")=0,"",IFERROR(VLOOKUP($A121,cultural_factors!$A$4:$X$253,J$1,FALSE),""))</f>
        <v/>
      </c>
      <c r="K121" t="str">
        <f>IF(IFERROR(VLOOKUP($A121,cultural_factors!$A$4:$X$253,K$1,FALSE),"")=0,"",IFERROR(VLOOKUP($A121,cultural_factors!$A$4:$X$253,K$1,FALSE),""))</f>
        <v/>
      </c>
      <c r="L121" t="str">
        <f>IF(IFERROR(VLOOKUP($A121,cultural_factors!$A$4:$X$253,L$1,FALSE),"")=0,"",IFERROR(VLOOKUP($A121,cultural_factors!$A$4:$X$253,L$1,FALSE),""))</f>
        <v/>
      </c>
      <c r="M121" t="str">
        <f>IF(IFERROR(VLOOKUP($A121,cultural_factors!$A$4:$X$253,M$1,FALSE),"")=0,"",IFERROR(VLOOKUP($A121,cultural_factors!$A$4:$X$253,M$1,FALSE),""))</f>
        <v/>
      </c>
      <c r="N121" t="str">
        <f>IF(IFERROR(VLOOKUP($A121,cultural_factors!$A$4:$X$253,N$1,FALSE),"")=0,"",IFERROR(VLOOKUP($A121,cultural_factors!$A$4:$X$253,N$1,FALSE),""))</f>
        <v/>
      </c>
      <c r="O121" t="str">
        <f>IF(IFERROR(VLOOKUP($A121,cultural_factors!$A$4:$X$253,O$1,FALSE),"")=0,"",IFERROR(VLOOKUP($A121,cultural_factors!$A$4:$X$253,O$1,FALSE),""))</f>
        <v/>
      </c>
      <c r="P121" t="str">
        <f>IF(IFERROR(VLOOKUP($A121,cultural_factors!$A$4:$X$253,P$1,FALSE),"")=0,"",IFERROR(VLOOKUP($A121,cultural_factors!$A$4:$X$253,P$1,FALSE),""))</f>
        <v/>
      </c>
      <c r="Q121" t="str">
        <f>IF(IFERROR(VLOOKUP($A121,cultural_factors!$A$4:$X$253,Q$1,FALSE),"")=0,"",IFERROR(VLOOKUP($A121,cultural_factors!$A$4:$X$253,Q$1,FALSE),""))</f>
        <v/>
      </c>
      <c r="R121" t="str">
        <f>IF(IFERROR(VLOOKUP($A121,cultural_factors!$A$4:$X$253,R$1,FALSE),"")=0,"",IFERROR(VLOOKUP($A121,cultural_factors!$A$4:$X$253,R$1,FALSE),""))</f>
        <v/>
      </c>
      <c r="S121" t="str">
        <f>IF(IFERROR(VLOOKUP($A121,cultural_factors!$A$4:$X$253,S$1,FALSE),"")=0,"",IFERROR(VLOOKUP($A121,cultural_factors!$A$4:$X$253,S$1,FALSE),""))</f>
        <v/>
      </c>
      <c r="T121" t="str">
        <f>IF(IFERROR(VLOOKUP($A121,cultural_factors!$A$4:$X$253,T$1,FALSE),"")=0,"",IFERROR(VLOOKUP($A121,cultural_factors!$A$4:$X$253,T$1,FALSE),""))</f>
        <v/>
      </c>
      <c r="U121" t="str">
        <f>IF(IFERROR(VLOOKUP($A121,cultural_factors!$A$4:$X$253,U$1,FALSE),"")=0,"",IFERROR(VLOOKUP($A121,cultural_factors!$A$4:$X$253,U$1,FALSE),""))</f>
        <v/>
      </c>
      <c r="V121" t="str">
        <f>IF(IFERROR(VLOOKUP($A121,cultural_factors!$A$4:$X$253,V$1,FALSE),"")=0,"",IFERROR(VLOOKUP($A121,cultural_factors!$A$4:$X$253,V$1,FALSE),""))</f>
        <v/>
      </c>
      <c r="W121" t="str">
        <f>IF(IFERROR(VLOOKUP($A121,cultural_factors!$A$4:$X$253,W$1,FALSE),"")=0,"",IFERROR(VLOOKUP($A121,cultural_factors!$A$4:$X$253,W$1,FALSE),""))</f>
        <v/>
      </c>
      <c r="X121" t="str">
        <f>IF(IFERROR(VLOOKUP($A121,cultural_factors!$A$4:$X$253,X$1,FALSE),"")=0,"",IFERROR(VLOOKUP($A121,cultural_factors!$A$4:$X$253,X$1,FALSE),""))</f>
        <v/>
      </c>
      <c r="Y121" t="str">
        <f>IF(IFERROR(VLOOKUP($A121,cultural_factors!$A$4:$X$253,Y$1,FALSE),"")=0,"",IFERROR(VLOOKUP($A121,cultural_factors!$A$4:$X$253,Y$1,FALSE),""))</f>
        <v/>
      </c>
      <c r="AA121">
        <f t="shared" ca="1" si="3"/>
        <v>0</v>
      </c>
      <c r="AB121">
        <f t="shared" ca="1" si="4"/>
        <v>0</v>
      </c>
    </row>
    <row r="122" spans="1:28" hidden="1" x14ac:dyDescent="0.25">
      <c r="A122" t="s">
        <v>115</v>
      </c>
      <c r="B122" t="str">
        <f ca="1">VLOOKUP($A122,offset_cumulative_50!$DW$3:$DX$188,2,FALSE)</f>
        <v/>
      </c>
      <c r="C122" t="str">
        <f>IF(IFERROR(VLOOKUP($A122,cultural_factors!$A$4:$X$253,C$1,FALSE),"")=0,"",IFERROR(VLOOKUP($A122,cultural_factors!$A$4:$X$253,C$1,FALSE),""))</f>
        <v/>
      </c>
      <c r="D122" t="str">
        <f>IF(IFERROR(VLOOKUP($A122,cultural_factors!$A$4:$X$253,D$1,FALSE),"")=0,"",IFERROR(VLOOKUP($A122,cultural_factors!$A$4:$X$253,D$1,FALSE),""))</f>
        <v/>
      </c>
      <c r="E122" t="str">
        <f>IF(IFERROR(VLOOKUP($A122,cultural_factors!$A$4:$X$253,E$1,FALSE),"")=0,"",IFERROR(VLOOKUP($A122,cultural_factors!$A$4:$X$253,E$1,FALSE),""))</f>
        <v/>
      </c>
      <c r="F122" t="str">
        <f>IF(IFERROR(VLOOKUP($A122,cultural_factors!$A$4:$X$253,F$1,FALSE),"")=0,"",IFERROR(VLOOKUP($A122,cultural_factors!$A$4:$X$253,F$1,FALSE),""))</f>
        <v/>
      </c>
      <c r="G122" t="str">
        <f>IF(IFERROR(VLOOKUP($A122,cultural_factors!$A$4:$X$253,G$1,FALSE),"")=0,"",IFERROR(VLOOKUP($A122,cultural_factors!$A$4:$X$253,G$1,FALSE),""))</f>
        <v/>
      </c>
      <c r="H122" t="str">
        <f>IF(IFERROR(VLOOKUP($A122,cultural_factors!$A$4:$X$253,H$1,FALSE),"")=0,"",IFERROR(VLOOKUP($A122,cultural_factors!$A$4:$X$253,H$1,FALSE),""))</f>
        <v/>
      </c>
      <c r="I122" t="str">
        <f>IF(IFERROR(VLOOKUP($A122,cultural_factors!$A$4:$X$253,I$1,FALSE),"")=0,"",IFERROR(VLOOKUP($A122,cultural_factors!$A$4:$X$253,I$1,FALSE),""))</f>
        <v/>
      </c>
      <c r="J122" t="str">
        <f>IF(IFERROR(VLOOKUP($A122,cultural_factors!$A$4:$X$253,J$1,FALSE),"")=0,"",IFERROR(VLOOKUP($A122,cultural_factors!$A$4:$X$253,J$1,FALSE),""))</f>
        <v/>
      </c>
      <c r="K122" t="str">
        <f>IF(IFERROR(VLOOKUP($A122,cultural_factors!$A$4:$X$253,K$1,FALSE),"")=0,"",IFERROR(VLOOKUP($A122,cultural_factors!$A$4:$X$253,K$1,FALSE),""))</f>
        <v/>
      </c>
      <c r="L122" t="str">
        <f>IF(IFERROR(VLOOKUP($A122,cultural_factors!$A$4:$X$253,L$1,FALSE),"")=0,"",IFERROR(VLOOKUP($A122,cultural_factors!$A$4:$X$253,L$1,FALSE),""))</f>
        <v/>
      </c>
      <c r="M122" t="str">
        <f>IF(IFERROR(VLOOKUP($A122,cultural_factors!$A$4:$X$253,M$1,FALSE),"")=0,"",IFERROR(VLOOKUP($A122,cultural_factors!$A$4:$X$253,M$1,FALSE),""))</f>
        <v/>
      </c>
      <c r="N122" t="str">
        <f>IF(IFERROR(VLOOKUP($A122,cultural_factors!$A$4:$X$253,N$1,FALSE),"")=0,"",IFERROR(VLOOKUP($A122,cultural_factors!$A$4:$X$253,N$1,FALSE),""))</f>
        <v/>
      </c>
      <c r="O122" t="str">
        <f>IF(IFERROR(VLOOKUP($A122,cultural_factors!$A$4:$X$253,O$1,FALSE),"")=0,"",IFERROR(VLOOKUP($A122,cultural_factors!$A$4:$X$253,O$1,FALSE),""))</f>
        <v/>
      </c>
      <c r="P122" t="str">
        <f>IF(IFERROR(VLOOKUP($A122,cultural_factors!$A$4:$X$253,P$1,FALSE),"")=0,"",IFERROR(VLOOKUP($A122,cultural_factors!$A$4:$X$253,P$1,FALSE),""))</f>
        <v/>
      </c>
      <c r="Q122" t="str">
        <f>IF(IFERROR(VLOOKUP($A122,cultural_factors!$A$4:$X$253,Q$1,FALSE),"")=0,"",IFERROR(VLOOKUP($A122,cultural_factors!$A$4:$X$253,Q$1,FALSE),""))</f>
        <v/>
      </c>
      <c r="R122" t="str">
        <f>IF(IFERROR(VLOOKUP($A122,cultural_factors!$A$4:$X$253,R$1,FALSE),"")=0,"",IFERROR(VLOOKUP($A122,cultural_factors!$A$4:$X$253,R$1,FALSE),""))</f>
        <v/>
      </c>
      <c r="S122" t="str">
        <f>IF(IFERROR(VLOOKUP($A122,cultural_factors!$A$4:$X$253,S$1,FALSE),"")=0,"",IFERROR(VLOOKUP($A122,cultural_factors!$A$4:$X$253,S$1,FALSE),""))</f>
        <v/>
      </c>
      <c r="T122" t="str">
        <f>IF(IFERROR(VLOOKUP($A122,cultural_factors!$A$4:$X$253,T$1,FALSE),"")=0,"",IFERROR(VLOOKUP($A122,cultural_factors!$A$4:$X$253,T$1,FALSE),""))</f>
        <v/>
      </c>
      <c r="U122">
        <f>IF(IFERROR(VLOOKUP($A122,cultural_factors!$A$4:$X$253,U$1,FALSE),"")=0,"",IFERROR(VLOOKUP($A122,cultural_factors!$A$4:$X$253,U$1,FALSE),""))</f>
        <v>101.54</v>
      </c>
      <c r="V122">
        <f>IF(IFERROR(VLOOKUP($A122,cultural_factors!$A$4:$X$253,V$1,FALSE),"")=0,"",IFERROR(VLOOKUP($A122,cultural_factors!$A$4:$X$253,V$1,FALSE),""))</f>
        <v>108.74</v>
      </c>
      <c r="W122">
        <f>IF(IFERROR(VLOOKUP($A122,cultural_factors!$A$4:$X$253,W$1,FALSE),"")=0,"",IFERROR(VLOOKUP($A122,cultural_factors!$A$4:$X$253,W$1,FALSE),""))</f>
        <v>87.08</v>
      </c>
      <c r="X122">
        <f>IF(IFERROR(VLOOKUP($A122,cultural_factors!$A$4:$X$253,X$1,FALSE),"")=0,"",IFERROR(VLOOKUP($A122,cultural_factors!$A$4:$X$253,X$1,FALSE),""))</f>
        <v>98.21</v>
      </c>
      <c r="Y122">
        <f>IF(IFERROR(VLOOKUP($A122,cultural_factors!$A$4:$X$253,Y$1,FALSE),"")=0,"",IFERROR(VLOOKUP($A122,cultural_factors!$A$4:$X$253,Y$1,FALSE),""))</f>
        <v>95.84</v>
      </c>
      <c r="AA122">
        <f t="shared" ca="1" si="3"/>
        <v>0</v>
      </c>
      <c r="AB122">
        <f t="shared" ca="1" si="4"/>
        <v>0</v>
      </c>
    </row>
    <row r="123" spans="1:28" hidden="1" x14ac:dyDescent="0.25">
      <c r="A123" t="s">
        <v>116</v>
      </c>
      <c r="B123" t="str">
        <f ca="1">VLOOKUP($A123,offset_cumulative_50!$DW$3:$DX$188,2,FALSE)</f>
        <v/>
      </c>
      <c r="C123" t="str">
        <f>IF(IFERROR(VLOOKUP($A123,cultural_factors!$A$4:$X$253,C$1,FALSE),"")=0,"",IFERROR(VLOOKUP($A123,cultural_factors!$A$4:$X$253,C$1,FALSE),""))</f>
        <v/>
      </c>
      <c r="D123" t="str">
        <f>IF(IFERROR(VLOOKUP($A123,cultural_factors!$A$4:$X$253,D$1,FALSE),"")=0,"",IFERROR(VLOOKUP($A123,cultural_factors!$A$4:$X$253,D$1,FALSE),""))</f>
        <v/>
      </c>
      <c r="E123" t="str">
        <f>IF(IFERROR(VLOOKUP($A123,cultural_factors!$A$4:$X$253,E$1,FALSE),"")=0,"",IFERROR(VLOOKUP($A123,cultural_factors!$A$4:$X$253,E$1,FALSE),""))</f>
        <v/>
      </c>
      <c r="F123" t="str">
        <f>IF(IFERROR(VLOOKUP($A123,cultural_factors!$A$4:$X$253,F$1,FALSE),"")=0,"",IFERROR(VLOOKUP($A123,cultural_factors!$A$4:$X$253,F$1,FALSE),""))</f>
        <v/>
      </c>
      <c r="G123" t="str">
        <f>IF(IFERROR(VLOOKUP($A123,cultural_factors!$A$4:$X$253,G$1,FALSE),"")=0,"",IFERROR(VLOOKUP($A123,cultural_factors!$A$4:$X$253,G$1,FALSE),""))</f>
        <v/>
      </c>
      <c r="H123" t="str">
        <f>IF(IFERROR(VLOOKUP($A123,cultural_factors!$A$4:$X$253,H$1,FALSE),"")=0,"",IFERROR(VLOOKUP($A123,cultural_factors!$A$4:$X$253,H$1,FALSE),""))</f>
        <v/>
      </c>
      <c r="I123" t="str">
        <f>IF(IFERROR(VLOOKUP($A123,cultural_factors!$A$4:$X$253,I$1,FALSE),"")=0,"",IFERROR(VLOOKUP($A123,cultural_factors!$A$4:$X$253,I$1,FALSE),""))</f>
        <v/>
      </c>
      <c r="J123" t="str">
        <f>IF(IFERROR(VLOOKUP($A123,cultural_factors!$A$4:$X$253,J$1,FALSE),"")=0,"",IFERROR(VLOOKUP($A123,cultural_factors!$A$4:$X$253,J$1,FALSE),""))</f>
        <v/>
      </c>
      <c r="K123" t="str">
        <f>IF(IFERROR(VLOOKUP($A123,cultural_factors!$A$4:$X$253,K$1,FALSE),"")=0,"",IFERROR(VLOOKUP($A123,cultural_factors!$A$4:$X$253,K$1,FALSE),""))</f>
        <v/>
      </c>
      <c r="L123" t="str">
        <f>IF(IFERROR(VLOOKUP($A123,cultural_factors!$A$4:$X$253,L$1,FALSE),"")=0,"",IFERROR(VLOOKUP($A123,cultural_factors!$A$4:$X$253,L$1,FALSE),""))</f>
        <v/>
      </c>
      <c r="M123" t="str">
        <f>IF(IFERROR(VLOOKUP($A123,cultural_factors!$A$4:$X$253,M$1,FALSE),"")=0,"",IFERROR(VLOOKUP($A123,cultural_factors!$A$4:$X$253,M$1,FALSE),""))</f>
        <v/>
      </c>
      <c r="N123" t="str">
        <f>IF(IFERROR(VLOOKUP($A123,cultural_factors!$A$4:$X$253,N$1,FALSE),"")=0,"",IFERROR(VLOOKUP($A123,cultural_factors!$A$4:$X$253,N$1,FALSE),""))</f>
        <v/>
      </c>
      <c r="O123" t="str">
        <f>IF(IFERROR(VLOOKUP($A123,cultural_factors!$A$4:$X$253,O$1,FALSE),"")=0,"",IFERROR(VLOOKUP($A123,cultural_factors!$A$4:$X$253,O$1,FALSE),""))</f>
        <v/>
      </c>
      <c r="P123" t="str">
        <f>IF(IFERROR(VLOOKUP($A123,cultural_factors!$A$4:$X$253,P$1,FALSE),"")=0,"",IFERROR(VLOOKUP($A123,cultural_factors!$A$4:$X$253,P$1,FALSE),""))</f>
        <v/>
      </c>
      <c r="Q123" t="str">
        <f>IF(IFERROR(VLOOKUP($A123,cultural_factors!$A$4:$X$253,Q$1,FALSE),"")=0,"",IFERROR(VLOOKUP($A123,cultural_factors!$A$4:$X$253,Q$1,FALSE),""))</f>
        <v/>
      </c>
      <c r="R123" t="str">
        <f>IF(IFERROR(VLOOKUP($A123,cultural_factors!$A$4:$X$253,R$1,FALSE),"")=0,"",IFERROR(VLOOKUP($A123,cultural_factors!$A$4:$X$253,R$1,FALSE),""))</f>
        <v/>
      </c>
      <c r="S123" t="str">
        <f>IF(IFERROR(VLOOKUP($A123,cultural_factors!$A$4:$X$253,S$1,FALSE),"")=0,"",IFERROR(VLOOKUP($A123,cultural_factors!$A$4:$X$253,S$1,FALSE),""))</f>
        <v/>
      </c>
      <c r="T123" t="str">
        <f>IF(IFERROR(VLOOKUP($A123,cultural_factors!$A$4:$X$253,T$1,FALSE),"")=0,"",IFERROR(VLOOKUP($A123,cultural_factors!$A$4:$X$253,T$1,FALSE),""))</f>
        <v/>
      </c>
      <c r="U123">
        <f>IF(IFERROR(VLOOKUP($A123,cultural_factors!$A$4:$X$253,U$1,FALSE),"")=0,"",IFERROR(VLOOKUP($A123,cultural_factors!$A$4:$X$253,U$1,FALSE),""))</f>
        <v>98.14</v>
      </c>
      <c r="V123">
        <f>IF(IFERROR(VLOOKUP($A123,cultural_factors!$A$4:$X$253,V$1,FALSE),"")=0,"",IFERROR(VLOOKUP($A123,cultural_factors!$A$4:$X$253,V$1,FALSE),""))</f>
        <v>113.02</v>
      </c>
      <c r="W123">
        <f>IF(IFERROR(VLOOKUP($A123,cultural_factors!$A$4:$X$253,W$1,FALSE),"")=0,"",IFERROR(VLOOKUP($A123,cultural_factors!$A$4:$X$253,W$1,FALSE),""))</f>
        <v>88.02</v>
      </c>
      <c r="X123">
        <f>IF(IFERROR(VLOOKUP($A123,cultural_factors!$A$4:$X$253,X$1,FALSE),"")=0,"",IFERROR(VLOOKUP($A123,cultural_factors!$A$4:$X$253,X$1,FALSE),""))</f>
        <v>91.17</v>
      </c>
      <c r="Y123">
        <f>IF(IFERROR(VLOOKUP($A123,cultural_factors!$A$4:$X$253,Y$1,FALSE),"")=0,"",IFERROR(VLOOKUP($A123,cultural_factors!$A$4:$X$253,Y$1,FALSE),""))</f>
        <v>85.24</v>
      </c>
      <c r="AA123">
        <f t="shared" ca="1" si="3"/>
        <v>0</v>
      </c>
      <c r="AB123">
        <f t="shared" ca="1" si="4"/>
        <v>0</v>
      </c>
    </row>
    <row r="124" spans="1:28" x14ac:dyDescent="0.25">
      <c r="A124" t="s">
        <v>118</v>
      </c>
      <c r="B124">
        <f ca="1">VLOOKUP($A124,offset_cumulative_50!$DW$3:$DX$188,2,FALSE)</f>
        <v>0.3826410921342227</v>
      </c>
      <c r="C124">
        <f>IF(IFERROR(VLOOKUP($A124,cultural_factors!$A$4:$X$253,C$1,FALSE),"")=0,"",IFERROR(VLOOKUP($A124,cultural_factors!$A$4:$X$253,C$1,FALSE),""))</f>
        <v>38</v>
      </c>
      <c r="D124">
        <f>IF(IFERROR(VLOOKUP($A124,cultural_factors!$A$4:$X$253,D$1,FALSE),"")=0,"",IFERROR(VLOOKUP($A124,cultural_factors!$A$4:$X$253,D$1,FALSE),""))</f>
        <v>80</v>
      </c>
      <c r="E124">
        <f>IF(IFERROR(VLOOKUP($A124,cultural_factors!$A$4:$X$253,E$1,FALSE),"")=0,"",IFERROR(VLOOKUP($A124,cultural_factors!$A$4:$X$253,E$1,FALSE),""))</f>
        <v>14</v>
      </c>
      <c r="F124">
        <f>IF(IFERROR(VLOOKUP($A124,cultural_factors!$A$4:$X$253,F$1,FALSE),"")=0,"",IFERROR(VLOOKUP($A124,cultural_factors!$A$4:$X$253,F$1,FALSE),""))</f>
        <v>53</v>
      </c>
      <c r="G124">
        <f>IF(IFERROR(VLOOKUP($A124,cultural_factors!$A$4:$X$253,G$1,FALSE),"")=0,"",IFERROR(VLOOKUP($A124,cultural_factors!$A$4:$X$253,G$1,FALSE),""))</f>
        <v>67</v>
      </c>
      <c r="H124">
        <f>IF(IFERROR(VLOOKUP($A124,cultural_factors!$A$4:$X$253,H$1,FALSE),"")=0,"",IFERROR(VLOOKUP($A124,cultural_factors!$A$4:$X$253,H$1,FALSE),""))</f>
        <v>68</v>
      </c>
      <c r="I124">
        <f>IF(IFERROR(VLOOKUP($A124,cultural_factors!$A$4:$X$253,I$1,FALSE),"")=0,"",IFERROR(VLOOKUP($A124,cultural_factors!$A$4:$X$253,I$1,FALSE),""))</f>
        <v>49.75</v>
      </c>
      <c r="J124">
        <f>IF(IFERROR(VLOOKUP($A124,cultural_factors!$A$4:$X$253,J$1,FALSE),"")=0,"",IFERROR(VLOOKUP($A124,cultural_factors!$A$4:$X$253,J$1,FALSE),""))</f>
        <v>9.2200000000000006</v>
      </c>
      <c r="K124">
        <f>IF(IFERROR(VLOOKUP($A124,cultural_factors!$A$4:$X$253,K$1,FALSE),"")=0,"",IFERROR(VLOOKUP($A124,cultural_factors!$A$4:$X$253,K$1,FALSE),""))</f>
        <v>46.08</v>
      </c>
      <c r="L124">
        <f>IF(IFERROR(VLOOKUP($A124,cultural_factors!$A$4:$X$253,L$1,FALSE),"")=0,"",IFERROR(VLOOKUP($A124,cultural_factors!$A$4:$X$253,L$1,FALSE),""))</f>
        <v>8.77</v>
      </c>
      <c r="M124">
        <f>IF(IFERROR(VLOOKUP($A124,cultural_factors!$A$4:$X$253,M$1,FALSE),"")=0,"",IFERROR(VLOOKUP($A124,cultural_factors!$A$4:$X$253,M$1,FALSE),""))</f>
        <v>43.91</v>
      </c>
      <c r="N124">
        <f>IF(IFERROR(VLOOKUP($A124,cultural_factors!$A$4:$X$253,N$1,FALSE),"")=0,"",IFERROR(VLOOKUP($A124,cultural_factors!$A$4:$X$253,N$1,FALSE),""))</f>
        <v>10.9</v>
      </c>
      <c r="O124">
        <f>IF(IFERROR(VLOOKUP($A124,cultural_factors!$A$4:$X$253,O$1,FALSE),"")=0,"",IFERROR(VLOOKUP($A124,cultural_factors!$A$4:$X$253,O$1,FALSE),""))</f>
        <v>48.61</v>
      </c>
      <c r="P124">
        <f>IF(IFERROR(VLOOKUP($A124,cultural_factors!$A$4:$X$253,P$1,FALSE),"")=0,"",IFERROR(VLOOKUP($A124,cultural_factors!$A$4:$X$253,P$1,FALSE),""))</f>
        <v>9.7100000000000009</v>
      </c>
      <c r="Q124">
        <f>IF(IFERROR(VLOOKUP($A124,cultural_factors!$A$4:$X$253,Q$1,FALSE),"")=0,"",IFERROR(VLOOKUP($A124,cultural_factors!$A$4:$X$253,Q$1,FALSE),""))</f>
        <v>49.94</v>
      </c>
      <c r="R124">
        <f>IF(IFERROR(VLOOKUP($A124,cultural_factors!$A$4:$X$253,R$1,FALSE),"")=0,"",IFERROR(VLOOKUP($A124,cultural_factors!$A$4:$X$253,R$1,FALSE),""))</f>
        <v>9.2100000000000009</v>
      </c>
      <c r="S124">
        <f>IF(IFERROR(VLOOKUP($A124,cultural_factors!$A$4:$X$253,S$1,FALSE),"")=0,"",IFERROR(VLOOKUP($A124,cultural_factors!$A$4:$X$253,S$1,FALSE),""))</f>
        <v>9.5619999999999994</v>
      </c>
      <c r="T124">
        <f>IF(IFERROR(VLOOKUP($A124,cultural_factors!$A$4:$X$253,T$1,FALSE),"")=0,"",IFERROR(VLOOKUP($A124,cultural_factors!$A$4:$X$253,T$1,FALSE),""))</f>
        <v>45.7</v>
      </c>
      <c r="U124">
        <f>IF(IFERROR(VLOOKUP($A124,cultural_factors!$A$4:$X$253,U$1,FALSE),"")=0,"",IFERROR(VLOOKUP($A124,cultural_factors!$A$4:$X$253,U$1,FALSE),""))</f>
        <v>102.07</v>
      </c>
      <c r="V124">
        <f>IF(IFERROR(VLOOKUP($A124,cultural_factors!$A$4:$X$253,V$1,FALSE),"")=0,"",IFERROR(VLOOKUP($A124,cultural_factors!$A$4:$X$253,V$1,FALSE),""))</f>
        <v>112.22</v>
      </c>
      <c r="W124">
        <f>IF(IFERROR(VLOOKUP($A124,cultural_factors!$A$4:$X$253,W$1,FALSE),"")=0,"",IFERROR(VLOOKUP($A124,cultural_factors!$A$4:$X$253,W$1,FALSE),""))</f>
        <v>85.55</v>
      </c>
      <c r="X124">
        <f>IF(IFERROR(VLOOKUP($A124,cultural_factors!$A$4:$X$253,X$1,FALSE),"")=0,"",IFERROR(VLOOKUP($A124,cultural_factors!$A$4:$X$253,X$1,FALSE),""))</f>
        <v>93.34</v>
      </c>
      <c r="Y124">
        <f>IF(IFERROR(VLOOKUP($A124,cultural_factors!$A$4:$X$253,Y$1,FALSE),"")=0,"",IFERROR(VLOOKUP($A124,cultural_factors!$A$4:$X$253,Y$1,FALSE),""))</f>
        <v>96.99</v>
      </c>
      <c r="AA124">
        <f t="shared" ca="1" si="3"/>
        <v>43.91</v>
      </c>
      <c r="AB124">
        <f t="shared" ca="1" si="4"/>
        <v>0.3826410921342227</v>
      </c>
    </row>
    <row r="125" spans="1:28" x14ac:dyDescent="0.25">
      <c r="A125" t="s">
        <v>119</v>
      </c>
      <c r="B125">
        <f ca="1">VLOOKUP($A125,offset_cumulative_50!$DW$3:$DX$188,2,FALSE)</f>
        <v>0.27275940680517685</v>
      </c>
      <c r="C125">
        <f>IF(IFERROR(VLOOKUP($A125,cultural_factors!$A$4:$X$253,C$1,FALSE),"")=0,"",IFERROR(VLOOKUP($A125,cultural_factors!$A$4:$X$253,C$1,FALSE),""))</f>
        <v>22</v>
      </c>
      <c r="D125">
        <f>IF(IFERROR(VLOOKUP($A125,cultural_factors!$A$4:$X$253,D$1,FALSE),"")=0,"",IFERROR(VLOOKUP($A125,cultural_factors!$A$4:$X$253,D$1,FALSE),""))</f>
        <v>79</v>
      </c>
      <c r="E125">
        <f>IF(IFERROR(VLOOKUP($A125,cultural_factors!$A$4:$X$253,E$1,FALSE),"")=0,"",IFERROR(VLOOKUP($A125,cultural_factors!$A$4:$X$253,E$1,FALSE),""))</f>
        <v>58</v>
      </c>
      <c r="F125">
        <f>IF(IFERROR(VLOOKUP($A125,cultural_factors!$A$4:$X$253,F$1,FALSE),"")=0,"",IFERROR(VLOOKUP($A125,cultural_factors!$A$4:$X$253,F$1,FALSE),""))</f>
        <v>49</v>
      </c>
      <c r="G125">
        <f>IF(IFERROR(VLOOKUP($A125,cultural_factors!$A$4:$X$253,G$1,FALSE),"")=0,"",IFERROR(VLOOKUP($A125,cultural_factors!$A$4:$X$253,G$1,FALSE),""))</f>
        <v>33</v>
      </c>
      <c r="H125">
        <f>IF(IFERROR(VLOOKUP($A125,cultural_factors!$A$4:$X$253,H$1,FALSE),"")=0,"",IFERROR(VLOOKUP($A125,cultural_factors!$A$4:$X$253,H$1,FALSE),""))</f>
        <v>75</v>
      </c>
      <c r="I125">
        <f>IF(IFERROR(VLOOKUP($A125,cultural_factors!$A$4:$X$253,I$1,FALSE),"")=0,"",IFERROR(VLOOKUP($A125,cultural_factors!$A$4:$X$253,I$1,FALSE),""))</f>
        <v>50.61</v>
      </c>
      <c r="J125">
        <f>IF(IFERROR(VLOOKUP($A125,cultural_factors!$A$4:$X$253,J$1,FALSE),"")=0,"",IFERROR(VLOOKUP($A125,cultural_factors!$A$4:$X$253,J$1,FALSE),""))</f>
        <v>9.36</v>
      </c>
      <c r="K125">
        <f>IF(IFERROR(VLOOKUP($A125,cultural_factors!$A$4:$X$253,K$1,FALSE),"")=0,"",IFERROR(VLOOKUP($A125,cultural_factors!$A$4:$X$253,K$1,FALSE),""))</f>
        <v>46.83</v>
      </c>
      <c r="L125">
        <f>IF(IFERROR(VLOOKUP($A125,cultural_factors!$A$4:$X$253,L$1,FALSE),"")=0,"",IFERROR(VLOOKUP($A125,cultural_factors!$A$4:$X$253,L$1,FALSE),""))</f>
        <v>9.19</v>
      </c>
      <c r="M125">
        <f>IF(IFERROR(VLOOKUP($A125,cultural_factors!$A$4:$X$253,M$1,FALSE),"")=0,"",IFERROR(VLOOKUP($A125,cultural_factors!$A$4:$X$253,M$1,FALSE),""))</f>
        <v>44.18</v>
      </c>
      <c r="N125">
        <f>IF(IFERROR(VLOOKUP($A125,cultural_factors!$A$4:$X$253,N$1,FALSE),"")=0,"",IFERROR(VLOOKUP($A125,cultural_factors!$A$4:$X$253,N$1,FALSE),""))</f>
        <v>10.27</v>
      </c>
      <c r="O125">
        <f>IF(IFERROR(VLOOKUP($A125,cultural_factors!$A$4:$X$253,O$1,FALSE),"")=0,"",IFERROR(VLOOKUP($A125,cultural_factors!$A$4:$X$253,O$1,FALSE),""))</f>
        <v>49.59</v>
      </c>
      <c r="P125">
        <f>IF(IFERROR(VLOOKUP($A125,cultural_factors!$A$4:$X$253,P$1,FALSE),"")=0,"",IFERROR(VLOOKUP($A125,cultural_factors!$A$4:$X$253,P$1,FALSE),""))</f>
        <v>9.92</v>
      </c>
      <c r="Q125">
        <f>IF(IFERROR(VLOOKUP($A125,cultural_factors!$A$4:$X$253,Q$1,FALSE),"")=0,"",IFERROR(VLOOKUP($A125,cultural_factors!$A$4:$X$253,Q$1,FALSE),""))</f>
        <v>49.49</v>
      </c>
      <c r="R125">
        <f>IF(IFERROR(VLOOKUP($A125,cultural_factors!$A$4:$X$253,R$1,FALSE),"")=0,"",IFERROR(VLOOKUP($A125,cultural_factors!$A$4:$X$253,R$1,FALSE),""))</f>
        <v>8.7799999999999994</v>
      </c>
      <c r="S125">
        <f>IF(IFERROR(VLOOKUP($A125,cultural_factors!$A$4:$X$253,S$1,FALSE),"")=0,"",IFERROR(VLOOKUP($A125,cultural_factors!$A$4:$X$253,S$1,FALSE),""))</f>
        <v>9.5039999999999996</v>
      </c>
      <c r="T125">
        <f>IF(IFERROR(VLOOKUP($A125,cultural_factors!$A$4:$X$253,T$1,FALSE),"")=0,"",IFERROR(VLOOKUP($A125,cultural_factors!$A$4:$X$253,T$1,FALSE),""))</f>
        <v>47.79</v>
      </c>
      <c r="U125">
        <f>IF(IFERROR(VLOOKUP($A125,cultural_factors!$A$4:$X$253,U$1,FALSE),"")=0,"",IFERROR(VLOOKUP($A125,cultural_factors!$A$4:$X$253,U$1,FALSE),""))</f>
        <v>101.41</v>
      </c>
      <c r="V125">
        <f>IF(IFERROR(VLOOKUP($A125,cultural_factors!$A$4:$X$253,V$1,FALSE),"")=0,"",IFERROR(VLOOKUP($A125,cultural_factors!$A$4:$X$253,V$1,FALSE),""))</f>
        <v>106.97</v>
      </c>
      <c r="W125">
        <f>IF(IFERROR(VLOOKUP($A125,cultural_factors!$A$4:$X$253,W$1,FALSE),"")=0,"",IFERROR(VLOOKUP($A125,cultural_factors!$A$4:$X$253,W$1,FALSE),""))</f>
        <v>80.22</v>
      </c>
      <c r="X125">
        <f>IF(IFERROR(VLOOKUP($A125,cultural_factors!$A$4:$X$253,X$1,FALSE),"")=0,"",IFERROR(VLOOKUP($A125,cultural_factors!$A$4:$X$253,X$1,FALSE),""))</f>
        <v>97.61</v>
      </c>
      <c r="Y125">
        <f>IF(IFERROR(VLOOKUP($A125,cultural_factors!$A$4:$X$253,Y$1,FALSE),"")=0,"",IFERROR(VLOOKUP($A125,cultural_factors!$A$4:$X$253,Y$1,FALSE),""))</f>
        <v>92.52</v>
      </c>
      <c r="AA125">
        <f t="shared" ca="1" si="3"/>
        <v>44.18</v>
      </c>
      <c r="AB125">
        <f t="shared" ca="1" si="4"/>
        <v>0.27275940680517685</v>
      </c>
    </row>
    <row r="126" spans="1:28" hidden="1" x14ac:dyDescent="0.25">
      <c r="A126" t="s">
        <v>120</v>
      </c>
      <c r="B126" t="str">
        <f ca="1">VLOOKUP($A126,offset_cumulative_50!$DW$3:$DX$188,2,FALSE)</f>
        <v/>
      </c>
      <c r="C126" t="str">
        <f>IF(IFERROR(VLOOKUP($A126,cultural_factors!$A$4:$X$253,C$1,FALSE),"")=0,"",IFERROR(VLOOKUP($A126,cultural_factors!$A$4:$X$253,C$1,FALSE),""))</f>
        <v/>
      </c>
      <c r="D126" t="str">
        <f>IF(IFERROR(VLOOKUP($A126,cultural_factors!$A$4:$X$253,D$1,FALSE),"")=0,"",IFERROR(VLOOKUP($A126,cultural_factors!$A$4:$X$253,D$1,FALSE),""))</f>
        <v/>
      </c>
      <c r="E126" t="str">
        <f>IF(IFERROR(VLOOKUP($A126,cultural_factors!$A$4:$X$253,E$1,FALSE),"")=0,"",IFERROR(VLOOKUP($A126,cultural_factors!$A$4:$X$253,E$1,FALSE),""))</f>
        <v/>
      </c>
      <c r="F126" t="str">
        <f>IF(IFERROR(VLOOKUP($A126,cultural_factors!$A$4:$X$253,F$1,FALSE),"")=0,"",IFERROR(VLOOKUP($A126,cultural_factors!$A$4:$X$253,F$1,FALSE),""))</f>
        <v/>
      </c>
      <c r="G126" t="str">
        <f>IF(IFERROR(VLOOKUP($A126,cultural_factors!$A$4:$X$253,G$1,FALSE),"")=0,"",IFERROR(VLOOKUP($A126,cultural_factors!$A$4:$X$253,G$1,FALSE),""))</f>
        <v/>
      </c>
      <c r="H126" t="str">
        <f>IF(IFERROR(VLOOKUP($A126,cultural_factors!$A$4:$X$253,H$1,FALSE),"")=0,"",IFERROR(VLOOKUP($A126,cultural_factors!$A$4:$X$253,H$1,FALSE),""))</f>
        <v/>
      </c>
      <c r="I126" t="str">
        <f>IF(IFERROR(VLOOKUP($A126,cultural_factors!$A$4:$X$253,I$1,FALSE),"")=0,"",IFERROR(VLOOKUP($A126,cultural_factors!$A$4:$X$253,I$1,FALSE),""))</f>
        <v/>
      </c>
      <c r="J126" t="str">
        <f>IF(IFERROR(VLOOKUP($A126,cultural_factors!$A$4:$X$253,J$1,FALSE),"")=0,"",IFERROR(VLOOKUP($A126,cultural_factors!$A$4:$X$253,J$1,FALSE),""))</f>
        <v/>
      </c>
      <c r="K126" t="str">
        <f>IF(IFERROR(VLOOKUP($A126,cultural_factors!$A$4:$X$253,K$1,FALSE),"")=0,"",IFERROR(VLOOKUP($A126,cultural_factors!$A$4:$X$253,K$1,FALSE),""))</f>
        <v/>
      </c>
      <c r="L126" t="str">
        <f>IF(IFERROR(VLOOKUP($A126,cultural_factors!$A$4:$X$253,L$1,FALSE),"")=0,"",IFERROR(VLOOKUP($A126,cultural_factors!$A$4:$X$253,L$1,FALSE),""))</f>
        <v/>
      </c>
      <c r="M126" t="str">
        <f>IF(IFERROR(VLOOKUP($A126,cultural_factors!$A$4:$X$253,M$1,FALSE),"")=0,"",IFERROR(VLOOKUP($A126,cultural_factors!$A$4:$X$253,M$1,FALSE),""))</f>
        <v/>
      </c>
      <c r="N126" t="str">
        <f>IF(IFERROR(VLOOKUP($A126,cultural_factors!$A$4:$X$253,N$1,FALSE),"")=0,"",IFERROR(VLOOKUP($A126,cultural_factors!$A$4:$X$253,N$1,FALSE),""))</f>
        <v/>
      </c>
      <c r="O126" t="str">
        <f>IF(IFERROR(VLOOKUP($A126,cultural_factors!$A$4:$X$253,O$1,FALSE),"")=0,"",IFERROR(VLOOKUP($A126,cultural_factors!$A$4:$X$253,O$1,FALSE),""))</f>
        <v/>
      </c>
      <c r="P126" t="str">
        <f>IF(IFERROR(VLOOKUP($A126,cultural_factors!$A$4:$X$253,P$1,FALSE),"")=0,"",IFERROR(VLOOKUP($A126,cultural_factors!$A$4:$X$253,P$1,FALSE),""))</f>
        <v/>
      </c>
      <c r="Q126" t="str">
        <f>IF(IFERROR(VLOOKUP($A126,cultural_factors!$A$4:$X$253,Q$1,FALSE),"")=0,"",IFERROR(VLOOKUP($A126,cultural_factors!$A$4:$X$253,Q$1,FALSE),""))</f>
        <v/>
      </c>
      <c r="R126" t="str">
        <f>IF(IFERROR(VLOOKUP($A126,cultural_factors!$A$4:$X$253,R$1,FALSE),"")=0,"",IFERROR(VLOOKUP($A126,cultural_factors!$A$4:$X$253,R$1,FALSE),""))</f>
        <v/>
      </c>
      <c r="S126" t="str">
        <f>IF(IFERROR(VLOOKUP($A126,cultural_factors!$A$4:$X$253,S$1,FALSE),"")=0,"",IFERROR(VLOOKUP($A126,cultural_factors!$A$4:$X$253,S$1,FALSE),""))</f>
        <v/>
      </c>
      <c r="T126" t="str">
        <f>IF(IFERROR(VLOOKUP($A126,cultural_factors!$A$4:$X$253,T$1,FALSE),"")=0,"",IFERROR(VLOOKUP($A126,cultural_factors!$A$4:$X$253,T$1,FALSE),""))</f>
        <v/>
      </c>
      <c r="U126">
        <f>IF(IFERROR(VLOOKUP($A126,cultural_factors!$A$4:$X$253,U$1,FALSE),"")=0,"",IFERROR(VLOOKUP($A126,cultural_factors!$A$4:$X$253,U$1,FALSE),""))</f>
        <v>114.97</v>
      </c>
      <c r="V126">
        <f>IF(IFERROR(VLOOKUP($A126,cultural_factors!$A$4:$X$253,V$1,FALSE),"")=0,"",IFERROR(VLOOKUP($A126,cultural_factors!$A$4:$X$253,V$1,FALSE),""))</f>
        <v>102.63</v>
      </c>
      <c r="W126">
        <f>IF(IFERROR(VLOOKUP($A126,cultural_factors!$A$4:$X$253,W$1,FALSE),"")=0,"",IFERROR(VLOOKUP($A126,cultural_factors!$A$4:$X$253,W$1,FALSE),""))</f>
        <v>87.67</v>
      </c>
      <c r="X126">
        <f>IF(IFERROR(VLOOKUP($A126,cultural_factors!$A$4:$X$253,X$1,FALSE),"")=0,"",IFERROR(VLOOKUP($A126,cultural_factors!$A$4:$X$253,X$1,FALSE),""))</f>
        <v>103.24</v>
      </c>
      <c r="Y126">
        <f>IF(IFERROR(VLOOKUP($A126,cultural_factors!$A$4:$X$253,Y$1,FALSE),"")=0,"",IFERROR(VLOOKUP($A126,cultural_factors!$A$4:$X$253,Y$1,FALSE),""))</f>
        <v>110.48</v>
      </c>
      <c r="AA126">
        <f t="shared" ca="1" si="3"/>
        <v>0</v>
      </c>
      <c r="AB126">
        <f t="shared" ca="1" si="4"/>
        <v>0</v>
      </c>
    </row>
    <row r="127" spans="1:28" hidden="1" x14ac:dyDescent="0.25">
      <c r="A127" t="s">
        <v>121</v>
      </c>
      <c r="B127" t="str">
        <f ca="1">VLOOKUP($A127,offset_cumulative_50!$DW$3:$DX$188,2,FALSE)</f>
        <v/>
      </c>
      <c r="C127" t="str">
        <f>IF(IFERROR(VLOOKUP($A127,cultural_factors!$A$4:$X$253,C$1,FALSE),"")=0,"",IFERROR(VLOOKUP($A127,cultural_factors!$A$4:$X$253,C$1,FALSE),""))</f>
        <v/>
      </c>
      <c r="D127" t="str">
        <f>IF(IFERROR(VLOOKUP($A127,cultural_factors!$A$4:$X$253,D$1,FALSE),"")=0,"",IFERROR(VLOOKUP($A127,cultural_factors!$A$4:$X$253,D$1,FALSE),""))</f>
        <v/>
      </c>
      <c r="E127" t="str">
        <f>IF(IFERROR(VLOOKUP($A127,cultural_factors!$A$4:$X$253,E$1,FALSE),"")=0,"",IFERROR(VLOOKUP($A127,cultural_factors!$A$4:$X$253,E$1,FALSE),""))</f>
        <v/>
      </c>
      <c r="F127" t="str">
        <f>IF(IFERROR(VLOOKUP($A127,cultural_factors!$A$4:$X$253,F$1,FALSE),"")=0,"",IFERROR(VLOOKUP($A127,cultural_factors!$A$4:$X$253,F$1,FALSE),""))</f>
        <v/>
      </c>
      <c r="G127" t="str">
        <f>IF(IFERROR(VLOOKUP($A127,cultural_factors!$A$4:$X$253,G$1,FALSE),"")=0,"",IFERROR(VLOOKUP($A127,cultural_factors!$A$4:$X$253,G$1,FALSE),""))</f>
        <v/>
      </c>
      <c r="H127" t="str">
        <f>IF(IFERROR(VLOOKUP($A127,cultural_factors!$A$4:$X$253,H$1,FALSE),"")=0,"",IFERROR(VLOOKUP($A127,cultural_factors!$A$4:$X$253,H$1,FALSE),""))</f>
        <v/>
      </c>
      <c r="I127" t="str">
        <f>IF(IFERROR(VLOOKUP($A127,cultural_factors!$A$4:$X$253,I$1,FALSE),"")=0,"",IFERROR(VLOOKUP($A127,cultural_factors!$A$4:$X$253,I$1,FALSE),""))</f>
        <v/>
      </c>
      <c r="J127" t="str">
        <f>IF(IFERROR(VLOOKUP($A127,cultural_factors!$A$4:$X$253,J$1,FALSE),"")=0,"",IFERROR(VLOOKUP($A127,cultural_factors!$A$4:$X$253,J$1,FALSE),""))</f>
        <v/>
      </c>
      <c r="K127" t="str">
        <f>IF(IFERROR(VLOOKUP($A127,cultural_factors!$A$4:$X$253,K$1,FALSE),"")=0,"",IFERROR(VLOOKUP($A127,cultural_factors!$A$4:$X$253,K$1,FALSE),""))</f>
        <v/>
      </c>
      <c r="L127" t="str">
        <f>IF(IFERROR(VLOOKUP($A127,cultural_factors!$A$4:$X$253,L$1,FALSE),"")=0,"",IFERROR(VLOOKUP($A127,cultural_factors!$A$4:$X$253,L$1,FALSE),""))</f>
        <v/>
      </c>
      <c r="M127" t="str">
        <f>IF(IFERROR(VLOOKUP($A127,cultural_factors!$A$4:$X$253,M$1,FALSE),"")=0,"",IFERROR(VLOOKUP($A127,cultural_factors!$A$4:$X$253,M$1,FALSE),""))</f>
        <v/>
      </c>
      <c r="N127" t="str">
        <f>IF(IFERROR(VLOOKUP($A127,cultural_factors!$A$4:$X$253,N$1,FALSE),"")=0,"",IFERROR(VLOOKUP($A127,cultural_factors!$A$4:$X$253,N$1,FALSE),""))</f>
        <v/>
      </c>
      <c r="O127" t="str">
        <f>IF(IFERROR(VLOOKUP($A127,cultural_factors!$A$4:$X$253,O$1,FALSE),"")=0,"",IFERROR(VLOOKUP($A127,cultural_factors!$A$4:$X$253,O$1,FALSE),""))</f>
        <v/>
      </c>
      <c r="P127" t="str">
        <f>IF(IFERROR(VLOOKUP($A127,cultural_factors!$A$4:$X$253,P$1,FALSE),"")=0,"",IFERROR(VLOOKUP($A127,cultural_factors!$A$4:$X$253,P$1,FALSE),""))</f>
        <v/>
      </c>
      <c r="Q127" t="str">
        <f>IF(IFERROR(VLOOKUP($A127,cultural_factors!$A$4:$X$253,Q$1,FALSE),"")=0,"",IFERROR(VLOOKUP($A127,cultural_factors!$A$4:$X$253,Q$1,FALSE),""))</f>
        <v/>
      </c>
      <c r="R127" t="str">
        <f>IF(IFERROR(VLOOKUP($A127,cultural_factors!$A$4:$X$253,R$1,FALSE),"")=0,"",IFERROR(VLOOKUP($A127,cultural_factors!$A$4:$X$253,R$1,FALSE),""))</f>
        <v/>
      </c>
      <c r="S127" t="str">
        <f>IF(IFERROR(VLOOKUP($A127,cultural_factors!$A$4:$X$253,S$1,FALSE),"")=0,"",IFERROR(VLOOKUP($A127,cultural_factors!$A$4:$X$253,S$1,FALSE),""))</f>
        <v/>
      </c>
      <c r="T127" t="str">
        <f>IF(IFERROR(VLOOKUP($A127,cultural_factors!$A$4:$X$253,T$1,FALSE),"")=0,"",IFERROR(VLOOKUP($A127,cultural_factors!$A$4:$X$253,T$1,FALSE),""))</f>
        <v/>
      </c>
      <c r="U127">
        <f>IF(IFERROR(VLOOKUP($A127,cultural_factors!$A$4:$X$253,U$1,FALSE),"")=0,"",IFERROR(VLOOKUP($A127,cultural_factors!$A$4:$X$253,U$1,FALSE),""))</f>
        <v>100</v>
      </c>
      <c r="V127">
        <f>IF(IFERROR(VLOOKUP($A127,cultural_factors!$A$4:$X$253,V$1,FALSE),"")=0,"",IFERROR(VLOOKUP($A127,cultural_factors!$A$4:$X$253,V$1,FALSE),""))</f>
        <v>100</v>
      </c>
      <c r="W127">
        <f>IF(IFERROR(VLOOKUP($A127,cultural_factors!$A$4:$X$253,W$1,FALSE),"")=0,"",IFERROR(VLOOKUP($A127,cultural_factors!$A$4:$X$253,W$1,FALSE),""))</f>
        <v>100</v>
      </c>
      <c r="X127">
        <f>IF(IFERROR(VLOOKUP($A127,cultural_factors!$A$4:$X$253,X$1,FALSE),"")=0,"",IFERROR(VLOOKUP($A127,cultural_factors!$A$4:$X$253,X$1,FALSE),""))</f>
        <v>100</v>
      </c>
      <c r="Y127">
        <f>IF(IFERROR(VLOOKUP($A127,cultural_factors!$A$4:$X$253,Y$1,FALSE),"")=0,"",IFERROR(VLOOKUP($A127,cultural_factors!$A$4:$X$253,Y$1,FALSE),""))</f>
        <v>100</v>
      </c>
      <c r="AA127">
        <f t="shared" ca="1" si="3"/>
        <v>0</v>
      </c>
      <c r="AB127">
        <f t="shared" ca="1" si="4"/>
        <v>0</v>
      </c>
    </row>
    <row r="128" spans="1:28" hidden="1" x14ac:dyDescent="0.25">
      <c r="A128" t="s">
        <v>122</v>
      </c>
      <c r="B128" t="str">
        <f ca="1">VLOOKUP($A128,offset_cumulative_50!$DW$3:$DX$188,2,FALSE)</f>
        <v/>
      </c>
      <c r="C128" t="str">
        <f>IF(IFERROR(VLOOKUP($A128,cultural_factors!$A$4:$X$253,C$1,FALSE),"")=0,"",IFERROR(VLOOKUP($A128,cultural_factors!$A$4:$X$253,C$1,FALSE),""))</f>
        <v/>
      </c>
      <c r="D128" t="str">
        <f>IF(IFERROR(VLOOKUP($A128,cultural_factors!$A$4:$X$253,D$1,FALSE),"")=0,"",IFERROR(VLOOKUP($A128,cultural_factors!$A$4:$X$253,D$1,FALSE),""))</f>
        <v/>
      </c>
      <c r="E128" t="str">
        <f>IF(IFERROR(VLOOKUP($A128,cultural_factors!$A$4:$X$253,E$1,FALSE),"")=0,"",IFERROR(VLOOKUP($A128,cultural_factors!$A$4:$X$253,E$1,FALSE),""))</f>
        <v/>
      </c>
      <c r="F128" t="str">
        <f>IF(IFERROR(VLOOKUP($A128,cultural_factors!$A$4:$X$253,F$1,FALSE),"")=0,"",IFERROR(VLOOKUP($A128,cultural_factors!$A$4:$X$253,F$1,FALSE),""))</f>
        <v/>
      </c>
      <c r="G128">
        <f>IF(IFERROR(VLOOKUP($A128,cultural_factors!$A$4:$X$253,G$1,FALSE),"")=0,"",IFERROR(VLOOKUP($A128,cultural_factors!$A$4:$X$253,G$1,FALSE),""))</f>
        <v>13</v>
      </c>
      <c r="H128">
        <f>IF(IFERROR(VLOOKUP($A128,cultural_factors!$A$4:$X$253,H$1,FALSE),"")=0,"",IFERROR(VLOOKUP($A128,cultural_factors!$A$4:$X$253,H$1,FALSE),""))</f>
        <v>84</v>
      </c>
      <c r="I128" t="str">
        <f>IF(IFERROR(VLOOKUP($A128,cultural_factors!$A$4:$X$253,I$1,FALSE),"")=0,"",IFERROR(VLOOKUP($A128,cultural_factors!$A$4:$X$253,I$1,FALSE),""))</f>
        <v/>
      </c>
      <c r="J128" t="str">
        <f>IF(IFERROR(VLOOKUP($A128,cultural_factors!$A$4:$X$253,J$1,FALSE),"")=0,"",IFERROR(VLOOKUP($A128,cultural_factors!$A$4:$X$253,J$1,FALSE),""))</f>
        <v/>
      </c>
      <c r="K128" t="str">
        <f>IF(IFERROR(VLOOKUP($A128,cultural_factors!$A$4:$X$253,K$1,FALSE),"")=0,"",IFERROR(VLOOKUP($A128,cultural_factors!$A$4:$X$253,K$1,FALSE),""))</f>
        <v/>
      </c>
      <c r="L128" t="str">
        <f>IF(IFERROR(VLOOKUP($A128,cultural_factors!$A$4:$X$253,L$1,FALSE),"")=0,"",IFERROR(VLOOKUP($A128,cultural_factors!$A$4:$X$253,L$1,FALSE),""))</f>
        <v/>
      </c>
      <c r="M128" t="str">
        <f>IF(IFERROR(VLOOKUP($A128,cultural_factors!$A$4:$X$253,M$1,FALSE),"")=0,"",IFERROR(VLOOKUP($A128,cultural_factors!$A$4:$X$253,M$1,FALSE),""))</f>
        <v/>
      </c>
      <c r="N128" t="str">
        <f>IF(IFERROR(VLOOKUP($A128,cultural_factors!$A$4:$X$253,N$1,FALSE),"")=0,"",IFERROR(VLOOKUP($A128,cultural_factors!$A$4:$X$253,N$1,FALSE),""))</f>
        <v/>
      </c>
      <c r="O128" t="str">
        <f>IF(IFERROR(VLOOKUP($A128,cultural_factors!$A$4:$X$253,O$1,FALSE),"")=0,"",IFERROR(VLOOKUP($A128,cultural_factors!$A$4:$X$253,O$1,FALSE),""))</f>
        <v/>
      </c>
      <c r="P128" t="str">
        <f>IF(IFERROR(VLOOKUP($A128,cultural_factors!$A$4:$X$253,P$1,FALSE),"")=0,"",IFERROR(VLOOKUP($A128,cultural_factors!$A$4:$X$253,P$1,FALSE),""))</f>
        <v/>
      </c>
      <c r="Q128" t="str">
        <f>IF(IFERROR(VLOOKUP($A128,cultural_factors!$A$4:$X$253,Q$1,FALSE),"")=0,"",IFERROR(VLOOKUP($A128,cultural_factors!$A$4:$X$253,Q$1,FALSE),""))</f>
        <v/>
      </c>
      <c r="R128" t="str">
        <f>IF(IFERROR(VLOOKUP($A128,cultural_factors!$A$4:$X$253,R$1,FALSE),"")=0,"",IFERROR(VLOOKUP($A128,cultural_factors!$A$4:$X$253,R$1,FALSE),""))</f>
        <v/>
      </c>
      <c r="S128" t="str">
        <f>IF(IFERROR(VLOOKUP($A128,cultural_factors!$A$4:$X$253,S$1,FALSE),"")=0,"",IFERROR(VLOOKUP($A128,cultural_factors!$A$4:$X$253,S$1,FALSE),""))</f>
        <v/>
      </c>
      <c r="T128" t="str">
        <f>IF(IFERROR(VLOOKUP($A128,cultural_factors!$A$4:$X$253,T$1,FALSE),"")=0,"",IFERROR(VLOOKUP($A128,cultural_factors!$A$4:$X$253,T$1,FALSE),""))</f>
        <v/>
      </c>
      <c r="U128">
        <f>IF(IFERROR(VLOOKUP($A128,cultural_factors!$A$4:$X$253,U$1,FALSE),"")=0,"",IFERROR(VLOOKUP($A128,cultural_factors!$A$4:$X$253,U$1,FALSE),""))</f>
        <v>107.43</v>
      </c>
      <c r="V128">
        <f>IF(IFERROR(VLOOKUP($A128,cultural_factors!$A$4:$X$253,V$1,FALSE),"")=0,"",IFERROR(VLOOKUP($A128,cultural_factors!$A$4:$X$253,V$1,FALSE),""))</f>
        <v>97.22</v>
      </c>
      <c r="W128">
        <f>IF(IFERROR(VLOOKUP($A128,cultural_factors!$A$4:$X$253,W$1,FALSE),"")=0,"",IFERROR(VLOOKUP($A128,cultural_factors!$A$4:$X$253,W$1,FALSE),""))</f>
        <v>91.49</v>
      </c>
      <c r="X128">
        <f>IF(IFERROR(VLOOKUP($A128,cultural_factors!$A$4:$X$253,X$1,FALSE),"")=0,"",IFERROR(VLOOKUP($A128,cultural_factors!$A$4:$X$253,X$1,FALSE),""))</f>
        <v>113.02</v>
      </c>
      <c r="Y128">
        <f>IF(IFERROR(VLOOKUP($A128,cultural_factors!$A$4:$X$253,Y$1,FALSE),"")=0,"",IFERROR(VLOOKUP($A128,cultural_factors!$A$4:$X$253,Y$1,FALSE),""))</f>
        <v>105.65</v>
      </c>
      <c r="AA128">
        <f t="shared" ca="1" si="3"/>
        <v>0</v>
      </c>
      <c r="AB128">
        <f t="shared" ca="1" si="4"/>
        <v>0</v>
      </c>
    </row>
    <row r="129" spans="1:28" hidden="1" x14ac:dyDescent="0.25">
      <c r="A129" t="s">
        <v>123</v>
      </c>
      <c r="B129">
        <f ca="1">VLOOKUP($A129,offset_cumulative_50!$DW$3:$DX$188,2,FALSE)</f>
        <v>0.26443593056950254</v>
      </c>
      <c r="C129" t="str">
        <f>IF(IFERROR(VLOOKUP($A129,cultural_factors!$A$4:$X$253,C$1,FALSE),"")=0,"",IFERROR(VLOOKUP($A129,cultural_factors!$A$4:$X$253,C$1,FALSE),""))</f>
        <v/>
      </c>
      <c r="D129" t="str">
        <f>IF(IFERROR(VLOOKUP($A129,cultural_factors!$A$4:$X$253,D$1,FALSE),"")=0,"",IFERROR(VLOOKUP($A129,cultural_factors!$A$4:$X$253,D$1,FALSE),""))</f>
        <v/>
      </c>
      <c r="E129" t="str">
        <f>IF(IFERROR(VLOOKUP($A129,cultural_factors!$A$4:$X$253,E$1,FALSE),"")=0,"",IFERROR(VLOOKUP($A129,cultural_factors!$A$4:$X$253,E$1,FALSE),""))</f>
        <v/>
      </c>
      <c r="F129" t="str">
        <f>IF(IFERROR(VLOOKUP($A129,cultural_factors!$A$4:$X$253,F$1,FALSE),"")=0,"",IFERROR(VLOOKUP($A129,cultural_factors!$A$4:$X$253,F$1,FALSE),""))</f>
        <v/>
      </c>
      <c r="G129" t="str">
        <f>IF(IFERROR(VLOOKUP($A129,cultural_factors!$A$4:$X$253,G$1,FALSE),"")=0,"",IFERROR(VLOOKUP($A129,cultural_factors!$A$4:$X$253,G$1,FALSE),""))</f>
        <v/>
      </c>
      <c r="H129" t="str">
        <f>IF(IFERROR(VLOOKUP($A129,cultural_factors!$A$4:$X$253,H$1,FALSE),"")=0,"",IFERROR(VLOOKUP($A129,cultural_factors!$A$4:$X$253,H$1,FALSE),""))</f>
        <v/>
      </c>
      <c r="I129" t="str">
        <f>IF(IFERROR(VLOOKUP($A129,cultural_factors!$A$4:$X$253,I$1,FALSE),"")=0,"",IFERROR(VLOOKUP($A129,cultural_factors!$A$4:$X$253,I$1,FALSE),""))</f>
        <v/>
      </c>
      <c r="J129" t="str">
        <f>IF(IFERROR(VLOOKUP($A129,cultural_factors!$A$4:$X$253,J$1,FALSE),"")=0,"",IFERROR(VLOOKUP($A129,cultural_factors!$A$4:$X$253,J$1,FALSE),""))</f>
        <v/>
      </c>
      <c r="K129" t="str">
        <f>IF(IFERROR(VLOOKUP($A129,cultural_factors!$A$4:$X$253,K$1,FALSE),"")=0,"",IFERROR(VLOOKUP($A129,cultural_factors!$A$4:$X$253,K$1,FALSE),""))</f>
        <v/>
      </c>
      <c r="L129" t="str">
        <f>IF(IFERROR(VLOOKUP($A129,cultural_factors!$A$4:$X$253,L$1,FALSE),"")=0,"",IFERROR(VLOOKUP($A129,cultural_factors!$A$4:$X$253,L$1,FALSE),""))</f>
        <v/>
      </c>
      <c r="M129" t="str">
        <f>IF(IFERROR(VLOOKUP($A129,cultural_factors!$A$4:$X$253,M$1,FALSE),"")=0,"",IFERROR(VLOOKUP($A129,cultural_factors!$A$4:$X$253,M$1,FALSE),""))</f>
        <v/>
      </c>
      <c r="N129" t="str">
        <f>IF(IFERROR(VLOOKUP($A129,cultural_factors!$A$4:$X$253,N$1,FALSE),"")=0,"",IFERROR(VLOOKUP($A129,cultural_factors!$A$4:$X$253,N$1,FALSE),""))</f>
        <v/>
      </c>
      <c r="O129" t="str">
        <f>IF(IFERROR(VLOOKUP($A129,cultural_factors!$A$4:$X$253,O$1,FALSE),"")=0,"",IFERROR(VLOOKUP($A129,cultural_factors!$A$4:$X$253,O$1,FALSE),""))</f>
        <v/>
      </c>
      <c r="P129" t="str">
        <f>IF(IFERROR(VLOOKUP($A129,cultural_factors!$A$4:$X$253,P$1,FALSE),"")=0,"",IFERROR(VLOOKUP($A129,cultural_factors!$A$4:$X$253,P$1,FALSE),""))</f>
        <v/>
      </c>
      <c r="Q129" t="str">
        <f>IF(IFERROR(VLOOKUP($A129,cultural_factors!$A$4:$X$253,Q$1,FALSE),"")=0,"",IFERROR(VLOOKUP($A129,cultural_factors!$A$4:$X$253,Q$1,FALSE),""))</f>
        <v/>
      </c>
      <c r="R129" t="str">
        <f>IF(IFERROR(VLOOKUP($A129,cultural_factors!$A$4:$X$253,R$1,FALSE),"")=0,"",IFERROR(VLOOKUP($A129,cultural_factors!$A$4:$X$253,R$1,FALSE),""))</f>
        <v/>
      </c>
      <c r="S129" t="str">
        <f>IF(IFERROR(VLOOKUP($A129,cultural_factors!$A$4:$X$253,S$1,FALSE),"")=0,"",IFERROR(VLOOKUP($A129,cultural_factors!$A$4:$X$253,S$1,FALSE),""))</f>
        <v/>
      </c>
      <c r="T129" t="str">
        <f>IF(IFERROR(VLOOKUP($A129,cultural_factors!$A$4:$X$253,T$1,FALSE),"")=0,"",IFERROR(VLOOKUP($A129,cultural_factors!$A$4:$X$253,T$1,FALSE),""))</f>
        <v/>
      </c>
      <c r="U129">
        <f>IF(IFERROR(VLOOKUP($A129,cultural_factors!$A$4:$X$253,U$1,FALSE),"")=0,"",IFERROR(VLOOKUP($A129,cultural_factors!$A$4:$X$253,U$1,FALSE),""))</f>
        <v>103.25</v>
      </c>
      <c r="V129">
        <f>IF(IFERROR(VLOOKUP($A129,cultural_factors!$A$4:$X$253,V$1,FALSE),"")=0,"",IFERROR(VLOOKUP($A129,cultural_factors!$A$4:$X$253,V$1,FALSE),""))</f>
        <v>115.55</v>
      </c>
      <c r="W129">
        <f>IF(IFERROR(VLOOKUP($A129,cultural_factors!$A$4:$X$253,W$1,FALSE),"")=0,"",IFERROR(VLOOKUP($A129,cultural_factors!$A$4:$X$253,W$1,FALSE),""))</f>
        <v>99.54</v>
      </c>
      <c r="X129">
        <f>IF(IFERROR(VLOOKUP($A129,cultural_factors!$A$4:$X$253,X$1,FALSE),"")=0,"",IFERROR(VLOOKUP($A129,cultural_factors!$A$4:$X$253,X$1,FALSE),""))</f>
        <v>100.61</v>
      </c>
      <c r="Y129">
        <f>IF(IFERROR(VLOOKUP($A129,cultural_factors!$A$4:$X$253,Y$1,FALSE),"")=0,"",IFERROR(VLOOKUP($A129,cultural_factors!$A$4:$X$253,Y$1,FALSE),""))</f>
        <v>96.13</v>
      </c>
      <c r="AA129">
        <f t="shared" ca="1" si="3"/>
        <v>0</v>
      </c>
      <c r="AB129">
        <f t="shared" ca="1" si="4"/>
        <v>0.26443593056950254</v>
      </c>
    </row>
    <row r="130" spans="1:28" hidden="1" x14ac:dyDescent="0.25">
      <c r="A130" t="s">
        <v>124</v>
      </c>
      <c r="B130">
        <f ca="1">VLOOKUP($A130,offset_cumulative_50!$DW$3:$DX$188,2,FALSE)</f>
        <v>0.33100816100407027</v>
      </c>
      <c r="C130">
        <f>IF(IFERROR(VLOOKUP($A130,cultural_factors!$A$4:$X$253,C$1,FALSE),"")=0,"",IFERROR(VLOOKUP($A130,cultural_factors!$A$4:$X$253,C$1,FALSE),""))</f>
        <v>31</v>
      </c>
      <c r="D130">
        <f>IF(IFERROR(VLOOKUP($A130,cultural_factors!$A$4:$X$253,D$1,FALSE),"")=0,"",IFERROR(VLOOKUP($A130,cultural_factors!$A$4:$X$253,D$1,FALSE),""))</f>
        <v>69</v>
      </c>
      <c r="E130">
        <f>IF(IFERROR(VLOOKUP($A130,cultural_factors!$A$4:$X$253,E$1,FALSE),"")=0,"",IFERROR(VLOOKUP($A130,cultural_factors!$A$4:$X$253,E$1,FALSE),""))</f>
        <v>8</v>
      </c>
      <c r="F130">
        <f>IF(IFERROR(VLOOKUP($A130,cultural_factors!$A$4:$X$253,F$1,FALSE),"")=0,"",IFERROR(VLOOKUP($A130,cultural_factors!$A$4:$X$253,F$1,FALSE),""))</f>
        <v>50</v>
      </c>
      <c r="G130">
        <f>IF(IFERROR(VLOOKUP($A130,cultural_factors!$A$4:$X$253,G$1,FALSE),"")=0,"",IFERROR(VLOOKUP($A130,cultural_factors!$A$4:$X$253,G$1,FALSE),""))</f>
        <v>35</v>
      </c>
      <c r="H130">
        <f>IF(IFERROR(VLOOKUP($A130,cultural_factors!$A$4:$X$253,H$1,FALSE),"")=0,"",IFERROR(VLOOKUP($A130,cultural_factors!$A$4:$X$253,H$1,FALSE),""))</f>
        <v>55</v>
      </c>
      <c r="I130" t="str">
        <f>IF(IFERROR(VLOOKUP($A130,cultural_factors!$A$4:$X$253,I$1,FALSE),"")=0,"",IFERROR(VLOOKUP($A130,cultural_factors!$A$4:$X$253,I$1,FALSE),""))</f>
        <v/>
      </c>
      <c r="J130" t="str">
        <f>IF(IFERROR(VLOOKUP($A130,cultural_factors!$A$4:$X$253,J$1,FALSE),"")=0,"",IFERROR(VLOOKUP($A130,cultural_factors!$A$4:$X$253,J$1,FALSE),""))</f>
        <v/>
      </c>
      <c r="K130" t="str">
        <f>IF(IFERROR(VLOOKUP($A130,cultural_factors!$A$4:$X$253,K$1,FALSE),"")=0,"",IFERROR(VLOOKUP($A130,cultural_factors!$A$4:$X$253,K$1,FALSE),""))</f>
        <v/>
      </c>
      <c r="L130" t="str">
        <f>IF(IFERROR(VLOOKUP($A130,cultural_factors!$A$4:$X$253,L$1,FALSE),"")=0,"",IFERROR(VLOOKUP($A130,cultural_factors!$A$4:$X$253,L$1,FALSE),""))</f>
        <v/>
      </c>
      <c r="M130" t="str">
        <f>IF(IFERROR(VLOOKUP($A130,cultural_factors!$A$4:$X$253,M$1,FALSE),"")=0,"",IFERROR(VLOOKUP($A130,cultural_factors!$A$4:$X$253,M$1,FALSE),""))</f>
        <v/>
      </c>
      <c r="N130" t="str">
        <f>IF(IFERROR(VLOOKUP($A130,cultural_factors!$A$4:$X$253,N$1,FALSE),"")=0,"",IFERROR(VLOOKUP($A130,cultural_factors!$A$4:$X$253,N$1,FALSE),""))</f>
        <v/>
      </c>
      <c r="O130" t="str">
        <f>IF(IFERROR(VLOOKUP($A130,cultural_factors!$A$4:$X$253,O$1,FALSE),"")=0,"",IFERROR(VLOOKUP($A130,cultural_factors!$A$4:$X$253,O$1,FALSE),""))</f>
        <v/>
      </c>
      <c r="P130" t="str">
        <f>IF(IFERROR(VLOOKUP($A130,cultural_factors!$A$4:$X$253,P$1,FALSE),"")=0,"",IFERROR(VLOOKUP($A130,cultural_factors!$A$4:$X$253,P$1,FALSE),""))</f>
        <v/>
      </c>
      <c r="Q130" t="str">
        <f>IF(IFERROR(VLOOKUP($A130,cultural_factors!$A$4:$X$253,Q$1,FALSE),"")=0,"",IFERROR(VLOOKUP($A130,cultural_factors!$A$4:$X$253,Q$1,FALSE),""))</f>
        <v/>
      </c>
      <c r="R130" t="str">
        <f>IF(IFERROR(VLOOKUP($A130,cultural_factors!$A$4:$X$253,R$1,FALSE),"")=0,"",IFERROR(VLOOKUP($A130,cultural_factors!$A$4:$X$253,R$1,FALSE),""))</f>
        <v/>
      </c>
      <c r="S130" t="str">
        <f>IF(IFERROR(VLOOKUP($A130,cultural_factors!$A$4:$X$253,S$1,FALSE),"")=0,"",IFERROR(VLOOKUP($A130,cultural_factors!$A$4:$X$253,S$1,FALSE),""))</f>
        <v/>
      </c>
      <c r="T130" t="str">
        <f>IF(IFERROR(VLOOKUP($A130,cultural_factors!$A$4:$X$253,T$1,FALSE),"")=0,"",IFERROR(VLOOKUP($A130,cultural_factors!$A$4:$X$253,T$1,FALSE),""))</f>
        <v/>
      </c>
      <c r="U130">
        <f>IF(IFERROR(VLOOKUP($A130,cultural_factors!$A$4:$X$253,U$1,FALSE),"")=0,"",IFERROR(VLOOKUP($A130,cultural_factors!$A$4:$X$253,U$1,FALSE),""))</f>
        <v>98.46</v>
      </c>
      <c r="V130">
        <f>IF(IFERROR(VLOOKUP($A130,cultural_factors!$A$4:$X$253,V$1,FALSE),"")=0,"",IFERROR(VLOOKUP($A130,cultural_factors!$A$4:$X$253,V$1,FALSE),""))</f>
        <v>111.39</v>
      </c>
      <c r="W130">
        <f>IF(IFERROR(VLOOKUP($A130,cultural_factors!$A$4:$X$253,W$1,FALSE),"")=0,"",IFERROR(VLOOKUP($A130,cultural_factors!$A$4:$X$253,W$1,FALSE),""))</f>
        <v>87.66</v>
      </c>
      <c r="X130">
        <f>IF(IFERROR(VLOOKUP($A130,cultural_factors!$A$4:$X$253,X$1,FALSE),"")=0,"",IFERROR(VLOOKUP($A130,cultural_factors!$A$4:$X$253,X$1,FALSE),""))</f>
        <v>94.39</v>
      </c>
      <c r="Y130">
        <f>IF(IFERROR(VLOOKUP($A130,cultural_factors!$A$4:$X$253,Y$1,FALSE),"")=0,"",IFERROR(VLOOKUP($A130,cultural_factors!$A$4:$X$253,Y$1,FALSE),""))</f>
        <v>95.25</v>
      </c>
      <c r="AA130">
        <f t="shared" ca="1" si="3"/>
        <v>0</v>
      </c>
      <c r="AB130">
        <f t="shared" ca="1" si="4"/>
        <v>0.33100816100407027</v>
      </c>
    </row>
    <row r="131" spans="1:28" hidden="1" x14ac:dyDescent="0.25">
      <c r="A131" t="s">
        <v>125</v>
      </c>
      <c r="B131">
        <f ca="1">VLOOKUP($A131,offset_cumulative_50!$DW$3:$DX$188,2,FALSE)</f>
        <v>0.27183271588957703</v>
      </c>
      <c r="C131" t="str">
        <f>IF(IFERROR(VLOOKUP($A131,cultural_factors!$A$4:$X$253,C$1,FALSE),"")=0,"",IFERROR(VLOOKUP($A131,cultural_factors!$A$4:$X$253,C$1,FALSE),""))</f>
        <v/>
      </c>
      <c r="D131" t="str">
        <f>IF(IFERROR(VLOOKUP($A131,cultural_factors!$A$4:$X$253,D$1,FALSE),"")=0,"",IFERROR(VLOOKUP($A131,cultural_factors!$A$4:$X$253,D$1,FALSE),""))</f>
        <v/>
      </c>
      <c r="E131" t="str">
        <f>IF(IFERROR(VLOOKUP($A131,cultural_factors!$A$4:$X$253,E$1,FALSE),"")=0,"",IFERROR(VLOOKUP($A131,cultural_factors!$A$4:$X$253,E$1,FALSE),""))</f>
        <v/>
      </c>
      <c r="F131" t="str">
        <f>IF(IFERROR(VLOOKUP($A131,cultural_factors!$A$4:$X$253,F$1,FALSE),"")=0,"",IFERROR(VLOOKUP($A131,cultural_factors!$A$4:$X$253,F$1,FALSE),""))</f>
        <v/>
      </c>
      <c r="G131" t="str">
        <f>IF(IFERROR(VLOOKUP($A131,cultural_factors!$A$4:$X$253,G$1,FALSE),"")=0,"",IFERROR(VLOOKUP($A131,cultural_factors!$A$4:$X$253,G$1,FALSE),""))</f>
        <v/>
      </c>
      <c r="H131" t="str">
        <f>IF(IFERROR(VLOOKUP($A131,cultural_factors!$A$4:$X$253,H$1,FALSE),"")=0,"",IFERROR(VLOOKUP($A131,cultural_factors!$A$4:$X$253,H$1,FALSE),""))</f>
        <v/>
      </c>
      <c r="I131" t="str">
        <f>IF(IFERROR(VLOOKUP($A131,cultural_factors!$A$4:$X$253,I$1,FALSE),"")=0,"",IFERROR(VLOOKUP($A131,cultural_factors!$A$4:$X$253,I$1,FALSE),""))</f>
        <v/>
      </c>
      <c r="J131" t="str">
        <f>IF(IFERROR(VLOOKUP($A131,cultural_factors!$A$4:$X$253,J$1,FALSE),"")=0,"",IFERROR(VLOOKUP($A131,cultural_factors!$A$4:$X$253,J$1,FALSE),""))</f>
        <v/>
      </c>
      <c r="K131" t="str">
        <f>IF(IFERROR(VLOOKUP($A131,cultural_factors!$A$4:$X$253,K$1,FALSE),"")=0,"",IFERROR(VLOOKUP($A131,cultural_factors!$A$4:$X$253,K$1,FALSE),""))</f>
        <v/>
      </c>
      <c r="L131" t="str">
        <f>IF(IFERROR(VLOOKUP($A131,cultural_factors!$A$4:$X$253,L$1,FALSE),"")=0,"",IFERROR(VLOOKUP($A131,cultural_factors!$A$4:$X$253,L$1,FALSE),""))</f>
        <v/>
      </c>
      <c r="M131" t="str">
        <f>IF(IFERROR(VLOOKUP($A131,cultural_factors!$A$4:$X$253,M$1,FALSE),"")=0,"",IFERROR(VLOOKUP($A131,cultural_factors!$A$4:$X$253,M$1,FALSE),""))</f>
        <v/>
      </c>
      <c r="N131" t="str">
        <f>IF(IFERROR(VLOOKUP($A131,cultural_factors!$A$4:$X$253,N$1,FALSE),"")=0,"",IFERROR(VLOOKUP($A131,cultural_factors!$A$4:$X$253,N$1,FALSE),""))</f>
        <v/>
      </c>
      <c r="O131" t="str">
        <f>IF(IFERROR(VLOOKUP($A131,cultural_factors!$A$4:$X$253,O$1,FALSE),"")=0,"",IFERROR(VLOOKUP($A131,cultural_factors!$A$4:$X$253,O$1,FALSE),""))</f>
        <v/>
      </c>
      <c r="P131" t="str">
        <f>IF(IFERROR(VLOOKUP($A131,cultural_factors!$A$4:$X$253,P$1,FALSE),"")=0,"",IFERROR(VLOOKUP($A131,cultural_factors!$A$4:$X$253,P$1,FALSE),""))</f>
        <v/>
      </c>
      <c r="Q131" t="str">
        <f>IF(IFERROR(VLOOKUP($A131,cultural_factors!$A$4:$X$253,Q$1,FALSE),"")=0,"",IFERROR(VLOOKUP($A131,cultural_factors!$A$4:$X$253,Q$1,FALSE),""))</f>
        <v/>
      </c>
      <c r="R131" t="str">
        <f>IF(IFERROR(VLOOKUP($A131,cultural_factors!$A$4:$X$253,R$1,FALSE),"")=0,"",IFERROR(VLOOKUP($A131,cultural_factors!$A$4:$X$253,R$1,FALSE),""))</f>
        <v/>
      </c>
      <c r="S131" t="str">
        <f>IF(IFERROR(VLOOKUP($A131,cultural_factors!$A$4:$X$253,S$1,FALSE),"")=0,"",IFERROR(VLOOKUP($A131,cultural_factors!$A$4:$X$253,S$1,FALSE),""))</f>
        <v/>
      </c>
      <c r="T131" t="str">
        <f>IF(IFERROR(VLOOKUP($A131,cultural_factors!$A$4:$X$253,T$1,FALSE),"")=0,"",IFERROR(VLOOKUP($A131,cultural_factors!$A$4:$X$253,T$1,FALSE),""))</f>
        <v/>
      </c>
      <c r="U131">
        <f>IF(IFERROR(VLOOKUP($A131,cultural_factors!$A$4:$X$253,U$1,FALSE),"")=0,"",IFERROR(VLOOKUP($A131,cultural_factors!$A$4:$X$253,U$1,FALSE),""))</f>
        <v>105.39</v>
      </c>
      <c r="V131">
        <f>IF(IFERROR(VLOOKUP($A131,cultural_factors!$A$4:$X$253,V$1,FALSE),"")=0,"",IFERROR(VLOOKUP($A131,cultural_factors!$A$4:$X$253,V$1,FALSE),""))</f>
        <v>105.63</v>
      </c>
      <c r="W131">
        <f>IF(IFERROR(VLOOKUP($A131,cultural_factors!$A$4:$X$253,W$1,FALSE),"")=0,"",IFERROR(VLOOKUP($A131,cultural_factors!$A$4:$X$253,W$1,FALSE),""))</f>
        <v>89.59</v>
      </c>
      <c r="X131">
        <f>IF(IFERROR(VLOOKUP($A131,cultural_factors!$A$4:$X$253,X$1,FALSE),"")=0,"",IFERROR(VLOOKUP($A131,cultural_factors!$A$4:$X$253,X$1,FALSE),""))</f>
        <v>99.11</v>
      </c>
      <c r="Y131">
        <f>IF(IFERROR(VLOOKUP($A131,cultural_factors!$A$4:$X$253,Y$1,FALSE),"")=0,"",IFERROR(VLOOKUP($A131,cultural_factors!$A$4:$X$253,Y$1,FALSE),""))</f>
        <v>95.58</v>
      </c>
      <c r="AA131">
        <f t="shared" ca="1" si="3"/>
        <v>0</v>
      </c>
      <c r="AB131">
        <f t="shared" ca="1" si="4"/>
        <v>0.27183271588957703</v>
      </c>
    </row>
    <row r="132" spans="1:28" hidden="1" x14ac:dyDescent="0.25">
      <c r="A132" t="s">
        <v>126</v>
      </c>
      <c r="B132">
        <f ca="1">VLOOKUP($A132,offset_cumulative_50!$DW$3:$DX$188,2,FALSE)</f>
        <v>0.33477360356704255</v>
      </c>
      <c r="C132">
        <f>IF(IFERROR(VLOOKUP($A132,cultural_factors!$A$4:$X$253,C$1,FALSE),"")=0,"",IFERROR(VLOOKUP($A132,cultural_factors!$A$4:$X$253,C$1,FALSE),""))</f>
        <v>55</v>
      </c>
      <c r="D132">
        <f>IF(IFERROR(VLOOKUP($A132,cultural_factors!$A$4:$X$253,D$1,FALSE),"")=0,"",IFERROR(VLOOKUP($A132,cultural_factors!$A$4:$X$253,D$1,FALSE),""))</f>
        <v>14</v>
      </c>
      <c r="E132">
        <f>IF(IFERROR(VLOOKUP($A132,cultural_factors!$A$4:$X$253,E$1,FALSE),"")=0,"",IFERROR(VLOOKUP($A132,cultural_factors!$A$4:$X$253,E$1,FALSE),""))</f>
        <v>50</v>
      </c>
      <c r="F132">
        <f>IF(IFERROR(VLOOKUP($A132,cultural_factors!$A$4:$X$253,F$1,FALSE),"")=0,"",IFERROR(VLOOKUP($A132,cultural_factors!$A$4:$X$253,F$1,FALSE),""))</f>
        <v>70</v>
      </c>
      <c r="G132">
        <f>IF(IFERROR(VLOOKUP($A132,cultural_factors!$A$4:$X$253,G$1,FALSE),"")=0,"",IFERROR(VLOOKUP($A132,cultural_factors!$A$4:$X$253,G$1,FALSE),""))</f>
        <v>50</v>
      </c>
      <c r="H132" t="str">
        <f>IF(IFERROR(VLOOKUP($A132,cultural_factors!$A$4:$X$253,H$1,FALSE),"")=0,"",IFERROR(VLOOKUP($A132,cultural_factors!$A$4:$X$253,H$1,FALSE),""))</f>
        <v/>
      </c>
      <c r="I132" t="str">
        <f>IF(IFERROR(VLOOKUP($A132,cultural_factors!$A$4:$X$253,I$1,FALSE),"")=0,"",IFERROR(VLOOKUP($A132,cultural_factors!$A$4:$X$253,I$1,FALSE),""))</f>
        <v/>
      </c>
      <c r="J132" t="str">
        <f>IF(IFERROR(VLOOKUP($A132,cultural_factors!$A$4:$X$253,J$1,FALSE),"")=0,"",IFERROR(VLOOKUP($A132,cultural_factors!$A$4:$X$253,J$1,FALSE),""))</f>
        <v/>
      </c>
      <c r="K132" t="str">
        <f>IF(IFERROR(VLOOKUP($A132,cultural_factors!$A$4:$X$253,K$1,FALSE),"")=0,"",IFERROR(VLOOKUP($A132,cultural_factors!$A$4:$X$253,K$1,FALSE),""))</f>
        <v/>
      </c>
      <c r="L132" t="str">
        <f>IF(IFERROR(VLOOKUP($A132,cultural_factors!$A$4:$X$253,L$1,FALSE),"")=0,"",IFERROR(VLOOKUP($A132,cultural_factors!$A$4:$X$253,L$1,FALSE),""))</f>
        <v/>
      </c>
      <c r="M132" t="str">
        <f>IF(IFERROR(VLOOKUP($A132,cultural_factors!$A$4:$X$253,M$1,FALSE),"")=0,"",IFERROR(VLOOKUP($A132,cultural_factors!$A$4:$X$253,M$1,FALSE),""))</f>
        <v/>
      </c>
      <c r="N132" t="str">
        <f>IF(IFERROR(VLOOKUP($A132,cultural_factors!$A$4:$X$253,N$1,FALSE),"")=0,"",IFERROR(VLOOKUP($A132,cultural_factors!$A$4:$X$253,N$1,FALSE),""))</f>
        <v/>
      </c>
      <c r="O132" t="str">
        <f>IF(IFERROR(VLOOKUP($A132,cultural_factors!$A$4:$X$253,O$1,FALSE),"")=0,"",IFERROR(VLOOKUP($A132,cultural_factors!$A$4:$X$253,O$1,FALSE),""))</f>
        <v/>
      </c>
      <c r="P132" t="str">
        <f>IF(IFERROR(VLOOKUP($A132,cultural_factors!$A$4:$X$253,P$1,FALSE),"")=0,"",IFERROR(VLOOKUP($A132,cultural_factors!$A$4:$X$253,P$1,FALSE),""))</f>
        <v/>
      </c>
      <c r="Q132" t="str">
        <f>IF(IFERROR(VLOOKUP($A132,cultural_factors!$A$4:$X$253,Q$1,FALSE),"")=0,"",IFERROR(VLOOKUP($A132,cultural_factors!$A$4:$X$253,Q$1,FALSE),""))</f>
        <v/>
      </c>
      <c r="R132" t="str">
        <f>IF(IFERROR(VLOOKUP($A132,cultural_factors!$A$4:$X$253,R$1,FALSE),"")=0,"",IFERROR(VLOOKUP($A132,cultural_factors!$A$4:$X$253,R$1,FALSE),""))</f>
        <v/>
      </c>
      <c r="S132" t="str">
        <f>IF(IFERROR(VLOOKUP($A132,cultural_factors!$A$4:$X$253,S$1,FALSE),"")=0,"",IFERROR(VLOOKUP($A132,cultural_factors!$A$4:$X$253,S$1,FALSE),""))</f>
        <v/>
      </c>
      <c r="T132" t="str">
        <f>IF(IFERROR(VLOOKUP($A132,cultural_factors!$A$4:$X$253,T$1,FALSE),"")=0,"",IFERROR(VLOOKUP($A132,cultural_factors!$A$4:$X$253,T$1,FALSE),""))</f>
        <v/>
      </c>
      <c r="U132">
        <f>IF(IFERROR(VLOOKUP($A132,cultural_factors!$A$4:$X$253,U$1,FALSE),"")=0,"",IFERROR(VLOOKUP($A132,cultural_factors!$A$4:$X$253,U$1,FALSE),""))</f>
        <v>106.59</v>
      </c>
      <c r="V132">
        <f>IF(IFERROR(VLOOKUP($A132,cultural_factors!$A$4:$X$253,V$1,FALSE),"")=0,"",IFERROR(VLOOKUP($A132,cultural_factors!$A$4:$X$253,V$1,FALSE),""))</f>
        <v>106.13</v>
      </c>
      <c r="W132">
        <f>IF(IFERROR(VLOOKUP($A132,cultural_factors!$A$4:$X$253,W$1,FALSE),"")=0,"",IFERROR(VLOOKUP($A132,cultural_factors!$A$4:$X$253,W$1,FALSE),""))</f>
        <v>86.84</v>
      </c>
      <c r="X132">
        <f>IF(IFERROR(VLOOKUP($A132,cultural_factors!$A$4:$X$253,X$1,FALSE),"")=0,"",IFERROR(VLOOKUP($A132,cultural_factors!$A$4:$X$253,X$1,FALSE),""))</f>
        <v>98.19</v>
      </c>
      <c r="Y132">
        <f>IF(IFERROR(VLOOKUP($A132,cultural_factors!$A$4:$X$253,Y$1,FALSE),"")=0,"",IFERROR(VLOOKUP($A132,cultural_factors!$A$4:$X$253,Y$1,FALSE),""))</f>
        <v>88.88</v>
      </c>
      <c r="AA132">
        <f t="shared" ref="AA132:AA188" ca="1" si="5">IF(OFFSET($B132,0,AA$1)="",0,OFFSET($B132,0,AA$1))</f>
        <v>0</v>
      </c>
      <c r="AB132">
        <f t="shared" ref="AB132:AB188" ca="1" si="6">IF(B132="",0,B132)</f>
        <v>0.33477360356704255</v>
      </c>
    </row>
    <row r="133" spans="1:28" hidden="1" x14ac:dyDescent="0.25">
      <c r="A133" t="s">
        <v>127</v>
      </c>
      <c r="B133">
        <f ca="1">VLOOKUP($A133,offset_cumulative_50!$DW$3:$DX$188,2,FALSE)</f>
        <v>0.31284657518533709</v>
      </c>
      <c r="C133">
        <f>IF(IFERROR(VLOOKUP($A133,cultural_factors!$A$4:$X$253,C$1,FALSE),"")=0,"",IFERROR(VLOOKUP($A133,cultural_factors!$A$4:$X$253,C$1,FALSE),""))</f>
        <v>95</v>
      </c>
      <c r="D133">
        <f>IF(IFERROR(VLOOKUP($A133,cultural_factors!$A$4:$X$253,D$1,FALSE),"")=0,"",IFERROR(VLOOKUP($A133,cultural_factors!$A$4:$X$253,D$1,FALSE),""))</f>
        <v>11</v>
      </c>
      <c r="E133">
        <f>IF(IFERROR(VLOOKUP($A133,cultural_factors!$A$4:$X$253,E$1,FALSE),"")=0,"",IFERROR(VLOOKUP($A133,cultural_factors!$A$4:$X$253,E$1,FALSE),""))</f>
        <v>44</v>
      </c>
      <c r="F133">
        <f>IF(IFERROR(VLOOKUP($A133,cultural_factors!$A$4:$X$253,F$1,FALSE),"")=0,"",IFERROR(VLOOKUP($A133,cultural_factors!$A$4:$X$253,F$1,FALSE),""))</f>
        <v>86</v>
      </c>
      <c r="G133" t="str">
        <f>IF(IFERROR(VLOOKUP($A133,cultural_factors!$A$4:$X$253,G$1,FALSE),"")=0,"",IFERROR(VLOOKUP($A133,cultural_factors!$A$4:$X$253,G$1,FALSE),""))</f>
        <v/>
      </c>
      <c r="H133" t="str">
        <f>IF(IFERROR(VLOOKUP($A133,cultural_factors!$A$4:$X$253,H$1,FALSE),"")=0,"",IFERROR(VLOOKUP($A133,cultural_factors!$A$4:$X$253,H$1,FALSE),""))</f>
        <v/>
      </c>
      <c r="I133" t="str">
        <f>IF(IFERROR(VLOOKUP($A133,cultural_factors!$A$4:$X$253,I$1,FALSE),"")=0,"",IFERROR(VLOOKUP($A133,cultural_factors!$A$4:$X$253,I$1,FALSE),""))</f>
        <v/>
      </c>
      <c r="J133" t="str">
        <f>IF(IFERROR(VLOOKUP($A133,cultural_factors!$A$4:$X$253,J$1,FALSE),"")=0,"",IFERROR(VLOOKUP($A133,cultural_factors!$A$4:$X$253,J$1,FALSE),""))</f>
        <v/>
      </c>
      <c r="K133" t="str">
        <f>IF(IFERROR(VLOOKUP($A133,cultural_factors!$A$4:$X$253,K$1,FALSE),"")=0,"",IFERROR(VLOOKUP($A133,cultural_factors!$A$4:$X$253,K$1,FALSE),""))</f>
        <v/>
      </c>
      <c r="L133" t="str">
        <f>IF(IFERROR(VLOOKUP($A133,cultural_factors!$A$4:$X$253,L$1,FALSE),"")=0,"",IFERROR(VLOOKUP($A133,cultural_factors!$A$4:$X$253,L$1,FALSE),""))</f>
        <v/>
      </c>
      <c r="M133" t="str">
        <f>IF(IFERROR(VLOOKUP($A133,cultural_factors!$A$4:$X$253,M$1,FALSE),"")=0,"",IFERROR(VLOOKUP($A133,cultural_factors!$A$4:$X$253,M$1,FALSE),""))</f>
        <v/>
      </c>
      <c r="N133" t="str">
        <f>IF(IFERROR(VLOOKUP($A133,cultural_factors!$A$4:$X$253,N$1,FALSE),"")=0,"",IFERROR(VLOOKUP($A133,cultural_factors!$A$4:$X$253,N$1,FALSE),""))</f>
        <v/>
      </c>
      <c r="O133" t="str">
        <f>IF(IFERROR(VLOOKUP($A133,cultural_factors!$A$4:$X$253,O$1,FALSE),"")=0,"",IFERROR(VLOOKUP($A133,cultural_factors!$A$4:$X$253,O$1,FALSE),""))</f>
        <v/>
      </c>
      <c r="P133" t="str">
        <f>IF(IFERROR(VLOOKUP($A133,cultural_factors!$A$4:$X$253,P$1,FALSE),"")=0,"",IFERROR(VLOOKUP($A133,cultural_factors!$A$4:$X$253,P$1,FALSE),""))</f>
        <v/>
      </c>
      <c r="Q133" t="str">
        <f>IF(IFERROR(VLOOKUP($A133,cultural_factors!$A$4:$X$253,Q$1,FALSE),"")=0,"",IFERROR(VLOOKUP($A133,cultural_factors!$A$4:$X$253,Q$1,FALSE),""))</f>
        <v/>
      </c>
      <c r="R133" t="str">
        <f>IF(IFERROR(VLOOKUP($A133,cultural_factors!$A$4:$X$253,R$1,FALSE),"")=0,"",IFERROR(VLOOKUP($A133,cultural_factors!$A$4:$X$253,R$1,FALSE),""))</f>
        <v/>
      </c>
      <c r="S133" t="str">
        <f>IF(IFERROR(VLOOKUP($A133,cultural_factors!$A$4:$X$253,S$1,FALSE),"")=0,"",IFERROR(VLOOKUP($A133,cultural_factors!$A$4:$X$253,S$1,FALSE),""))</f>
        <v/>
      </c>
      <c r="T133" t="str">
        <f>IF(IFERROR(VLOOKUP($A133,cultural_factors!$A$4:$X$253,T$1,FALSE),"")=0,"",IFERROR(VLOOKUP($A133,cultural_factors!$A$4:$X$253,T$1,FALSE),""))</f>
        <v/>
      </c>
      <c r="U133">
        <f>IF(IFERROR(VLOOKUP($A133,cultural_factors!$A$4:$X$253,U$1,FALSE),"")=0,"",IFERROR(VLOOKUP($A133,cultural_factors!$A$4:$X$253,U$1,FALSE),""))</f>
        <v>100.57</v>
      </c>
      <c r="V133">
        <f>IF(IFERROR(VLOOKUP($A133,cultural_factors!$A$4:$X$253,V$1,FALSE),"")=0,"",IFERROR(VLOOKUP($A133,cultural_factors!$A$4:$X$253,V$1,FALSE),""))</f>
        <v>112.35</v>
      </c>
      <c r="W133">
        <f>IF(IFERROR(VLOOKUP($A133,cultural_factors!$A$4:$X$253,W$1,FALSE),"")=0,"",IFERROR(VLOOKUP($A133,cultural_factors!$A$4:$X$253,W$1,FALSE),""))</f>
        <v>90.45</v>
      </c>
      <c r="X133">
        <f>IF(IFERROR(VLOOKUP($A133,cultural_factors!$A$4:$X$253,X$1,FALSE),"")=0,"",IFERROR(VLOOKUP($A133,cultural_factors!$A$4:$X$253,X$1,FALSE),""))</f>
        <v>94.18</v>
      </c>
      <c r="Y133">
        <f>IF(IFERROR(VLOOKUP($A133,cultural_factors!$A$4:$X$253,Y$1,FALSE),"")=0,"",IFERROR(VLOOKUP($A133,cultural_factors!$A$4:$X$253,Y$1,FALSE),""))</f>
        <v>99.06</v>
      </c>
      <c r="AA133">
        <f t="shared" ca="1" si="5"/>
        <v>0</v>
      </c>
      <c r="AB133">
        <f t="shared" ca="1" si="6"/>
        <v>0.31284657518533709</v>
      </c>
    </row>
    <row r="134" spans="1:28" hidden="1" x14ac:dyDescent="0.25">
      <c r="A134" t="s">
        <v>128</v>
      </c>
      <c r="B134" t="str">
        <f ca="1">VLOOKUP($A134,offset_cumulative_50!$DW$3:$DX$188,2,FALSE)</f>
        <v/>
      </c>
      <c r="C134" t="str">
        <f>IF(IFERROR(VLOOKUP($A134,cultural_factors!$A$4:$X$253,C$1,FALSE),"")=0,"",IFERROR(VLOOKUP($A134,cultural_factors!$A$4:$X$253,C$1,FALSE),""))</f>
        <v/>
      </c>
      <c r="D134" t="str">
        <f>IF(IFERROR(VLOOKUP($A134,cultural_factors!$A$4:$X$253,D$1,FALSE),"")=0,"",IFERROR(VLOOKUP($A134,cultural_factors!$A$4:$X$253,D$1,FALSE),""))</f>
        <v/>
      </c>
      <c r="E134" t="str">
        <f>IF(IFERROR(VLOOKUP($A134,cultural_factors!$A$4:$X$253,E$1,FALSE),"")=0,"",IFERROR(VLOOKUP($A134,cultural_factors!$A$4:$X$253,E$1,FALSE),""))</f>
        <v/>
      </c>
      <c r="F134" t="str">
        <f>IF(IFERROR(VLOOKUP($A134,cultural_factors!$A$4:$X$253,F$1,FALSE),"")=0,"",IFERROR(VLOOKUP($A134,cultural_factors!$A$4:$X$253,F$1,FALSE),""))</f>
        <v/>
      </c>
      <c r="G134" t="str">
        <f>IF(IFERROR(VLOOKUP($A134,cultural_factors!$A$4:$X$253,G$1,FALSE),"")=0,"",IFERROR(VLOOKUP($A134,cultural_factors!$A$4:$X$253,G$1,FALSE),""))</f>
        <v/>
      </c>
      <c r="H134" t="str">
        <f>IF(IFERROR(VLOOKUP($A134,cultural_factors!$A$4:$X$253,H$1,FALSE),"")=0,"",IFERROR(VLOOKUP($A134,cultural_factors!$A$4:$X$253,H$1,FALSE),""))</f>
        <v/>
      </c>
      <c r="I134" t="str">
        <f>IF(IFERROR(VLOOKUP($A134,cultural_factors!$A$4:$X$253,I$1,FALSE),"")=0,"",IFERROR(VLOOKUP($A134,cultural_factors!$A$4:$X$253,I$1,FALSE),""))</f>
        <v/>
      </c>
      <c r="J134" t="str">
        <f>IF(IFERROR(VLOOKUP($A134,cultural_factors!$A$4:$X$253,J$1,FALSE),"")=0,"",IFERROR(VLOOKUP($A134,cultural_factors!$A$4:$X$253,J$1,FALSE),""))</f>
        <v/>
      </c>
      <c r="K134" t="str">
        <f>IF(IFERROR(VLOOKUP($A134,cultural_factors!$A$4:$X$253,K$1,FALSE),"")=0,"",IFERROR(VLOOKUP($A134,cultural_factors!$A$4:$X$253,K$1,FALSE),""))</f>
        <v/>
      </c>
      <c r="L134" t="str">
        <f>IF(IFERROR(VLOOKUP($A134,cultural_factors!$A$4:$X$253,L$1,FALSE),"")=0,"",IFERROR(VLOOKUP($A134,cultural_factors!$A$4:$X$253,L$1,FALSE),""))</f>
        <v/>
      </c>
      <c r="M134" t="str">
        <f>IF(IFERROR(VLOOKUP($A134,cultural_factors!$A$4:$X$253,M$1,FALSE),"")=0,"",IFERROR(VLOOKUP($A134,cultural_factors!$A$4:$X$253,M$1,FALSE),""))</f>
        <v/>
      </c>
      <c r="N134" t="str">
        <f>IF(IFERROR(VLOOKUP($A134,cultural_factors!$A$4:$X$253,N$1,FALSE),"")=0,"",IFERROR(VLOOKUP($A134,cultural_factors!$A$4:$X$253,N$1,FALSE),""))</f>
        <v/>
      </c>
      <c r="O134" t="str">
        <f>IF(IFERROR(VLOOKUP($A134,cultural_factors!$A$4:$X$253,O$1,FALSE),"")=0,"",IFERROR(VLOOKUP($A134,cultural_factors!$A$4:$X$253,O$1,FALSE),""))</f>
        <v/>
      </c>
      <c r="P134" t="str">
        <f>IF(IFERROR(VLOOKUP($A134,cultural_factors!$A$4:$X$253,P$1,FALSE),"")=0,"",IFERROR(VLOOKUP($A134,cultural_factors!$A$4:$X$253,P$1,FALSE),""))</f>
        <v/>
      </c>
      <c r="Q134" t="str">
        <f>IF(IFERROR(VLOOKUP($A134,cultural_factors!$A$4:$X$253,Q$1,FALSE),"")=0,"",IFERROR(VLOOKUP($A134,cultural_factors!$A$4:$X$253,Q$1,FALSE),""))</f>
        <v/>
      </c>
      <c r="R134" t="str">
        <f>IF(IFERROR(VLOOKUP($A134,cultural_factors!$A$4:$X$253,R$1,FALSE),"")=0,"",IFERROR(VLOOKUP($A134,cultural_factors!$A$4:$X$253,R$1,FALSE),""))</f>
        <v/>
      </c>
      <c r="S134" t="str">
        <f>IF(IFERROR(VLOOKUP($A134,cultural_factors!$A$4:$X$253,S$1,FALSE),"")=0,"",IFERROR(VLOOKUP($A134,cultural_factors!$A$4:$X$253,S$1,FALSE),""))</f>
        <v/>
      </c>
      <c r="T134" t="str">
        <f>IF(IFERROR(VLOOKUP($A134,cultural_factors!$A$4:$X$253,T$1,FALSE),"")=0,"",IFERROR(VLOOKUP($A134,cultural_factors!$A$4:$X$253,T$1,FALSE),""))</f>
        <v/>
      </c>
      <c r="U134">
        <f>IF(IFERROR(VLOOKUP($A134,cultural_factors!$A$4:$X$253,U$1,FALSE),"")=0,"",IFERROR(VLOOKUP($A134,cultural_factors!$A$4:$X$253,U$1,FALSE),""))</f>
        <v>103.59</v>
      </c>
      <c r="V134">
        <f>IF(IFERROR(VLOOKUP($A134,cultural_factors!$A$4:$X$253,V$1,FALSE),"")=0,"",IFERROR(VLOOKUP($A134,cultural_factors!$A$4:$X$253,V$1,FALSE),""))</f>
        <v>102.76</v>
      </c>
      <c r="W134">
        <f>IF(IFERROR(VLOOKUP($A134,cultural_factors!$A$4:$X$253,W$1,FALSE),"")=0,"",IFERROR(VLOOKUP($A134,cultural_factors!$A$4:$X$253,W$1,FALSE),""))</f>
        <v>81.99</v>
      </c>
      <c r="X134">
        <f>IF(IFERROR(VLOOKUP($A134,cultural_factors!$A$4:$X$253,X$1,FALSE),"")=0,"",IFERROR(VLOOKUP($A134,cultural_factors!$A$4:$X$253,X$1,FALSE),""))</f>
        <v>101.44</v>
      </c>
      <c r="Y134">
        <f>IF(IFERROR(VLOOKUP($A134,cultural_factors!$A$4:$X$253,Y$1,FALSE),"")=0,"",IFERROR(VLOOKUP($A134,cultural_factors!$A$4:$X$253,Y$1,FALSE),""))</f>
        <v>98.77</v>
      </c>
      <c r="AA134">
        <f t="shared" ca="1" si="5"/>
        <v>0</v>
      </c>
      <c r="AB134">
        <f t="shared" ca="1" si="6"/>
        <v>0</v>
      </c>
    </row>
    <row r="135" spans="1:28" hidden="1" x14ac:dyDescent="0.25">
      <c r="A135" t="s">
        <v>129</v>
      </c>
      <c r="B135" t="str">
        <f ca="1">VLOOKUP($A135,offset_cumulative_50!$DW$3:$DX$188,2,FALSE)</f>
        <v/>
      </c>
      <c r="C135" t="str">
        <f>IF(IFERROR(VLOOKUP($A135,cultural_factors!$A$4:$X$253,C$1,FALSE),"")=0,"",IFERROR(VLOOKUP($A135,cultural_factors!$A$4:$X$253,C$1,FALSE),""))</f>
        <v/>
      </c>
      <c r="D135" t="str">
        <f>IF(IFERROR(VLOOKUP($A135,cultural_factors!$A$4:$X$253,D$1,FALSE),"")=0,"",IFERROR(VLOOKUP($A135,cultural_factors!$A$4:$X$253,D$1,FALSE),""))</f>
        <v/>
      </c>
      <c r="E135" t="str">
        <f>IF(IFERROR(VLOOKUP($A135,cultural_factors!$A$4:$X$253,E$1,FALSE),"")=0,"",IFERROR(VLOOKUP($A135,cultural_factors!$A$4:$X$253,E$1,FALSE),""))</f>
        <v/>
      </c>
      <c r="F135" t="str">
        <f>IF(IFERROR(VLOOKUP($A135,cultural_factors!$A$4:$X$253,F$1,FALSE),"")=0,"",IFERROR(VLOOKUP($A135,cultural_factors!$A$4:$X$253,F$1,FALSE),""))</f>
        <v/>
      </c>
      <c r="G135" t="str">
        <f>IF(IFERROR(VLOOKUP($A135,cultural_factors!$A$4:$X$253,G$1,FALSE),"")=0,"",IFERROR(VLOOKUP($A135,cultural_factors!$A$4:$X$253,G$1,FALSE),""))</f>
        <v/>
      </c>
      <c r="H135" t="str">
        <f>IF(IFERROR(VLOOKUP($A135,cultural_factors!$A$4:$X$253,H$1,FALSE),"")=0,"",IFERROR(VLOOKUP($A135,cultural_factors!$A$4:$X$253,H$1,FALSE),""))</f>
        <v/>
      </c>
      <c r="I135" t="str">
        <f>IF(IFERROR(VLOOKUP($A135,cultural_factors!$A$4:$X$253,I$1,FALSE),"")=0,"",IFERROR(VLOOKUP($A135,cultural_factors!$A$4:$X$253,I$1,FALSE),""))</f>
        <v/>
      </c>
      <c r="J135" t="str">
        <f>IF(IFERROR(VLOOKUP($A135,cultural_factors!$A$4:$X$253,J$1,FALSE),"")=0,"",IFERROR(VLOOKUP($A135,cultural_factors!$A$4:$X$253,J$1,FALSE),""))</f>
        <v/>
      </c>
      <c r="K135" t="str">
        <f>IF(IFERROR(VLOOKUP($A135,cultural_factors!$A$4:$X$253,K$1,FALSE),"")=0,"",IFERROR(VLOOKUP($A135,cultural_factors!$A$4:$X$253,K$1,FALSE),""))</f>
        <v/>
      </c>
      <c r="L135" t="str">
        <f>IF(IFERROR(VLOOKUP($A135,cultural_factors!$A$4:$X$253,L$1,FALSE),"")=0,"",IFERROR(VLOOKUP($A135,cultural_factors!$A$4:$X$253,L$1,FALSE),""))</f>
        <v/>
      </c>
      <c r="M135" t="str">
        <f>IF(IFERROR(VLOOKUP($A135,cultural_factors!$A$4:$X$253,M$1,FALSE),"")=0,"",IFERROR(VLOOKUP($A135,cultural_factors!$A$4:$X$253,M$1,FALSE),""))</f>
        <v/>
      </c>
      <c r="N135" t="str">
        <f>IF(IFERROR(VLOOKUP($A135,cultural_factors!$A$4:$X$253,N$1,FALSE),"")=0,"",IFERROR(VLOOKUP($A135,cultural_factors!$A$4:$X$253,N$1,FALSE),""))</f>
        <v/>
      </c>
      <c r="O135" t="str">
        <f>IF(IFERROR(VLOOKUP($A135,cultural_factors!$A$4:$X$253,O$1,FALSE),"")=0,"",IFERROR(VLOOKUP($A135,cultural_factors!$A$4:$X$253,O$1,FALSE),""))</f>
        <v/>
      </c>
      <c r="P135" t="str">
        <f>IF(IFERROR(VLOOKUP($A135,cultural_factors!$A$4:$X$253,P$1,FALSE),"")=0,"",IFERROR(VLOOKUP($A135,cultural_factors!$A$4:$X$253,P$1,FALSE),""))</f>
        <v/>
      </c>
      <c r="Q135" t="str">
        <f>IF(IFERROR(VLOOKUP($A135,cultural_factors!$A$4:$X$253,Q$1,FALSE),"")=0,"",IFERROR(VLOOKUP($A135,cultural_factors!$A$4:$X$253,Q$1,FALSE),""))</f>
        <v/>
      </c>
      <c r="R135" t="str">
        <f>IF(IFERROR(VLOOKUP($A135,cultural_factors!$A$4:$X$253,R$1,FALSE),"")=0,"",IFERROR(VLOOKUP($A135,cultural_factors!$A$4:$X$253,R$1,FALSE),""))</f>
        <v/>
      </c>
      <c r="S135" t="str">
        <f>IF(IFERROR(VLOOKUP($A135,cultural_factors!$A$4:$X$253,S$1,FALSE),"")=0,"",IFERROR(VLOOKUP($A135,cultural_factors!$A$4:$X$253,S$1,FALSE),""))</f>
        <v/>
      </c>
      <c r="T135" t="str">
        <f>IF(IFERROR(VLOOKUP($A135,cultural_factors!$A$4:$X$253,T$1,FALSE),"")=0,"",IFERROR(VLOOKUP($A135,cultural_factors!$A$4:$X$253,T$1,FALSE),""))</f>
        <v/>
      </c>
      <c r="U135">
        <f>IF(IFERROR(VLOOKUP($A135,cultural_factors!$A$4:$X$253,U$1,FALSE),"")=0,"",IFERROR(VLOOKUP($A135,cultural_factors!$A$4:$X$253,U$1,FALSE),""))</f>
        <v>93.85</v>
      </c>
      <c r="V135">
        <f>IF(IFERROR(VLOOKUP($A135,cultural_factors!$A$4:$X$253,V$1,FALSE),"")=0,"",IFERROR(VLOOKUP($A135,cultural_factors!$A$4:$X$253,V$1,FALSE),""))</f>
        <v>117.35</v>
      </c>
      <c r="W135">
        <f>IF(IFERROR(VLOOKUP($A135,cultural_factors!$A$4:$X$253,W$1,FALSE),"")=0,"",IFERROR(VLOOKUP($A135,cultural_factors!$A$4:$X$253,W$1,FALSE),""))</f>
        <v>95.98</v>
      </c>
      <c r="X135">
        <f>IF(IFERROR(VLOOKUP($A135,cultural_factors!$A$4:$X$253,X$1,FALSE),"")=0,"",IFERROR(VLOOKUP($A135,cultural_factors!$A$4:$X$253,X$1,FALSE),""))</f>
        <v>92.64</v>
      </c>
      <c r="Y135">
        <f>IF(IFERROR(VLOOKUP($A135,cultural_factors!$A$4:$X$253,Y$1,FALSE),"")=0,"",IFERROR(VLOOKUP($A135,cultural_factors!$A$4:$X$253,Y$1,FALSE),""))</f>
        <v>92.03</v>
      </c>
      <c r="AA135">
        <f t="shared" ca="1" si="5"/>
        <v>0</v>
      </c>
      <c r="AB135">
        <f t="shared" ca="1" si="6"/>
        <v>0</v>
      </c>
    </row>
    <row r="136" spans="1:28" x14ac:dyDescent="0.25">
      <c r="A136" t="s">
        <v>130</v>
      </c>
      <c r="B136">
        <f ca="1">VLOOKUP($A136,offset_cumulative_50!$DW$3:$DX$188,2,FALSE)</f>
        <v>0.36526257832329367</v>
      </c>
      <c r="C136">
        <f>IF(IFERROR(VLOOKUP($A136,cultural_factors!$A$4:$X$253,C$1,FALSE),"")=0,"",IFERROR(VLOOKUP($A136,cultural_factors!$A$4:$X$253,C$1,FALSE),""))</f>
        <v>64</v>
      </c>
      <c r="D136">
        <f>IF(IFERROR(VLOOKUP($A136,cultural_factors!$A$4:$X$253,D$1,FALSE),"")=0,"",IFERROR(VLOOKUP($A136,cultural_factors!$A$4:$X$253,D$1,FALSE),""))</f>
        <v>16</v>
      </c>
      <c r="E136">
        <f>IF(IFERROR(VLOOKUP($A136,cultural_factors!$A$4:$X$253,E$1,FALSE),"")=0,"",IFERROR(VLOOKUP($A136,cultural_factors!$A$4:$X$253,E$1,FALSE),""))</f>
        <v>42</v>
      </c>
      <c r="F136">
        <f>IF(IFERROR(VLOOKUP($A136,cultural_factors!$A$4:$X$253,F$1,FALSE),"")=0,"",IFERROR(VLOOKUP($A136,cultural_factors!$A$4:$X$253,F$1,FALSE),""))</f>
        <v>87</v>
      </c>
      <c r="G136">
        <f>IF(IFERROR(VLOOKUP($A136,cultural_factors!$A$4:$X$253,G$1,FALSE),"")=0,"",IFERROR(VLOOKUP($A136,cultural_factors!$A$4:$X$253,G$1,FALSE),""))</f>
        <v>25</v>
      </c>
      <c r="H136">
        <f>IF(IFERROR(VLOOKUP($A136,cultural_factors!$A$4:$X$253,H$1,FALSE),"")=0,"",IFERROR(VLOOKUP($A136,cultural_factors!$A$4:$X$253,H$1,FALSE),""))</f>
        <v>46</v>
      </c>
      <c r="I136">
        <f>IF(IFERROR(VLOOKUP($A136,cultural_factors!$A$4:$X$253,I$1,FALSE),"")=0,"",IFERROR(VLOOKUP($A136,cultural_factors!$A$4:$X$253,I$1,FALSE),""))</f>
        <v>48.35</v>
      </c>
      <c r="J136">
        <f>IF(IFERROR(VLOOKUP($A136,cultural_factors!$A$4:$X$253,J$1,FALSE),"")=0,"",IFERROR(VLOOKUP($A136,cultural_factors!$A$4:$X$253,J$1,FALSE),""))</f>
        <v>7.6</v>
      </c>
      <c r="K136">
        <f>IF(IFERROR(VLOOKUP($A136,cultural_factors!$A$4:$X$253,K$1,FALSE),"")=0,"",IFERROR(VLOOKUP($A136,cultural_factors!$A$4:$X$253,K$1,FALSE),""))</f>
        <v>43.64</v>
      </c>
      <c r="L136">
        <f>IF(IFERROR(VLOOKUP($A136,cultural_factors!$A$4:$X$253,L$1,FALSE),"")=0,"",IFERROR(VLOOKUP($A136,cultural_factors!$A$4:$X$253,L$1,FALSE),""))</f>
        <v>7.88</v>
      </c>
      <c r="M136">
        <f>IF(IFERROR(VLOOKUP($A136,cultural_factors!$A$4:$X$253,M$1,FALSE),"")=0,"",IFERROR(VLOOKUP($A136,cultural_factors!$A$4:$X$253,M$1,FALSE),""))</f>
        <v>47.36</v>
      </c>
      <c r="N136">
        <f>IF(IFERROR(VLOOKUP($A136,cultural_factors!$A$4:$X$253,N$1,FALSE),"")=0,"",IFERROR(VLOOKUP($A136,cultural_factors!$A$4:$X$253,N$1,FALSE),""))</f>
        <v>9.51</v>
      </c>
      <c r="O136">
        <f>IF(IFERROR(VLOOKUP($A136,cultural_factors!$A$4:$X$253,O$1,FALSE),"")=0,"",IFERROR(VLOOKUP($A136,cultural_factors!$A$4:$X$253,O$1,FALSE),""))</f>
        <v>53.39</v>
      </c>
      <c r="P136">
        <f>IF(IFERROR(VLOOKUP($A136,cultural_factors!$A$4:$X$253,P$1,FALSE),"")=0,"",IFERROR(VLOOKUP($A136,cultural_factors!$A$4:$X$253,P$1,FALSE),""))</f>
        <v>8.2899999999999991</v>
      </c>
      <c r="Q136">
        <f>IF(IFERROR(VLOOKUP($A136,cultural_factors!$A$4:$X$253,Q$1,FALSE),"")=0,"",IFERROR(VLOOKUP($A136,cultural_factors!$A$4:$X$253,Q$1,FALSE),""))</f>
        <v>51.29</v>
      </c>
      <c r="R136">
        <f>IF(IFERROR(VLOOKUP($A136,cultural_factors!$A$4:$X$253,R$1,FALSE),"")=0,"",IFERROR(VLOOKUP($A136,cultural_factors!$A$4:$X$253,R$1,FALSE),""))</f>
        <v>9.98</v>
      </c>
      <c r="S136">
        <f>IF(IFERROR(VLOOKUP($A136,cultural_factors!$A$4:$X$253,S$1,FALSE),"")=0,"",IFERROR(VLOOKUP($A136,cultural_factors!$A$4:$X$253,S$1,FALSE),""))</f>
        <v>8.6519999999999992</v>
      </c>
      <c r="T136">
        <f>IF(IFERROR(VLOOKUP($A136,cultural_factors!$A$4:$X$253,T$1,FALSE),"")=0,"",IFERROR(VLOOKUP($A136,cultural_factors!$A$4:$X$253,T$1,FALSE),""))</f>
        <v>51.55</v>
      </c>
      <c r="U136">
        <f>IF(IFERROR(VLOOKUP($A136,cultural_factors!$A$4:$X$253,U$1,FALSE),"")=0,"",IFERROR(VLOOKUP($A136,cultural_factors!$A$4:$X$253,U$1,FALSE),""))</f>
        <v>100.97</v>
      </c>
      <c r="V136">
        <f>IF(IFERROR(VLOOKUP($A136,cultural_factors!$A$4:$X$253,V$1,FALSE),"")=0,"",IFERROR(VLOOKUP($A136,cultural_factors!$A$4:$X$253,V$1,FALSE),""))</f>
        <v>114.93</v>
      </c>
      <c r="W136">
        <f>IF(IFERROR(VLOOKUP($A136,cultural_factors!$A$4:$X$253,W$1,FALSE),"")=0,"",IFERROR(VLOOKUP($A136,cultural_factors!$A$4:$X$253,W$1,FALSE),""))</f>
        <v>92.03</v>
      </c>
      <c r="X136">
        <f>IF(IFERROR(VLOOKUP($A136,cultural_factors!$A$4:$X$253,X$1,FALSE),"")=0,"",IFERROR(VLOOKUP($A136,cultural_factors!$A$4:$X$253,X$1,FALSE),""))</f>
        <v>93.94</v>
      </c>
      <c r="Y136">
        <f>IF(IFERROR(VLOOKUP($A136,cultural_factors!$A$4:$X$253,Y$1,FALSE),"")=0,"",IFERROR(VLOOKUP($A136,cultural_factors!$A$4:$X$253,Y$1,FALSE),""))</f>
        <v>97.34</v>
      </c>
      <c r="AA136">
        <f t="shared" ca="1" si="5"/>
        <v>47.36</v>
      </c>
      <c r="AB136">
        <f t="shared" ca="1" si="6"/>
        <v>0.36526257832329367</v>
      </c>
    </row>
    <row r="137" spans="1:28" x14ac:dyDescent="0.25">
      <c r="A137" t="s">
        <v>131</v>
      </c>
      <c r="B137">
        <f ca="1">VLOOKUP($A137,offset_cumulative_50!$DW$3:$DX$188,2,FALSE)</f>
        <v>0.32241949753710974</v>
      </c>
      <c r="C137">
        <f>IF(IFERROR(VLOOKUP($A137,cultural_factors!$A$4:$X$253,C$1,FALSE),"")=0,"",IFERROR(VLOOKUP($A137,cultural_factors!$A$4:$X$253,C$1,FALSE),""))</f>
        <v>94</v>
      </c>
      <c r="D137">
        <f>IF(IFERROR(VLOOKUP($A137,cultural_factors!$A$4:$X$253,D$1,FALSE),"")=0,"",IFERROR(VLOOKUP($A137,cultural_factors!$A$4:$X$253,D$1,FALSE),""))</f>
        <v>32</v>
      </c>
      <c r="E137">
        <f>IF(IFERROR(VLOOKUP($A137,cultural_factors!$A$4:$X$253,E$1,FALSE),"")=0,"",IFERROR(VLOOKUP($A137,cultural_factors!$A$4:$X$253,E$1,FALSE),""))</f>
        <v>64</v>
      </c>
      <c r="F137">
        <f>IF(IFERROR(VLOOKUP($A137,cultural_factors!$A$4:$X$253,F$1,FALSE),"")=0,"",IFERROR(VLOOKUP($A137,cultural_factors!$A$4:$X$253,F$1,FALSE),""))</f>
        <v>44</v>
      </c>
      <c r="G137">
        <f>IF(IFERROR(VLOOKUP($A137,cultural_factors!$A$4:$X$253,G$1,FALSE),"")=0,"",IFERROR(VLOOKUP($A137,cultural_factors!$A$4:$X$253,G$1,FALSE),""))</f>
        <v>27</v>
      </c>
      <c r="H137">
        <f>IF(IFERROR(VLOOKUP($A137,cultural_factors!$A$4:$X$253,H$1,FALSE),"")=0,"",IFERROR(VLOOKUP($A137,cultural_factors!$A$4:$X$253,H$1,FALSE),""))</f>
        <v>42</v>
      </c>
      <c r="I137">
        <f>IF(IFERROR(VLOOKUP($A137,cultural_factors!$A$4:$X$253,I$1,FALSE),"")=0,"",IFERROR(VLOOKUP($A137,cultural_factors!$A$4:$X$253,I$1,FALSE),""))</f>
        <v>48.12</v>
      </c>
      <c r="J137">
        <f>IF(IFERROR(VLOOKUP($A137,cultural_factors!$A$4:$X$253,J$1,FALSE),"")=0,"",IFERROR(VLOOKUP($A137,cultural_factors!$A$4:$X$253,J$1,FALSE),""))</f>
        <v>7.57</v>
      </c>
      <c r="K137">
        <f>IF(IFERROR(VLOOKUP($A137,cultural_factors!$A$4:$X$253,K$1,FALSE),"")=0,"",IFERROR(VLOOKUP($A137,cultural_factors!$A$4:$X$253,K$1,FALSE),""))</f>
        <v>47.96</v>
      </c>
      <c r="L137">
        <f>IF(IFERROR(VLOOKUP($A137,cultural_factors!$A$4:$X$253,L$1,FALSE),"")=0,"",IFERROR(VLOOKUP($A137,cultural_factors!$A$4:$X$253,L$1,FALSE),""))</f>
        <v>7.45</v>
      </c>
      <c r="M137">
        <f>IF(IFERROR(VLOOKUP($A137,cultural_factors!$A$4:$X$253,M$1,FALSE),"")=0,"",IFERROR(VLOOKUP($A137,cultural_factors!$A$4:$X$253,M$1,FALSE),""))</f>
        <v>43.14</v>
      </c>
      <c r="N137">
        <f>IF(IFERROR(VLOOKUP($A137,cultural_factors!$A$4:$X$253,N$1,FALSE),"")=0,"",IFERROR(VLOOKUP($A137,cultural_factors!$A$4:$X$253,N$1,FALSE),""))</f>
        <v>7.71</v>
      </c>
      <c r="O137">
        <f>IF(IFERROR(VLOOKUP($A137,cultural_factors!$A$4:$X$253,O$1,FALSE),"")=0,"",IFERROR(VLOOKUP($A137,cultural_factors!$A$4:$X$253,O$1,FALSE),""))</f>
        <v>51.41</v>
      </c>
      <c r="P137">
        <f>IF(IFERROR(VLOOKUP($A137,cultural_factors!$A$4:$X$253,P$1,FALSE),"")=0,"",IFERROR(VLOOKUP($A137,cultural_factors!$A$4:$X$253,P$1,FALSE),""))</f>
        <v>8.42</v>
      </c>
      <c r="Q137">
        <f>IF(IFERROR(VLOOKUP($A137,cultural_factors!$A$4:$X$253,Q$1,FALSE),"")=0,"",IFERROR(VLOOKUP($A137,cultural_factors!$A$4:$X$253,Q$1,FALSE),""))</f>
        <v>49.34</v>
      </c>
      <c r="R137">
        <f>IF(IFERROR(VLOOKUP($A137,cultural_factors!$A$4:$X$253,R$1,FALSE),"")=0,"",IFERROR(VLOOKUP($A137,cultural_factors!$A$4:$X$253,R$1,FALSE),""))</f>
        <v>7.72</v>
      </c>
      <c r="S137">
        <f>IF(IFERROR(VLOOKUP($A137,cultural_factors!$A$4:$X$253,S$1,FALSE),"")=0,"",IFERROR(VLOOKUP($A137,cultural_factors!$A$4:$X$253,S$1,FALSE),""))</f>
        <v>7.774</v>
      </c>
      <c r="T137">
        <f>IF(IFERROR(VLOOKUP($A137,cultural_factors!$A$4:$X$253,T$1,FALSE),"")=0,"",IFERROR(VLOOKUP($A137,cultural_factors!$A$4:$X$253,T$1,FALSE),""))</f>
        <v>52.89</v>
      </c>
      <c r="U137">
        <f>IF(IFERROR(VLOOKUP($A137,cultural_factors!$A$4:$X$253,U$1,FALSE),"")=0,"",IFERROR(VLOOKUP($A137,cultural_factors!$A$4:$X$253,U$1,FALSE),""))</f>
        <v>97.15</v>
      </c>
      <c r="V137">
        <f>IF(IFERROR(VLOOKUP($A137,cultural_factors!$A$4:$X$253,V$1,FALSE),"")=0,"",IFERROR(VLOOKUP($A137,cultural_factors!$A$4:$X$253,V$1,FALSE),""))</f>
        <v>105.14</v>
      </c>
      <c r="W137">
        <f>IF(IFERROR(VLOOKUP($A137,cultural_factors!$A$4:$X$253,W$1,FALSE),"")=0,"",IFERROR(VLOOKUP($A137,cultural_factors!$A$4:$X$253,W$1,FALSE),""))</f>
        <v>86.07</v>
      </c>
      <c r="X137">
        <f>IF(IFERROR(VLOOKUP($A137,cultural_factors!$A$4:$X$253,X$1,FALSE),"")=0,"",IFERROR(VLOOKUP($A137,cultural_factors!$A$4:$X$253,X$1,FALSE),""))</f>
        <v>96.07</v>
      </c>
      <c r="Y137">
        <f>IF(IFERROR(VLOOKUP($A137,cultural_factors!$A$4:$X$253,Y$1,FALSE),"")=0,"",IFERROR(VLOOKUP($A137,cultural_factors!$A$4:$X$253,Y$1,FALSE),""))</f>
        <v>90.97</v>
      </c>
      <c r="AA137">
        <f t="shared" ca="1" si="5"/>
        <v>43.14</v>
      </c>
      <c r="AB137">
        <f t="shared" ca="1" si="6"/>
        <v>0.32241949753710974</v>
      </c>
    </row>
    <row r="138" spans="1:28" x14ac:dyDescent="0.25">
      <c r="A138" t="s">
        <v>132</v>
      </c>
      <c r="B138">
        <f ca="1">VLOOKUP($A138,offset_cumulative_50!$DW$3:$DX$188,2,FALSE)</f>
        <v>0.34069900060636593</v>
      </c>
      <c r="C138">
        <f>IF(IFERROR(VLOOKUP($A138,cultural_factors!$A$4:$X$253,C$1,FALSE),"")=0,"",IFERROR(VLOOKUP($A138,cultural_factors!$A$4:$X$253,C$1,FALSE),""))</f>
        <v>68</v>
      </c>
      <c r="D138">
        <f>IF(IFERROR(VLOOKUP($A138,cultural_factors!$A$4:$X$253,D$1,FALSE),"")=0,"",IFERROR(VLOOKUP($A138,cultural_factors!$A$4:$X$253,D$1,FALSE),""))</f>
        <v>60</v>
      </c>
      <c r="E138">
        <f>IF(IFERROR(VLOOKUP($A138,cultural_factors!$A$4:$X$253,E$1,FALSE),"")=0,"",IFERROR(VLOOKUP($A138,cultural_factors!$A$4:$X$253,E$1,FALSE),""))</f>
        <v>64</v>
      </c>
      <c r="F138">
        <f>IF(IFERROR(VLOOKUP($A138,cultural_factors!$A$4:$X$253,F$1,FALSE),"")=0,"",IFERROR(VLOOKUP($A138,cultural_factors!$A$4:$X$253,F$1,FALSE),""))</f>
        <v>93</v>
      </c>
      <c r="G138">
        <f>IF(IFERROR(VLOOKUP($A138,cultural_factors!$A$4:$X$253,G$1,FALSE),"")=0,"",IFERROR(VLOOKUP($A138,cultural_factors!$A$4:$X$253,G$1,FALSE),""))</f>
        <v>38</v>
      </c>
      <c r="H138">
        <f>IF(IFERROR(VLOOKUP($A138,cultural_factors!$A$4:$X$253,H$1,FALSE),"")=0,"",IFERROR(VLOOKUP($A138,cultural_factors!$A$4:$X$253,H$1,FALSE),""))</f>
        <v>29</v>
      </c>
      <c r="I138">
        <f>IF(IFERROR(VLOOKUP($A138,cultural_factors!$A$4:$X$253,I$1,FALSE),"")=0,"",IFERROR(VLOOKUP($A138,cultural_factors!$A$4:$X$253,I$1,FALSE),""))</f>
        <v>49.12</v>
      </c>
      <c r="J138">
        <f>IF(IFERROR(VLOOKUP($A138,cultural_factors!$A$4:$X$253,J$1,FALSE),"")=0,"",IFERROR(VLOOKUP($A138,cultural_factors!$A$4:$X$253,J$1,FALSE),""))</f>
        <v>8</v>
      </c>
      <c r="K138">
        <f>IF(IFERROR(VLOOKUP($A138,cultural_factors!$A$4:$X$253,K$1,FALSE),"")=0,"",IFERROR(VLOOKUP($A138,cultural_factors!$A$4:$X$253,K$1,FALSE),""))</f>
        <v>46.74</v>
      </c>
      <c r="L138">
        <f>IF(IFERROR(VLOOKUP($A138,cultural_factors!$A$4:$X$253,L$1,FALSE),"")=0,"",IFERROR(VLOOKUP($A138,cultural_factors!$A$4:$X$253,L$1,FALSE),""))</f>
        <v>10.24</v>
      </c>
      <c r="M138">
        <f>IF(IFERROR(VLOOKUP($A138,cultural_factors!$A$4:$X$253,M$1,FALSE),"")=0,"",IFERROR(VLOOKUP($A138,cultural_factors!$A$4:$X$253,M$1,FALSE),""))</f>
        <v>46.15</v>
      </c>
      <c r="N138">
        <f>IF(IFERROR(VLOOKUP($A138,cultural_factors!$A$4:$X$253,N$1,FALSE),"")=0,"",IFERROR(VLOOKUP($A138,cultural_factors!$A$4:$X$253,N$1,FALSE),""))</f>
        <v>10.64</v>
      </c>
      <c r="O138">
        <f>IF(IFERROR(VLOOKUP($A138,cultural_factors!$A$4:$X$253,O$1,FALSE),"")=0,"",IFERROR(VLOOKUP($A138,cultural_factors!$A$4:$X$253,O$1,FALSE),""))</f>
        <v>51.8</v>
      </c>
      <c r="P138">
        <f>IF(IFERROR(VLOOKUP($A138,cultural_factors!$A$4:$X$253,P$1,FALSE),"")=0,"",IFERROR(VLOOKUP($A138,cultural_factors!$A$4:$X$253,P$1,FALSE),""))</f>
        <v>9.65</v>
      </c>
      <c r="Q138">
        <f>IF(IFERROR(VLOOKUP($A138,cultural_factors!$A$4:$X$253,Q$1,FALSE),"")=0,"",IFERROR(VLOOKUP($A138,cultural_factors!$A$4:$X$253,Q$1,FALSE),""))</f>
        <v>49.06</v>
      </c>
      <c r="R138">
        <f>IF(IFERROR(VLOOKUP($A138,cultural_factors!$A$4:$X$253,R$1,FALSE),"")=0,"",IFERROR(VLOOKUP($A138,cultural_factors!$A$4:$X$253,R$1,FALSE),""))</f>
        <v>9.44</v>
      </c>
      <c r="S138">
        <f>IF(IFERROR(VLOOKUP($A138,cultural_factors!$A$4:$X$253,S$1,FALSE),"")=0,"",IFERROR(VLOOKUP($A138,cultural_factors!$A$4:$X$253,S$1,FALSE),""))</f>
        <v>9.5939999999999994</v>
      </c>
      <c r="T138">
        <f>IF(IFERROR(VLOOKUP($A138,cultural_factors!$A$4:$X$253,T$1,FALSE),"")=0,"",IFERROR(VLOOKUP($A138,cultural_factors!$A$4:$X$253,T$1,FALSE),""))</f>
        <v>46.15</v>
      </c>
      <c r="U138">
        <f>IF(IFERROR(VLOOKUP($A138,cultural_factors!$A$4:$X$253,U$1,FALSE),"")=0,"",IFERROR(VLOOKUP($A138,cultural_factors!$A$4:$X$253,U$1,FALSE),""))</f>
        <v>90.34</v>
      </c>
      <c r="V138">
        <f>IF(IFERROR(VLOOKUP($A138,cultural_factors!$A$4:$X$253,V$1,FALSE),"")=0,"",IFERROR(VLOOKUP($A138,cultural_factors!$A$4:$X$253,V$1,FALSE),""))</f>
        <v>117.46000000000001</v>
      </c>
      <c r="W138">
        <f>IF(IFERROR(VLOOKUP($A138,cultural_factors!$A$4:$X$253,W$1,FALSE),"")=0,"",IFERROR(VLOOKUP($A138,cultural_factors!$A$4:$X$253,W$1,FALSE),""))</f>
        <v>101.16</v>
      </c>
      <c r="X138">
        <f>IF(IFERROR(VLOOKUP($A138,cultural_factors!$A$4:$X$253,X$1,FALSE),"")=0,"",IFERROR(VLOOKUP($A138,cultural_factors!$A$4:$X$253,X$1,FALSE),""))</f>
        <v>92.99</v>
      </c>
      <c r="Y138">
        <f>IF(IFERROR(VLOOKUP($A138,cultural_factors!$A$4:$X$253,Y$1,FALSE),"")=0,"",IFERROR(VLOOKUP($A138,cultural_factors!$A$4:$X$253,Y$1,FALSE),""))</f>
        <v>88.43</v>
      </c>
      <c r="AA138">
        <f t="shared" ca="1" si="5"/>
        <v>46.15</v>
      </c>
      <c r="AB138">
        <f t="shared" ca="1" si="6"/>
        <v>0.34069900060636593</v>
      </c>
    </row>
    <row r="139" spans="1:28" x14ac:dyDescent="0.25">
      <c r="A139" t="s">
        <v>133</v>
      </c>
      <c r="B139">
        <f ca="1">VLOOKUP($A139,offset_cumulative_50!$DW$3:$DX$188,2,FALSE)</f>
        <v>0.37910152681174436</v>
      </c>
      <c r="C139">
        <f>IF(IFERROR(VLOOKUP($A139,cultural_factors!$A$4:$X$253,C$1,FALSE),"")=0,"",IFERROR(VLOOKUP($A139,cultural_factors!$A$4:$X$253,C$1,FALSE),""))</f>
        <v>63</v>
      </c>
      <c r="D139">
        <f>IF(IFERROR(VLOOKUP($A139,cultural_factors!$A$4:$X$253,D$1,FALSE),"")=0,"",IFERROR(VLOOKUP($A139,cultural_factors!$A$4:$X$253,D$1,FALSE),""))</f>
        <v>27</v>
      </c>
      <c r="E139">
        <f>IF(IFERROR(VLOOKUP($A139,cultural_factors!$A$4:$X$253,E$1,FALSE),"")=0,"",IFERROR(VLOOKUP($A139,cultural_factors!$A$4:$X$253,E$1,FALSE),""))</f>
        <v>31</v>
      </c>
      <c r="F139">
        <f>IF(IFERROR(VLOOKUP($A139,cultural_factors!$A$4:$X$253,F$1,FALSE),"")=0,"",IFERROR(VLOOKUP($A139,cultural_factors!$A$4:$X$253,F$1,FALSE),""))</f>
        <v>99</v>
      </c>
      <c r="G139">
        <f>IF(IFERROR(VLOOKUP($A139,cultural_factors!$A$4:$X$253,G$1,FALSE),"")=0,"",IFERROR(VLOOKUP($A139,cultural_factors!$A$4:$X$253,G$1,FALSE),""))</f>
        <v>28</v>
      </c>
      <c r="H139">
        <f>IF(IFERROR(VLOOKUP($A139,cultural_factors!$A$4:$X$253,H$1,FALSE),"")=0,"",IFERROR(VLOOKUP($A139,cultural_factors!$A$4:$X$253,H$1,FALSE),""))</f>
        <v>33</v>
      </c>
      <c r="I139">
        <f>IF(IFERROR(VLOOKUP($A139,cultural_factors!$A$4:$X$253,I$1,FALSE),"")=0,"",IFERROR(VLOOKUP($A139,cultural_factors!$A$4:$X$253,I$1,FALSE),""))</f>
        <v>48.06</v>
      </c>
      <c r="J139">
        <f>IF(IFERROR(VLOOKUP($A139,cultural_factors!$A$4:$X$253,J$1,FALSE),"")=0,"",IFERROR(VLOOKUP($A139,cultural_factors!$A$4:$X$253,J$1,FALSE),""))</f>
        <v>9.67</v>
      </c>
      <c r="K139">
        <f>IF(IFERROR(VLOOKUP($A139,cultural_factors!$A$4:$X$253,K$1,FALSE),"")=0,"",IFERROR(VLOOKUP($A139,cultural_factors!$A$4:$X$253,K$1,FALSE),""))</f>
        <v>49.52</v>
      </c>
      <c r="L139">
        <f>IF(IFERROR(VLOOKUP($A139,cultural_factors!$A$4:$X$253,L$1,FALSE),"")=0,"",IFERROR(VLOOKUP($A139,cultural_factors!$A$4:$X$253,L$1,FALSE),""))</f>
        <v>8.76</v>
      </c>
      <c r="M139">
        <f>IF(IFERROR(VLOOKUP($A139,cultural_factors!$A$4:$X$253,M$1,FALSE),"")=0,"",IFERROR(VLOOKUP($A139,cultural_factors!$A$4:$X$253,M$1,FALSE),""))</f>
        <v>47.75</v>
      </c>
      <c r="N139">
        <f>IF(IFERROR(VLOOKUP($A139,cultural_factors!$A$4:$X$253,N$1,FALSE),"")=0,"",IFERROR(VLOOKUP($A139,cultural_factors!$A$4:$X$253,N$1,FALSE),""))</f>
        <v>10.11</v>
      </c>
      <c r="O139">
        <f>IF(IFERROR(VLOOKUP($A139,cultural_factors!$A$4:$X$253,O$1,FALSE),"")=0,"",IFERROR(VLOOKUP($A139,cultural_factors!$A$4:$X$253,O$1,FALSE),""))</f>
        <v>50.21</v>
      </c>
      <c r="P139">
        <f>IF(IFERROR(VLOOKUP($A139,cultural_factors!$A$4:$X$253,P$1,FALSE),"")=0,"",IFERROR(VLOOKUP($A139,cultural_factors!$A$4:$X$253,P$1,FALSE),""))</f>
        <v>9.6199999999999992</v>
      </c>
      <c r="Q139">
        <f>IF(IFERROR(VLOOKUP($A139,cultural_factors!$A$4:$X$253,Q$1,FALSE),"")=0,"",IFERROR(VLOOKUP($A139,cultural_factors!$A$4:$X$253,Q$1,FALSE),""))</f>
        <v>50.29</v>
      </c>
      <c r="R139">
        <f>IF(IFERROR(VLOOKUP($A139,cultural_factors!$A$4:$X$253,R$1,FALSE),"")=0,"",IFERROR(VLOOKUP($A139,cultural_factors!$A$4:$X$253,R$1,FALSE),""))</f>
        <v>9.51</v>
      </c>
      <c r="S139">
        <f>IF(IFERROR(VLOOKUP($A139,cultural_factors!$A$4:$X$253,S$1,FALSE),"")=0,"",IFERROR(VLOOKUP($A139,cultural_factors!$A$4:$X$253,S$1,FALSE),""))</f>
        <v>9.5340000000000007</v>
      </c>
      <c r="T139">
        <f>IF(IFERROR(VLOOKUP($A139,cultural_factors!$A$4:$X$253,T$1,FALSE),"")=0,"",IFERROR(VLOOKUP($A139,cultural_factors!$A$4:$X$253,T$1,FALSE),""))</f>
        <v>44.96</v>
      </c>
      <c r="U139">
        <f>IF(IFERROR(VLOOKUP($A139,cultural_factors!$A$4:$X$253,U$1,FALSE),"")=0,"",IFERROR(VLOOKUP($A139,cultural_factors!$A$4:$X$253,U$1,FALSE),""))</f>
        <v>90.7</v>
      </c>
      <c r="V139">
        <f>IF(IFERROR(VLOOKUP($A139,cultural_factors!$A$4:$X$253,V$1,FALSE),"")=0,"",IFERROR(VLOOKUP($A139,cultural_factors!$A$4:$X$253,V$1,FALSE),""))</f>
        <v>117.83</v>
      </c>
      <c r="W139">
        <f>IF(IFERROR(VLOOKUP($A139,cultural_factors!$A$4:$X$253,W$1,FALSE),"")=0,"",IFERROR(VLOOKUP($A139,cultural_factors!$A$4:$X$253,W$1,FALSE),""))</f>
        <v>87.41</v>
      </c>
      <c r="X139">
        <f>IF(IFERROR(VLOOKUP($A139,cultural_factors!$A$4:$X$253,X$1,FALSE),"")=0,"",IFERROR(VLOOKUP($A139,cultural_factors!$A$4:$X$253,X$1,FALSE),""))</f>
        <v>92.01</v>
      </c>
      <c r="Y139">
        <f>IF(IFERROR(VLOOKUP($A139,cultural_factors!$A$4:$X$253,Y$1,FALSE),"")=0,"",IFERROR(VLOOKUP($A139,cultural_factors!$A$4:$X$253,Y$1,FALSE),""))</f>
        <v>88.01</v>
      </c>
      <c r="AA139">
        <f t="shared" ca="1" si="5"/>
        <v>47.75</v>
      </c>
      <c r="AB139">
        <f t="shared" ca="1" si="6"/>
        <v>0.37910152681174436</v>
      </c>
    </row>
    <row r="140" spans="1:28" hidden="1" x14ac:dyDescent="0.25">
      <c r="A140" t="s">
        <v>134</v>
      </c>
      <c r="B140">
        <f ca="1">VLOOKUP($A140,offset_cumulative_50!$DW$3:$DX$188,2,FALSE)</f>
        <v>0.2934195388639762</v>
      </c>
      <c r="C140" t="str">
        <f>IF(IFERROR(VLOOKUP($A140,cultural_factors!$A$4:$X$253,C$1,FALSE),"")=0,"",IFERROR(VLOOKUP($A140,cultural_factors!$A$4:$X$253,C$1,FALSE),""))</f>
        <v/>
      </c>
      <c r="D140" t="str">
        <f>IF(IFERROR(VLOOKUP($A140,cultural_factors!$A$4:$X$253,D$1,FALSE),"")=0,"",IFERROR(VLOOKUP($A140,cultural_factors!$A$4:$X$253,D$1,FALSE),""))</f>
        <v/>
      </c>
      <c r="E140" t="str">
        <f>IF(IFERROR(VLOOKUP($A140,cultural_factors!$A$4:$X$253,E$1,FALSE),"")=0,"",IFERROR(VLOOKUP($A140,cultural_factors!$A$4:$X$253,E$1,FALSE),""))</f>
        <v/>
      </c>
      <c r="F140" t="str">
        <f>IF(IFERROR(VLOOKUP($A140,cultural_factors!$A$4:$X$253,F$1,FALSE),"")=0,"",IFERROR(VLOOKUP($A140,cultural_factors!$A$4:$X$253,F$1,FALSE),""))</f>
        <v/>
      </c>
      <c r="G140" t="str">
        <f>IF(IFERROR(VLOOKUP($A140,cultural_factors!$A$4:$X$253,G$1,FALSE),"")=0,"",IFERROR(VLOOKUP($A140,cultural_factors!$A$4:$X$253,G$1,FALSE),""))</f>
        <v/>
      </c>
      <c r="H140" t="str">
        <f>IF(IFERROR(VLOOKUP($A140,cultural_factors!$A$4:$X$253,H$1,FALSE),"")=0,"",IFERROR(VLOOKUP($A140,cultural_factors!$A$4:$X$253,H$1,FALSE),""))</f>
        <v/>
      </c>
      <c r="I140" t="str">
        <f>IF(IFERROR(VLOOKUP($A140,cultural_factors!$A$4:$X$253,I$1,FALSE),"")=0,"",IFERROR(VLOOKUP($A140,cultural_factors!$A$4:$X$253,I$1,FALSE),""))</f>
        <v/>
      </c>
      <c r="J140" t="str">
        <f>IF(IFERROR(VLOOKUP($A140,cultural_factors!$A$4:$X$253,J$1,FALSE),"")=0,"",IFERROR(VLOOKUP($A140,cultural_factors!$A$4:$X$253,J$1,FALSE),""))</f>
        <v/>
      </c>
      <c r="K140" t="str">
        <f>IF(IFERROR(VLOOKUP($A140,cultural_factors!$A$4:$X$253,K$1,FALSE),"")=0,"",IFERROR(VLOOKUP($A140,cultural_factors!$A$4:$X$253,K$1,FALSE),""))</f>
        <v/>
      </c>
      <c r="L140" t="str">
        <f>IF(IFERROR(VLOOKUP($A140,cultural_factors!$A$4:$X$253,L$1,FALSE),"")=0,"",IFERROR(VLOOKUP($A140,cultural_factors!$A$4:$X$253,L$1,FALSE),""))</f>
        <v/>
      </c>
      <c r="M140" t="str">
        <f>IF(IFERROR(VLOOKUP($A140,cultural_factors!$A$4:$X$253,M$1,FALSE),"")=0,"",IFERROR(VLOOKUP($A140,cultural_factors!$A$4:$X$253,M$1,FALSE),""))</f>
        <v/>
      </c>
      <c r="N140" t="str">
        <f>IF(IFERROR(VLOOKUP($A140,cultural_factors!$A$4:$X$253,N$1,FALSE),"")=0,"",IFERROR(VLOOKUP($A140,cultural_factors!$A$4:$X$253,N$1,FALSE),""))</f>
        <v/>
      </c>
      <c r="O140" t="str">
        <f>IF(IFERROR(VLOOKUP($A140,cultural_factors!$A$4:$X$253,O$1,FALSE),"")=0,"",IFERROR(VLOOKUP($A140,cultural_factors!$A$4:$X$253,O$1,FALSE),""))</f>
        <v/>
      </c>
      <c r="P140" t="str">
        <f>IF(IFERROR(VLOOKUP($A140,cultural_factors!$A$4:$X$253,P$1,FALSE),"")=0,"",IFERROR(VLOOKUP($A140,cultural_factors!$A$4:$X$253,P$1,FALSE),""))</f>
        <v/>
      </c>
      <c r="Q140" t="str">
        <f>IF(IFERROR(VLOOKUP($A140,cultural_factors!$A$4:$X$253,Q$1,FALSE),"")=0,"",IFERROR(VLOOKUP($A140,cultural_factors!$A$4:$X$253,Q$1,FALSE),""))</f>
        <v/>
      </c>
      <c r="R140" t="str">
        <f>IF(IFERROR(VLOOKUP($A140,cultural_factors!$A$4:$X$253,R$1,FALSE),"")=0,"",IFERROR(VLOOKUP($A140,cultural_factors!$A$4:$X$253,R$1,FALSE),""))</f>
        <v/>
      </c>
      <c r="S140" t="str">
        <f>IF(IFERROR(VLOOKUP($A140,cultural_factors!$A$4:$X$253,S$1,FALSE),"")=0,"",IFERROR(VLOOKUP($A140,cultural_factors!$A$4:$X$253,S$1,FALSE),""))</f>
        <v/>
      </c>
      <c r="T140" t="str">
        <f>IF(IFERROR(VLOOKUP($A140,cultural_factors!$A$4:$X$253,T$1,FALSE),"")=0,"",IFERROR(VLOOKUP($A140,cultural_factors!$A$4:$X$253,T$1,FALSE),""))</f>
        <v/>
      </c>
      <c r="U140">
        <f>IF(IFERROR(VLOOKUP($A140,cultural_factors!$A$4:$X$253,U$1,FALSE),"")=0,"",IFERROR(VLOOKUP($A140,cultural_factors!$A$4:$X$253,U$1,FALSE),""))</f>
        <v>103.78</v>
      </c>
      <c r="V140">
        <f>IF(IFERROR(VLOOKUP($A140,cultural_factors!$A$4:$X$253,V$1,FALSE),"")=0,"",IFERROR(VLOOKUP($A140,cultural_factors!$A$4:$X$253,V$1,FALSE),""))</f>
        <v>107.4</v>
      </c>
      <c r="W140">
        <f>IF(IFERROR(VLOOKUP($A140,cultural_factors!$A$4:$X$253,W$1,FALSE),"")=0,"",IFERROR(VLOOKUP($A140,cultural_factors!$A$4:$X$253,W$1,FALSE),""))</f>
        <v>88.56</v>
      </c>
      <c r="X140">
        <f>IF(IFERROR(VLOOKUP($A140,cultural_factors!$A$4:$X$253,X$1,FALSE),"")=0,"",IFERROR(VLOOKUP($A140,cultural_factors!$A$4:$X$253,X$1,FALSE),""))</f>
        <v>97.74</v>
      </c>
      <c r="Y140">
        <f>IF(IFERROR(VLOOKUP($A140,cultural_factors!$A$4:$X$253,Y$1,FALSE),"")=0,"",IFERROR(VLOOKUP($A140,cultural_factors!$A$4:$X$253,Y$1,FALSE),""))</f>
        <v>94.54</v>
      </c>
      <c r="AA140">
        <f t="shared" ca="1" si="5"/>
        <v>0</v>
      </c>
      <c r="AB140">
        <f t="shared" ca="1" si="6"/>
        <v>0.2934195388639762</v>
      </c>
    </row>
    <row r="141" spans="1:28" x14ac:dyDescent="0.25">
      <c r="A141" t="s">
        <v>135</v>
      </c>
      <c r="B141">
        <f ca="1">VLOOKUP($A141,offset_cumulative_50!$DW$3:$DX$188,2,FALSE)</f>
        <v>0.33794640709881452</v>
      </c>
      <c r="C141">
        <f>IF(IFERROR(VLOOKUP($A141,cultural_factors!$A$4:$X$253,C$1,FALSE),"")=0,"",IFERROR(VLOOKUP($A141,cultural_factors!$A$4:$X$253,C$1,FALSE),""))</f>
        <v>90</v>
      </c>
      <c r="D141">
        <f>IF(IFERROR(VLOOKUP($A141,cultural_factors!$A$4:$X$253,D$1,FALSE),"")=0,"",IFERROR(VLOOKUP($A141,cultural_factors!$A$4:$X$253,D$1,FALSE),""))</f>
        <v>30</v>
      </c>
      <c r="E141">
        <f>IF(IFERROR(VLOOKUP($A141,cultural_factors!$A$4:$X$253,E$1,FALSE),"")=0,"",IFERROR(VLOOKUP($A141,cultural_factors!$A$4:$X$253,E$1,FALSE),""))</f>
        <v>42</v>
      </c>
      <c r="F141">
        <f>IF(IFERROR(VLOOKUP($A141,cultural_factors!$A$4:$X$253,F$1,FALSE),"")=0,"",IFERROR(VLOOKUP($A141,cultural_factors!$A$4:$X$253,F$1,FALSE),""))</f>
        <v>90</v>
      </c>
      <c r="G141">
        <f>IF(IFERROR(VLOOKUP($A141,cultural_factors!$A$4:$X$253,G$1,FALSE),"")=0,"",IFERROR(VLOOKUP($A141,cultural_factors!$A$4:$X$253,G$1,FALSE),""))</f>
        <v>52</v>
      </c>
      <c r="H141">
        <f>IF(IFERROR(VLOOKUP($A141,cultural_factors!$A$4:$X$253,H$1,FALSE),"")=0,"",IFERROR(VLOOKUP($A141,cultural_factors!$A$4:$X$253,H$1,FALSE),""))</f>
        <v>20</v>
      </c>
      <c r="I141">
        <f>IF(IFERROR(VLOOKUP($A141,cultural_factors!$A$4:$X$253,I$1,FALSE),"")=0,"",IFERROR(VLOOKUP($A141,cultural_factors!$A$4:$X$253,I$1,FALSE),""))</f>
        <v>50.33</v>
      </c>
      <c r="J141">
        <f>IF(IFERROR(VLOOKUP($A141,cultural_factors!$A$4:$X$253,J$1,FALSE),"")=0,"",IFERROR(VLOOKUP($A141,cultural_factors!$A$4:$X$253,J$1,FALSE),""))</f>
        <v>7.8</v>
      </c>
      <c r="K141">
        <f>IF(IFERROR(VLOOKUP($A141,cultural_factors!$A$4:$X$253,K$1,FALSE),"")=0,"",IFERROR(VLOOKUP($A141,cultural_factors!$A$4:$X$253,K$1,FALSE),""))</f>
        <v>45.31</v>
      </c>
      <c r="L141">
        <f>IF(IFERROR(VLOOKUP($A141,cultural_factors!$A$4:$X$253,L$1,FALSE),"")=0,"",IFERROR(VLOOKUP($A141,cultural_factors!$A$4:$X$253,L$1,FALSE),""))</f>
        <v>8.48</v>
      </c>
      <c r="M141">
        <f>IF(IFERROR(VLOOKUP($A141,cultural_factors!$A$4:$X$253,M$1,FALSE),"")=0,"",IFERROR(VLOOKUP($A141,cultural_factors!$A$4:$X$253,M$1,FALSE),""))</f>
        <v>48.1</v>
      </c>
      <c r="N141">
        <f>IF(IFERROR(VLOOKUP($A141,cultural_factors!$A$4:$X$253,N$1,FALSE),"")=0,"",IFERROR(VLOOKUP($A141,cultural_factors!$A$4:$X$253,N$1,FALSE),""))</f>
        <v>9.66</v>
      </c>
      <c r="O141">
        <f>IF(IFERROR(VLOOKUP($A141,cultural_factors!$A$4:$X$253,O$1,FALSE),"")=0,"",IFERROR(VLOOKUP($A141,cultural_factors!$A$4:$X$253,O$1,FALSE),""))</f>
        <v>48.03</v>
      </c>
      <c r="P141">
        <f>IF(IFERROR(VLOOKUP($A141,cultural_factors!$A$4:$X$253,P$1,FALSE),"")=0,"",IFERROR(VLOOKUP($A141,cultural_factors!$A$4:$X$253,P$1,FALSE),""))</f>
        <v>8.44</v>
      </c>
      <c r="Q141">
        <f>IF(IFERROR(VLOOKUP($A141,cultural_factors!$A$4:$X$253,Q$1,FALSE),"")=0,"",IFERROR(VLOOKUP($A141,cultural_factors!$A$4:$X$253,Q$1,FALSE),""))</f>
        <v>53.13</v>
      </c>
      <c r="R141">
        <f>IF(IFERROR(VLOOKUP($A141,cultural_factors!$A$4:$X$253,R$1,FALSE),"")=0,"",IFERROR(VLOOKUP($A141,cultural_factors!$A$4:$X$253,R$1,FALSE),""))</f>
        <v>7.78</v>
      </c>
      <c r="S141">
        <f>IF(IFERROR(VLOOKUP($A141,cultural_factors!$A$4:$X$253,S$1,FALSE),"")=0,"",IFERROR(VLOOKUP($A141,cultural_factors!$A$4:$X$253,S$1,FALSE),""))</f>
        <v>8.4320000000000004</v>
      </c>
      <c r="T141">
        <f>IF(IFERROR(VLOOKUP($A141,cultural_factors!$A$4:$X$253,T$1,FALSE),"")=0,"",IFERROR(VLOOKUP($A141,cultural_factors!$A$4:$X$253,T$1,FALSE),""))</f>
        <v>48.95</v>
      </c>
      <c r="U141">
        <f>IF(IFERROR(VLOOKUP($A141,cultural_factors!$A$4:$X$253,U$1,FALSE),"")=0,"",IFERROR(VLOOKUP($A141,cultural_factors!$A$4:$X$253,U$1,FALSE),""))</f>
        <v>101.58</v>
      </c>
      <c r="V141">
        <f>IF(IFERROR(VLOOKUP($A141,cultural_factors!$A$4:$X$253,V$1,FALSE),"")=0,"",IFERROR(VLOOKUP($A141,cultural_factors!$A$4:$X$253,V$1,FALSE),""))</f>
        <v>116.21000000000001</v>
      </c>
      <c r="W141">
        <f>IF(IFERROR(VLOOKUP($A141,cultural_factors!$A$4:$X$253,W$1,FALSE),"")=0,"",IFERROR(VLOOKUP($A141,cultural_factors!$A$4:$X$253,W$1,FALSE),""))</f>
        <v>99.47</v>
      </c>
      <c r="X141">
        <f>IF(IFERROR(VLOOKUP($A141,cultural_factors!$A$4:$X$253,X$1,FALSE),"")=0,"",IFERROR(VLOOKUP($A141,cultural_factors!$A$4:$X$253,X$1,FALSE),""))</f>
        <v>96.36</v>
      </c>
      <c r="Y141">
        <f>IF(IFERROR(VLOOKUP($A141,cultural_factors!$A$4:$X$253,Y$1,FALSE),"")=0,"",IFERROR(VLOOKUP($A141,cultural_factors!$A$4:$X$253,Y$1,FALSE),""))</f>
        <v>92.48</v>
      </c>
      <c r="AA141">
        <f t="shared" ca="1" si="5"/>
        <v>48.1</v>
      </c>
      <c r="AB141">
        <f t="shared" ca="1" si="6"/>
        <v>0.33794640709881452</v>
      </c>
    </row>
    <row r="142" spans="1:28" hidden="1" x14ac:dyDescent="0.25">
      <c r="A142" t="s">
        <v>136</v>
      </c>
      <c r="B142">
        <f ca="1">VLOOKUP($A142,offset_cumulative_50!$DW$3:$DX$188,2,FALSE)</f>
        <v>0.38693835723465586</v>
      </c>
      <c r="C142">
        <f>IF(IFERROR(VLOOKUP($A142,cultural_factors!$A$4:$X$253,C$1,FALSE),"")=0,"",IFERROR(VLOOKUP($A142,cultural_factors!$A$4:$X$253,C$1,FALSE),""))</f>
        <v>93</v>
      </c>
      <c r="D142">
        <f>IF(IFERROR(VLOOKUP($A142,cultural_factors!$A$4:$X$253,D$1,FALSE),"")=0,"",IFERROR(VLOOKUP($A142,cultural_factors!$A$4:$X$253,D$1,FALSE),""))</f>
        <v>39</v>
      </c>
      <c r="E142">
        <f>IF(IFERROR(VLOOKUP($A142,cultural_factors!$A$4:$X$253,E$1,FALSE),"")=0,"",IFERROR(VLOOKUP($A142,cultural_factors!$A$4:$X$253,E$1,FALSE),""))</f>
        <v>36</v>
      </c>
      <c r="F142">
        <f>IF(IFERROR(VLOOKUP($A142,cultural_factors!$A$4:$X$253,F$1,FALSE),"")=0,"",IFERROR(VLOOKUP($A142,cultural_factors!$A$4:$X$253,F$1,FALSE),""))</f>
        <v>95</v>
      </c>
      <c r="G142">
        <f>IF(IFERROR(VLOOKUP($A142,cultural_factors!$A$4:$X$253,G$1,FALSE),"")=0,"",IFERROR(VLOOKUP($A142,cultural_factors!$A$4:$X$253,G$1,FALSE),""))</f>
        <v>81</v>
      </c>
      <c r="H142">
        <f>IF(IFERROR(VLOOKUP($A142,cultural_factors!$A$4:$X$253,H$1,FALSE),"")=0,"",IFERROR(VLOOKUP($A142,cultural_factors!$A$4:$X$253,H$1,FALSE),""))</f>
        <v>20</v>
      </c>
      <c r="I142" t="str">
        <f>IF(IFERROR(VLOOKUP($A142,cultural_factors!$A$4:$X$253,I$1,FALSE),"")=0,"",IFERROR(VLOOKUP($A142,cultural_factors!$A$4:$X$253,I$1,FALSE),""))</f>
        <v/>
      </c>
      <c r="J142" t="str">
        <f>IF(IFERROR(VLOOKUP($A142,cultural_factors!$A$4:$X$253,J$1,FALSE),"")=0,"",IFERROR(VLOOKUP($A142,cultural_factors!$A$4:$X$253,J$1,FALSE),""))</f>
        <v/>
      </c>
      <c r="K142" t="str">
        <f>IF(IFERROR(VLOOKUP($A142,cultural_factors!$A$4:$X$253,K$1,FALSE),"")=0,"",IFERROR(VLOOKUP($A142,cultural_factors!$A$4:$X$253,K$1,FALSE),""))</f>
        <v/>
      </c>
      <c r="L142" t="str">
        <f>IF(IFERROR(VLOOKUP($A142,cultural_factors!$A$4:$X$253,L$1,FALSE),"")=0,"",IFERROR(VLOOKUP($A142,cultural_factors!$A$4:$X$253,L$1,FALSE),""))</f>
        <v/>
      </c>
      <c r="M142" t="str">
        <f>IF(IFERROR(VLOOKUP($A142,cultural_factors!$A$4:$X$253,M$1,FALSE),"")=0,"",IFERROR(VLOOKUP($A142,cultural_factors!$A$4:$X$253,M$1,FALSE),""))</f>
        <v/>
      </c>
      <c r="N142" t="str">
        <f>IF(IFERROR(VLOOKUP($A142,cultural_factors!$A$4:$X$253,N$1,FALSE),"")=0,"",IFERROR(VLOOKUP($A142,cultural_factors!$A$4:$X$253,N$1,FALSE),""))</f>
        <v/>
      </c>
      <c r="O142" t="str">
        <f>IF(IFERROR(VLOOKUP($A142,cultural_factors!$A$4:$X$253,O$1,FALSE),"")=0,"",IFERROR(VLOOKUP($A142,cultural_factors!$A$4:$X$253,O$1,FALSE),""))</f>
        <v/>
      </c>
      <c r="P142" t="str">
        <f>IF(IFERROR(VLOOKUP($A142,cultural_factors!$A$4:$X$253,P$1,FALSE),"")=0,"",IFERROR(VLOOKUP($A142,cultural_factors!$A$4:$X$253,P$1,FALSE),""))</f>
        <v/>
      </c>
      <c r="Q142" t="str">
        <f>IF(IFERROR(VLOOKUP($A142,cultural_factors!$A$4:$X$253,Q$1,FALSE),"")=0,"",IFERROR(VLOOKUP($A142,cultural_factors!$A$4:$X$253,Q$1,FALSE),""))</f>
        <v/>
      </c>
      <c r="R142" t="str">
        <f>IF(IFERROR(VLOOKUP($A142,cultural_factors!$A$4:$X$253,R$1,FALSE),"")=0,"",IFERROR(VLOOKUP($A142,cultural_factors!$A$4:$X$253,R$1,FALSE),""))</f>
        <v/>
      </c>
      <c r="S142" t="str">
        <f>IF(IFERROR(VLOOKUP($A142,cultural_factors!$A$4:$X$253,S$1,FALSE),"")=0,"",IFERROR(VLOOKUP($A142,cultural_factors!$A$4:$X$253,S$1,FALSE),""))</f>
        <v/>
      </c>
      <c r="T142" t="str">
        <f>IF(IFERROR(VLOOKUP($A142,cultural_factors!$A$4:$X$253,T$1,FALSE),"")=0,"",IFERROR(VLOOKUP($A142,cultural_factors!$A$4:$X$253,T$1,FALSE),""))</f>
        <v/>
      </c>
      <c r="U142">
        <f>IF(IFERROR(VLOOKUP($A142,cultural_factors!$A$4:$X$253,U$1,FALSE),"")=0,"",IFERROR(VLOOKUP($A142,cultural_factors!$A$4:$X$253,U$1,FALSE),""))</f>
        <v>92.2</v>
      </c>
      <c r="V142">
        <f>IF(IFERROR(VLOOKUP($A142,cultural_factors!$A$4:$X$253,V$1,FALSE),"")=0,"",IFERROR(VLOOKUP($A142,cultural_factors!$A$4:$X$253,V$1,FALSE),""))</f>
        <v>111.62</v>
      </c>
      <c r="W142">
        <f>IF(IFERROR(VLOOKUP($A142,cultural_factors!$A$4:$X$253,W$1,FALSE),"")=0,"",IFERROR(VLOOKUP($A142,cultural_factors!$A$4:$X$253,W$1,FALSE),""))</f>
        <v>103.03</v>
      </c>
      <c r="X142">
        <f>IF(IFERROR(VLOOKUP($A142,cultural_factors!$A$4:$X$253,X$1,FALSE),"")=0,"",IFERROR(VLOOKUP($A142,cultural_factors!$A$4:$X$253,X$1,FALSE),""))</f>
        <v>95.04</v>
      </c>
      <c r="Y142">
        <f>IF(IFERROR(VLOOKUP($A142,cultural_factors!$A$4:$X$253,Y$1,FALSE),"")=0,"",IFERROR(VLOOKUP($A142,cultural_factors!$A$4:$X$253,Y$1,FALSE),""))</f>
        <v>91.22</v>
      </c>
      <c r="AA142">
        <f t="shared" ca="1" si="5"/>
        <v>0</v>
      </c>
      <c r="AB142">
        <f t="shared" ca="1" si="6"/>
        <v>0.38693835723465586</v>
      </c>
    </row>
    <row r="143" spans="1:28" hidden="1" x14ac:dyDescent="0.25">
      <c r="A143" t="s">
        <v>137</v>
      </c>
      <c r="B143" t="str">
        <f ca="1">VLOOKUP($A143,offset_cumulative_50!$DW$3:$DX$188,2,FALSE)</f>
        <v/>
      </c>
      <c r="C143" t="str">
        <f>IF(IFERROR(VLOOKUP($A143,cultural_factors!$A$4:$X$253,C$1,FALSE),"")=0,"",IFERROR(VLOOKUP($A143,cultural_factors!$A$4:$X$253,C$1,FALSE),""))</f>
        <v/>
      </c>
      <c r="D143" t="str">
        <f>IF(IFERROR(VLOOKUP($A143,cultural_factors!$A$4:$X$253,D$1,FALSE),"")=0,"",IFERROR(VLOOKUP($A143,cultural_factors!$A$4:$X$253,D$1,FALSE),""))</f>
        <v/>
      </c>
      <c r="E143" t="str">
        <f>IF(IFERROR(VLOOKUP($A143,cultural_factors!$A$4:$X$253,E$1,FALSE),"")=0,"",IFERROR(VLOOKUP($A143,cultural_factors!$A$4:$X$253,E$1,FALSE),""))</f>
        <v/>
      </c>
      <c r="F143" t="str">
        <f>IF(IFERROR(VLOOKUP($A143,cultural_factors!$A$4:$X$253,F$1,FALSE),"")=0,"",IFERROR(VLOOKUP($A143,cultural_factors!$A$4:$X$253,F$1,FALSE),""))</f>
        <v/>
      </c>
      <c r="G143">
        <f>IF(IFERROR(VLOOKUP($A143,cultural_factors!$A$4:$X$253,G$1,FALSE),"")=0,"",IFERROR(VLOOKUP($A143,cultural_factors!$A$4:$X$253,G$1,FALSE),""))</f>
        <v>18</v>
      </c>
      <c r="H143">
        <f>IF(IFERROR(VLOOKUP($A143,cultural_factors!$A$4:$X$253,H$1,FALSE),"")=0,"",IFERROR(VLOOKUP($A143,cultural_factors!$A$4:$X$253,H$1,FALSE),""))</f>
        <v>37</v>
      </c>
      <c r="I143" t="str">
        <f>IF(IFERROR(VLOOKUP($A143,cultural_factors!$A$4:$X$253,I$1,FALSE),"")=0,"",IFERROR(VLOOKUP($A143,cultural_factors!$A$4:$X$253,I$1,FALSE),""))</f>
        <v/>
      </c>
      <c r="J143" t="str">
        <f>IF(IFERROR(VLOOKUP($A143,cultural_factors!$A$4:$X$253,J$1,FALSE),"")=0,"",IFERROR(VLOOKUP($A143,cultural_factors!$A$4:$X$253,J$1,FALSE),""))</f>
        <v/>
      </c>
      <c r="K143" t="str">
        <f>IF(IFERROR(VLOOKUP($A143,cultural_factors!$A$4:$X$253,K$1,FALSE),"")=0,"",IFERROR(VLOOKUP($A143,cultural_factors!$A$4:$X$253,K$1,FALSE),""))</f>
        <v/>
      </c>
      <c r="L143" t="str">
        <f>IF(IFERROR(VLOOKUP($A143,cultural_factors!$A$4:$X$253,L$1,FALSE),"")=0,"",IFERROR(VLOOKUP($A143,cultural_factors!$A$4:$X$253,L$1,FALSE),""))</f>
        <v/>
      </c>
      <c r="M143" t="str">
        <f>IF(IFERROR(VLOOKUP($A143,cultural_factors!$A$4:$X$253,M$1,FALSE),"")=0,"",IFERROR(VLOOKUP($A143,cultural_factors!$A$4:$X$253,M$1,FALSE),""))</f>
        <v/>
      </c>
      <c r="N143" t="str">
        <f>IF(IFERROR(VLOOKUP($A143,cultural_factors!$A$4:$X$253,N$1,FALSE),"")=0,"",IFERROR(VLOOKUP($A143,cultural_factors!$A$4:$X$253,N$1,FALSE),""))</f>
        <v/>
      </c>
      <c r="O143" t="str">
        <f>IF(IFERROR(VLOOKUP($A143,cultural_factors!$A$4:$X$253,O$1,FALSE),"")=0,"",IFERROR(VLOOKUP($A143,cultural_factors!$A$4:$X$253,O$1,FALSE),""))</f>
        <v/>
      </c>
      <c r="P143" t="str">
        <f>IF(IFERROR(VLOOKUP($A143,cultural_factors!$A$4:$X$253,P$1,FALSE),"")=0,"",IFERROR(VLOOKUP($A143,cultural_factors!$A$4:$X$253,P$1,FALSE),""))</f>
        <v/>
      </c>
      <c r="Q143" t="str">
        <f>IF(IFERROR(VLOOKUP($A143,cultural_factors!$A$4:$X$253,Q$1,FALSE),"")=0,"",IFERROR(VLOOKUP($A143,cultural_factors!$A$4:$X$253,Q$1,FALSE),""))</f>
        <v/>
      </c>
      <c r="R143" t="str">
        <f>IF(IFERROR(VLOOKUP($A143,cultural_factors!$A$4:$X$253,R$1,FALSE),"")=0,"",IFERROR(VLOOKUP($A143,cultural_factors!$A$4:$X$253,R$1,FALSE),""))</f>
        <v/>
      </c>
      <c r="S143" t="str">
        <f>IF(IFERROR(VLOOKUP($A143,cultural_factors!$A$4:$X$253,S$1,FALSE),"")=0,"",IFERROR(VLOOKUP($A143,cultural_factors!$A$4:$X$253,S$1,FALSE),""))</f>
        <v/>
      </c>
      <c r="T143" t="str">
        <f>IF(IFERROR(VLOOKUP($A143,cultural_factors!$A$4:$X$253,T$1,FALSE),"")=0,"",IFERROR(VLOOKUP($A143,cultural_factors!$A$4:$X$253,T$1,FALSE),""))</f>
        <v/>
      </c>
      <c r="U143">
        <f>IF(IFERROR(VLOOKUP($A143,cultural_factors!$A$4:$X$253,U$1,FALSE),"")=0,"",IFERROR(VLOOKUP($A143,cultural_factors!$A$4:$X$253,U$1,FALSE),""))</f>
        <v>100</v>
      </c>
      <c r="V143">
        <f>IF(IFERROR(VLOOKUP($A143,cultural_factors!$A$4:$X$253,V$1,FALSE),"")=0,"",IFERROR(VLOOKUP($A143,cultural_factors!$A$4:$X$253,V$1,FALSE),""))</f>
        <v>100</v>
      </c>
      <c r="W143">
        <f>IF(IFERROR(VLOOKUP($A143,cultural_factors!$A$4:$X$253,W$1,FALSE),"")=0,"",IFERROR(VLOOKUP($A143,cultural_factors!$A$4:$X$253,W$1,FALSE),""))</f>
        <v>100</v>
      </c>
      <c r="X143">
        <f>IF(IFERROR(VLOOKUP($A143,cultural_factors!$A$4:$X$253,X$1,FALSE),"")=0,"",IFERROR(VLOOKUP($A143,cultural_factors!$A$4:$X$253,X$1,FALSE),""))</f>
        <v>100</v>
      </c>
      <c r="Y143">
        <f>IF(IFERROR(VLOOKUP($A143,cultural_factors!$A$4:$X$253,Y$1,FALSE),"")=0,"",IFERROR(VLOOKUP($A143,cultural_factors!$A$4:$X$253,Y$1,FALSE),""))</f>
        <v>100</v>
      </c>
      <c r="AA143">
        <f t="shared" ca="1" si="5"/>
        <v>0</v>
      </c>
      <c r="AB143">
        <f t="shared" ca="1" si="6"/>
        <v>0</v>
      </c>
    </row>
    <row r="144" spans="1:28" hidden="1" x14ac:dyDescent="0.25">
      <c r="A144" t="s">
        <v>189</v>
      </c>
      <c r="B144" t="str">
        <f ca="1">VLOOKUP($A144,offset_cumulative_50!$DW$3:$DX$188,2,FALSE)</f>
        <v/>
      </c>
      <c r="C144" t="str">
        <f>IF(IFERROR(VLOOKUP($A144,cultural_factors!$A$4:$X$253,C$1,FALSE),"")=0,"",IFERROR(VLOOKUP($A144,cultural_factors!$A$4:$X$253,C$1,FALSE),""))</f>
        <v/>
      </c>
      <c r="D144" t="str">
        <f>IF(IFERROR(VLOOKUP($A144,cultural_factors!$A$4:$X$253,D$1,FALSE),"")=0,"",IFERROR(VLOOKUP($A144,cultural_factors!$A$4:$X$253,D$1,FALSE),""))</f>
        <v/>
      </c>
      <c r="E144" t="str">
        <f>IF(IFERROR(VLOOKUP($A144,cultural_factors!$A$4:$X$253,E$1,FALSE),"")=0,"",IFERROR(VLOOKUP($A144,cultural_factors!$A$4:$X$253,E$1,FALSE),""))</f>
        <v/>
      </c>
      <c r="F144" t="str">
        <f>IF(IFERROR(VLOOKUP($A144,cultural_factors!$A$4:$X$253,F$1,FALSE),"")=0,"",IFERROR(VLOOKUP($A144,cultural_factors!$A$4:$X$253,F$1,FALSE),""))</f>
        <v/>
      </c>
      <c r="G144" t="str">
        <f>IF(IFERROR(VLOOKUP($A144,cultural_factors!$A$4:$X$253,G$1,FALSE),"")=0,"",IFERROR(VLOOKUP($A144,cultural_factors!$A$4:$X$253,G$1,FALSE),""))</f>
        <v/>
      </c>
      <c r="H144" t="str">
        <f>IF(IFERROR(VLOOKUP($A144,cultural_factors!$A$4:$X$253,H$1,FALSE),"")=0,"",IFERROR(VLOOKUP($A144,cultural_factors!$A$4:$X$253,H$1,FALSE),""))</f>
        <v/>
      </c>
      <c r="I144" t="str">
        <f>IF(IFERROR(VLOOKUP($A144,cultural_factors!$A$4:$X$253,I$1,FALSE),"")=0,"",IFERROR(VLOOKUP($A144,cultural_factors!$A$4:$X$253,I$1,FALSE),""))</f>
        <v/>
      </c>
      <c r="J144" t="str">
        <f>IF(IFERROR(VLOOKUP($A144,cultural_factors!$A$4:$X$253,J$1,FALSE),"")=0,"",IFERROR(VLOOKUP($A144,cultural_factors!$A$4:$X$253,J$1,FALSE),""))</f>
        <v/>
      </c>
      <c r="K144" t="str">
        <f>IF(IFERROR(VLOOKUP($A144,cultural_factors!$A$4:$X$253,K$1,FALSE),"")=0,"",IFERROR(VLOOKUP($A144,cultural_factors!$A$4:$X$253,K$1,FALSE),""))</f>
        <v/>
      </c>
      <c r="L144" t="str">
        <f>IF(IFERROR(VLOOKUP($A144,cultural_factors!$A$4:$X$253,L$1,FALSE),"")=0,"",IFERROR(VLOOKUP($A144,cultural_factors!$A$4:$X$253,L$1,FALSE),""))</f>
        <v/>
      </c>
      <c r="M144" t="str">
        <f>IF(IFERROR(VLOOKUP($A144,cultural_factors!$A$4:$X$253,M$1,FALSE),"")=0,"",IFERROR(VLOOKUP($A144,cultural_factors!$A$4:$X$253,M$1,FALSE),""))</f>
        <v/>
      </c>
      <c r="N144" t="str">
        <f>IF(IFERROR(VLOOKUP($A144,cultural_factors!$A$4:$X$253,N$1,FALSE),"")=0,"",IFERROR(VLOOKUP($A144,cultural_factors!$A$4:$X$253,N$1,FALSE),""))</f>
        <v/>
      </c>
      <c r="O144" t="str">
        <f>IF(IFERROR(VLOOKUP($A144,cultural_factors!$A$4:$X$253,O$1,FALSE),"")=0,"",IFERROR(VLOOKUP($A144,cultural_factors!$A$4:$X$253,O$1,FALSE),""))</f>
        <v/>
      </c>
      <c r="P144" t="str">
        <f>IF(IFERROR(VLOOKUP($A144,cultural_factors!$A$4:$X$253,P$1,FALSE),"")=0,"",IFERROR(VLOOKUP($A144,cultural_factors!$A$4:$X$253,P$1,FALSE),""))</f>
        <v/>
      </c>
      <c r="Q144" t="str">
        <f>IF(IFERROR(VLOOKUP($A144,cultural_factors!$A$4:$X$253,Q$1,FALSE),"")=0,"",IFERROR(VLOOKUP($A144,cultural_factors!$A$4:$X$253,Q$1,FALSE),""))</f>
        <v/>
      </c>
      <c r="R144" t="str">
        <f>IF(IFERROR(VLOOKUP($A144,cultural_factors!$A$4:$X$253,R$1,FALSE),"")=0,"",IFERROR(VLOOKUP($A144,cultural_factors!$A$4:$X$253,R$1,FALSE),""))</f>
        <v/>
      </c>
      <c r="S144" t="str">
        <f>IF(IFERROR(VLOOKUP($A144,cultural_factors!$A$4:$X$253,S$1,FALSE),"")=0,"",IFERROR(VLOOKUP($A144,cultural_factors!$A$4:$X$253,S$1,FALSE),""))</f>
        <v/>
      </c>
      <c r="T144" t="str">
        <f>IF(IFERROR(VLOOKUP($A144,cultural_factors!$A$4:$X$253,T$1,FALSE),"")=0,"",IFERROR(VLOOKUP($A144,cultural_factors!$A$4:$X$253,T$1,FALSE),""))</f>
        <v/>
      </c>
      <c r="U144">
        <f>IF(IFERROR(VLOOKUP($A144,cultural_factors!$A$4:$X$253,U$1,FALSE),"")=0,"",IFERROR(VLOOKUP($A144,cultural_factors!$A$4:$X$253,U$1,FALSE),""))</f>
        <v>93.03</v>
      </c>
      <c r="V144">
        <f>IF(IFERROR(VLOOKUP($A144,cultural_factors!$A$4:$X$253,V$1,FALSE),"")=0,"",IFERROR(VLOOKUP($A144,cultural_factors!$A$4:$X$253,V$1,FALSE),""))</f>
        <v>107.9</v>
      </c>
      <c r="W144">
        <f>IF(IFERROR(VLOOKUP($A144,cultural_factors!$A$4:$X$253,W$1,FALSE),"")=0,"",IFERROR(VLOOKUP($A144,cultural_factors!$A$4:$X$253,W$1,FALSE),""))</f>
        <v>85.33</v>
      </c>
      <c r="X144">
        <f>IF(IFERROR(VLOOKUP($A144,cultural_factors!$A$4:$X$253,X$1,FALSE),"")=0,"",IFERROR(VLOOKUP($A144,cultural_factors!$A$4:$X$253,X$1,FALSE),""))</f>
        <v>103.55</v>
      </c>
      <c r="Y144">
        <f>IF(IFERROR(VLOOKUP($A144,cultural_factors!$A$4:$X$253,Y$1,FALSE),"")=0,"",IFERROR(VLOOKUP($A144,cultural_factors!$A$4:$X$253,Y$1,FALSE),""))</f>
        <v>97.82</v>
      </c>
      <c r="AA144">
        <f t="shared" ca="1" si="5"/>
        <v>0</v>
      </c>
      <c r="AB144">
        <f t="shared" ca="1" si="6"/>
        <v>0</v>
      </c>
    </row>
    <row r="145" spans="1:28" hidden="1" x14ac:dyDescent="0.25">
      <c r="A145" t="s">
        <v>138</v>
      </c>
      <c r="B145" t="str">
        <f ca="1">VLOOKUP($A145,offset_cumulative_50!$DW$3:$DX$188,2,FALSE)</f>
        <v/>
      </c>
      <c r="C145" t="str">
        <f>IF(IFERROR(VLOOKUP($A145,cultural_factors!$A$4:$X$253,C$1,FALSE),"")=0,"",IFERROR(VLOOKUP($A145,cultural_factors!$A$4:$X$253,C$1,FALSE),""))</f>
        <v/>
      </c>
      <c r="D145" t="str">
        <f>IF(IFERROR(VLOOKUP($A145,cultural_factors!$A$4:$X$253,D$1,FALSE),"")=0,"",IFERROR(VLOOKUP($A145,cultural_factors!$A$4:$X$253,D$1,FALSE),""))</f>
        <v/>
      </c>
      <c r="E145" t="str">
        <f>IF(IFERROR(VLOOKUP($A145,cultural_factors!$A$4:$X$253,E$1,FALSE),"")=0,"",IFERROR(VLOOKUP($A145,cultural_factors!$A$4:$X$253,E$1,FALSE),""))</f>
        <v/>
      </c>
      <c r="F145" t="str">
        <f>IF(IFERROR(VLOOKUP($A145,cultural_factors!$A$4:$X$253,F$1,FALSE),"")=0,"",IFERROR(VLOOKUP($A145,cultural_factors!$A$4:$X$253,F$1,FALSE),""))</f>
        <v/>
      </c>
      <c r="G145" t="str">
        <f>IF(IFERROR(VLOOKUP($A145,cultural_factors!$A$4:$X$253,G$1,FALSE),"")=0,"",IFERROR(VLOOKUP($A145,cultural_factors!$A$4:$X$253,G$1,FALSE),""))</f>
        <v/>
      </c>
      <c r="H145" t="str">
        <f>IF(IFERROR(VLOOKUP($A145,cultural_factors!$A$4:$X$253,H$1,FALSE),"")=0,"",IFERROR(VLOOKUP($A145,cultural_factors!$A$4:$X$253,H$1,FALSE),""))</f>
        <v/>
      </c>
      <c r="I145" t="str">
        <f>IF(IFERROR(VLOOKUP($A145,cultural_factors!$A$4:$X$253,I$1,FALSE),"")=0,"",IFERROR(VLOOKUP($A145,cultural_factors!$A$4:$X$253,I$1,FALSE),""))</f>
        <v/>
      </c>
      <c r="J145" t="str">
        <f>IF(IFERROR(VLOOKUP($A145,cultural_factors!$A$4:$X$253,J$1,FALSE),"")=0,"",IFERROR(VLOOKUP($A145,cultural_factors!$A$4:$X$253,J$1,FALSE),""))</f>
        <v/>
      </c>
      <c r="K145" t="str">
        <f>IF(IFERROR(VLOOKUP($A145,cultural_factors!$A$4:$X$253,K$1,FALSE),"")=0,"",IFERROR(VLOOKUP($A145,cultural_factors!$A$4:$X$253,K$1,FALSE),""))</f>
        <v/>
      </c>
      <c r="L145" t="str">
        <f>IF(IFERROR(VLOOKUP($A145,cultural_factors!$A$4:$X$253,L$1,FALSE),"")=0,"",IFERROR(VLOOKUP($A145,cultural_factors!$A$4:$X$253,L$1,FALSE),""))</f>
        <v/>
      </c>
      <c r="M145" t="str">
        <f>IF(IFERROR(VLOOKUP($A145,cultural_factors!$A$4:$X$253,M$1,FALSE),"")=0,"",IFERROR(VLOOKUP($A145,cultural_factors!$A$4:$X$253,M$1,FALSE),""))</f>
        <v/>
      </c>
      <c r="N145" t="str">
        <f>IF(IFERROR(VLOOKUP($A145,cultural_factors!$A$4:$X$253,N$1,FALSE),"")=0,"",IFERROR(VLOOKUP($A145,cultural_factors!$A$4:$X$253,N$1,FALSE),""))</f>
        <v/>
      </c>
      <c r="O145" t="str">
        <f>IF(IFERROR(VLOOKUP($A145,cultural_factors!$A$4:$X$253,O$1,FALSE),"")=0,"",IFERROR(VLOOKUP($A145,cultural_factors!$A$4:$X$253,O$1,FALSE),""))</f>
        <v/>
      </c>
      <c r="P145" t="str">
        <f>IF(IFERROR(VLOOKUP($A145,cultural_factors!$A$4:$X$253,P$1,FALSE),"")=0,"",IFERROR(VLOOKUP($A145,cultural_factors!$A$4:$X$253,P$1,FALSE),""))</f>
        <v/>
      </c>
      <c r="Q145" t="str">
        <f>IF(IFERROR(VLOOKUP($A145,cultural_factors!$A$4:$X$253,Q$1,FALSE),"")=0,"",IFERROR(VLOOKUP($A145,cultural_factors!$A$4:$X$253,Q$1,FALSE),""))</f>
        <v/>
      </c>
      <c r="R145" t="str">
        <f>IF(IFERROR(VLOOKUP($A145,cultural_factors!$A$4:$X$253,R$1,FALSE),"")=0,"",IFERROR(VLOOKUP($A145,cultural_factors!$A$4:$X$253,R$1,FALSE),""))</f>
        <v/>
      </c>
      <c r="S145" t="str">
        <f>IF(IFERROR(VLOOKUP($A145,cultural_factors!$A$4:$X$253,S$1,FALSE),"")=0,"",IFERROR(VLOOKUP($A145,cultural_factors!$A$4:$X$253,S$1,FALSE),""))</f>
        <v/>
      </c>
      <c r="T145" t="str">
        <f>IF(IFERROR(VLOOKUP($A145,cultural_factors!$A$4:$X$253,T$1,FALSE),"")=0,"",IFERROR(VLOOKUP($A145,cultural_factors!$A$4:$X$253,T$1,FALSE),""))</f>
        <v/>
      </c>
      <c r="U145">
        <f>IF(IFERROR(VLOOKUP($A145,cultural_factors!$A$4:$X$253,U$1,FALSE),"")=0,"",IFERROR(VLOOKUP($A145,cultural_factors!$A$4:$X$253,U$1,FALSE),""))</f>
        <v>93.32</v>
      </c>
      <c r="V145">
        <f>IF(IFERROR(VLOOKUP($A145,cultural_factors!$A$4:$X$253,V$1,FALSE),"")=0,"",IFERROR(VLOOKUP($A145,cultural_factors!$A$4:$X$253,V$1,FALSE),""))</f>
        <v>107.7</v>
      </c>
      <c r="W145">
        <f>IF(IFERROR(VLOOKUP($A145,cultural_factors!$A$4:$X$253,W$1,FALSE),"")=0,"",IFERROR(VLOOKUP($A145,cultural_factors!$A$4:$X$253,W$1,FALSE),""))</f>
        <v>89.23</v>
      </c>
      <c r="X145">
        <f>IF(IFERROR(VLOOKUP($A145,cultural_factors!$A$4:$X$253,X$1,FALSE),"")=0,"",IFERROR(VLOOKUP($A145,cultural_factors!$A$4:$X$253,X$1,FALSE),""))</f>
        <v>100.83</v>
      </c>
      <c r="Y145">
        <f>IF(IFERROR(VLOOKUP($A145,cultural_factors!$A$4:$X$253,Y$1,FALSE),"")=0,"",IFERROR(VLOOKUP($A145,cultural_factors!$A$4:$X$253,Y$1,FALSE),""))</f>
        <v>99.29</v>
      </c>
      <c r="AA145">
        <f t="shared" ca="1" si="5"/>
        <v>0</v>
      </c>
      <c r="AB145">
        <f t="shared" ca="1" si="6"/>
        <v>0</v>
      </c>
    </row>
    <row r="146" spans="1:28" hidden="1" x14ac:dyDescent="0.25">
      <c r="A146" t="s">
        <v>139</v>
      </c>
      <c r="B146" t="str">
        <f ca="1">VLOOKUP($A146,offset_cumulative_50!$DW$3:$DX$188,2,FALSE)</f>
        <v/>
      </c>
      <c r="C146" t="str">
        <f>IF(IFERROR(VLOOKUP($A146,cultural_factors!$A$4:$X$253,C$1,FALSE),"")=0,"",IFERROR(VLOOKUP($A146,cultural_factors!$A$4:$X$253,C$1,FALSE),""))</f>
        <v/>
      </c>
      <c r="D146" t="str">
        <f>IF(IFERROR(VLOOKUP($A146,cultural_factors!$A$4:$X$253,D$1,FALSE),"")=0,"",IFERROR(VLOOKUP($A146,cultural_factors!$A$4:$X$253,D$1,FALSE),""))</f>
        <v/>
      </c>
      <c r="E146" t="str">
        <f>IF(IFERROR(VLOOKUP($A146,cultural_factors!$A$4:$X$253,E$1,FALSE),"")=0,"",IFERROR(VLOOKUP($A146,cultural_factors!$A$4:$X$253,E$1,FALSE),""))</f>
        <v/>
      </c>
      <c r="F146" t="str">
        <f>IF(IFERROR(VLOOKUP($A146,cultural_factors!$A$4:$X$253,F$1,FALSE),"")=0,"",IFERROR(VLOOKUP($A146,cultural_factors!$A$4:$X$253,F$1,FALSE),""))</f>
        <v/>
      </c>
      <c r="G146" t="str">
        <f>IF(IFERROR(VLOOKUP($A146,cultural_factors!$A$4:$X$253,G$1,FALSE),"")=0,"",IFERROR(VLOOKUP($A146,cultural_factors!$A$4:$X$253,G$1,FALSE),""))</f>
        <v/>
      </c>
      <c r="H146" t="str">
        <f>IF(IFERROR(VLOOKUP($A146,cultural_factors!$A$4:$X$253,H$1,FALSE),"")=0,"",IFERROR(VLOOKUP($A146,cultural_factors!$A$4:$X$253,H$1,FALSE),""))</f>
        <v/>
      </c>
      <c r="I146" t="str">
        <f>IF(IFERROR(VLOOKUP($A146,cultural_factors!$A$4:$X$253,I$1,FALSE),"")=0,"",IFERROR(VLOOKUP($A146,cultural_factors!$A$4:$X$253,I$1,FALSE),""))</f>
        <v/>
      </c>
      <c r="J146" t="str">
        <f>IF(IFERROR(VLOOKUP($A146,cultural_factors!$A$4:$X$253,J$1,FALSE),"")=0,"",IFERROR(VLOOKUP($A146,cultural_factors!$A$4:$X$253,J$1,FALSE),""))</f>
        <v/>
      </c>
      <c r="K146" t="str">
        <f>IF(IFERROR(VLOOKUP($A146,cultural_factors!$A$4:$X$253,K$1,FALSE),"")=0,"",IFERROR(VLOOKUP($A146,cultural_factors!$A$4:$X$253,K$1,FALSE),""))</f>
        <v/>
      </c>
      <c r="L146" t="str">
        <f>IF(IFERROR(VLOOKUP($A146,cultural_factors!$A$4:$X$253,L$1,FALSE),"")=0,"",IFERROR(VLOOKUP($A146,cultural_factors!$A$4:$X$253,L$1,FALSE),""))</f>
        <v/>
      </c>
      <c r="M146" t="str">
        <f>IF(IFERROR(VLOOKUP($A146,cultural_factors!$A$4:$X$253,M$1,FALSE),"")=0,"",IFERROR(VLOOKUP($A146,cultural_factors!$A$4:$X$253,M$1,FALSE),""))</f>
        <v/>
      </c>
      <c r="N146" t="str">
        <f>IF(IFERROR(VLOOKUP($A146,cultural_factors!$A$4:$X$253,N$1,FALSE),"")=0,"",IFERROR(VLOOKUP($A146,cultural_factors!$A$4:$X$253,N$1,FALSE),""))</f>
        <v/>
      </c>
      <c r="O146" t="str">
        <f>IF(IFERROR(VLOOKUP($A146,cultural_factors!$A$4:$X$253,O$1,FALSE),"")=0,"",IFERROR(VLOOKUP($A146,cultural_factors!$A$4:$X$253,O$1,FALSE),""))</f>
        <v/>
      </c>
      <c r="P146" t="str">
        <f>IF(IFERROR(VLOOKUP($A146,cultural_factors!$A$4:$X$253,P$1,FALSE),"")=0,"",IFERROR(VLOOKUP($A146,cultural_factors!$A$4:$X$253,P$1,FALSE),""))</f>
        <v/>
      </c>
      <c r="Q146" t="str">
        <f>IF(IFERROR(VLOOKUP($A146,cultural_factors!$A$4:$X$253,Q$1,FALSE),"")=0,"",IFERROR(VLOOKUP($A146,cultural_factors!$A$4:$X$253,Q$1,FALSE),""))</f>
        <v/>
      </c>
      <c r="R146" t="str">
        <f>IF(IFERROR(VLOOKUP($A146,cultural_factors!$A$4:$X$253,R$1,FALSE),"")=0,"",IFERROR(VLOOKUP($A146,cultural_factors!$A$4:$X$253,R$1,FALSE),""))</f>
        <v/>
      </c>
      <c r="S146" t="str">
        <f>IF(IFERROR(VLOOKUP($A146,cultural_factors!$A$4:$X$253,S$1,FALSE),"")=0,"",IFERROR(VLOOKUP($A146,cultural_factors!$A$4:$X$253,S$1,FALSE),""))</f>
        <v/>
      </c>
      <c r="T146" t="str">
        <f>IF(IFERROR(VLOOKUP($A146,cultural_factors!$A$4:$X$253,T$1,FALSE),"")=0,"",IFERROR(VLOOKUP($A146,cultural_factors!$A$4:$X$253,T$1,FALSE),""))</f>
        <v/>
      </c>
      <c r="U146">
        <f>IF(IFERROR(VLOOKUP($A146,cultural_factors!$A$4:$X$253,U$1,FALSE),"")=0,"",IFERROR(VLOOKUP($A146,cultural_factors!$A$4:$X$253,U$1,FALSE),""))</f>
        <v>92.96</v>
      </c>
      <c r="V146">
        <f>IF(IFERROR(VLOOKUP($A146,cultural_factors!$A$4:$X$253,V$1,FALSE),"")=0,"",IFERROR(VLOOKUP($A146,cultural_factors!$A$4:$X$253,V$1,FALSE),""))</f>
        <v>111.96000000000001</v>
      </c>
      <c r="W146">
        <f>IF(IFERROR(VLOOKUP($A146,cultural_factors!$A$4:$X$253,W$1,FALSE),"")=0,"",IFERROR(VLOOKUP($A146,cultural_factors!$A$4:$X$253,W$1,FALSE),""))</f>
        <v>89.26</v>
      </c>
      <c r="X146">
        <f>IF(IFERROR(VLOOKUP($A146,cultural_factors!$A$4:$X$253,X$1,FALSE),"")=0,"",IFERROR(VLOOKUP($A146,cultural_factors!$A$4:$X$253,X$1,FALSE),""))</f>
        <v>95.49</v>
      </c>
      <c r="Y146">
        <f>IF(IFERROR(VLOOKUP($A146,cultural_factors!$A$4:$X$253,Y$1,FALSE),"")=0,"",IFERROR(VLOOKUP($A146,cultural_factors!$A$4:$X$253,Y$1,FALSE),""))</f>
        <v>96.52</v>
      </c>
      <c r="AA146">
        <f t="shared" ca="1" si="5"/>
        <v>0</v>
      </c>
      <c r="AB146">
        <f t="shared" ca="1" si="6"/>
        <v>0</v>
      </c>
    </row>
    <row r="147" spans="1:28" hidden="1" x14ac:dyDescent="0.25">
      <c r="A147" t="s">
        <v>140</v>
      </c>
      <c r="B147">
        <f ca="1">VLOOKUP($A147,offset_cumulative_50!$DW$3:$DX$188,2,FALSE)</f>
        <v>0.20691023502555272</v>
      </c>
      <c r="C147" t="str">
        <f>IF(IFERROR(VLOOKUP($A147,cultural_factors!$A$4:$X$253,C$1,FALSE),"")=0,"",IFERROR(VLOOKUP($A147,cultural_factors!$A$4:$X$253,C$1,FALSE),""))</f>
        <v/>
      </c>
      <c r="D147" t="str">
        <f>IF(IFERROR(VLOOKUP($A147,cultural_factors!$A$4:$X$253,D$1,FALSE),"")=0,"",IFERROR(VLOOKUP($A147,cultural_factors!$A$4:$X$253,D$1,FALSE),""))</f>
        <v/>
      </c>
      <c r="E147" t="str">
        <f>IF(IFERROR(VLOOKUP($A147,cultural_factors!$A$4:$X$253,E$1,FALSE),"")=0,"",IFERROR(VLOOKUP($A147,cultural_factors!$A$4:$X$253,E$1,FALSE),""))</f>
        <v/>
      </c>
      <c r="F147" t="str">
        <f>IF(IFERROR(VLOOKUP($A147,cultural_factors!$A$4:$X$253,F$1,FALSE),"")=0,"",IFERROR(VLOOKUP($A147,cultural_factors!$A$4:$X$253,F$1,FALSE),""))</f>
        <v/>
      </c>
      <c r="G147" t="str">
        <f>IF(IFERROR(VLOOKUP($A147,cultural_factors!$A$4:$X$253,G$1,FALSE),"")=0,"",IFERROR(VLOOKUP($A147,cultural_factors!$A$4:$X$253,G$1,FALSE),""))</f>
        <v/>
      </c>
      <c r="H147" t="str">
        <f>IF(IFERROR(VLOOKUP($A147,cultural_factors!$A$4:$X$253,H$1,FALSE),"")=0,"",IFERROR(VLOOKUP($A147,cultural_factors!$A$4:$X$253,H$1,FALSE),""))</f>
        <v/>
      </c>
      <c r="I147" t="str">
        <f>IF(IFERROR(VLOOKUP($A147,cultural_factors!$A$4:$X$253,I$1,FALSE),"")=0,"",IFERROR(VLOOKUP($A147,cultural_factors!$A$4:$X$253,I$1,FALSE),""))</f>
        <v/>
      </c>
      <c r="J147" t="str">
        <f>IF(IFERROR(VLOOKUP($A147,cultural_factors!$A$4:$X$253,J$1,FALSE),"")=0,"",IFERROR(VLOOKUP($A147,cultural_factors!$A$4:$X$253,J$1,FALSE),""))</f>
        <v/>
      </c>
      <c r="K147" t="str">
        <f>IF(IFERROR(VLOOKUP($A147,cultural_factors!$A$4:$X$253,K$1,FALSE),"")=0,"",IFERROR(VLOOKUP($A147,cultural_factors!$A$4:$X$253,K$1,FALSE),""))</f>
        <v/>
      </c>
      <c r="L147" t="str">
        <f>IF(IFERROR(VLOOKUP($A147,cultural_factors!$A$4:$X$253,L$1,FALSE),"")=0,"",IFERROR(VLOOKUP($A147,cultural_factors!$A$4:$X$253,L$1,FALSE),""))</f>
        <v/>
      </c>
      <c r="M147" t="str">
        <f>IF(IFERROR(VLOOKUP($A147,cultural_factors!$A$4:$X$253,M$1,FALSE),"")=0,"",IFERROR(VLOOKUP($A147,cultural_factors!$A$4:$X$253,M$1,FALSE),""))</f>
        <v/>
      </c>
      <c r="N147" t="str">
        <f>IF(IFERROR(VLOOKUP($A147,cultural_factors!$A$4:$X$253,N$1,FALSE),"")=0,"",IFERROR(VLOOKUP($A147,cultural_factors!$A$4:$X$253,N$1,FALSE),""))</f>
        <v/>
      </c>
      <c r="O147" t="str">
        <f>IF(IFERROR(VLOOKUP($A147,cultural_factors!$A$4:$X$253,O$1,FALSE),"")=0,"",IFERROR(VLOOKUP($A147,cultural_factors!$A$4:$X$253,O$1,FALSE),""))</f>
        <v/>
      </c>
      <c r="P147" t="str">
        <f>IF(IFERROR(VLOOKUP($A147,cultural_factors!$A$4:$X$253,P$1,FALSE),"")=0,"",IFERROR(VLOOKUP($A147,cultural_factors!$A$4:$X$253,P$1,FALSE),""))</f>
        <v/>
      </c>
      <c r="Q147" t="str">
        <f>IF(IFERROR(VLOOKUP($A147,cultural_factors!$A$4:$X$253,Q$1,FALSE),"")=0,"",IFERROR(VLOOKUP($A147,cultural_factors!$A$4:$X$253,Q$1,FALSE),""))</f>
        <v/>
      </c>
      <c r="R147" t="str">
        <f>IF(IFERROR(VLOOKUP($A147,cultural_factors!$A$4:$X$253,R$1,FALSE),"")=0,"",IFERROR(VLOOKUP($A147,cultural_factors!$A$4:$X$253,R$1,FALSE),""))</f>
        <v/>
      </c>
      <c r="S147" t="str">
        <f>IF(IFERROR(VLOOKUP($A147,cultural_factors!$A$4:$X$253,S$1,FALSE),"")=0,"",IFERROR(VLOOKUP($A147,cultural_factors!$A$4:$X$253,S$1,FALSE),""))</f>
        <v/>
      </c>
      <c r="T147" t="str">
        <f>IF(IFERROR(VLOOKUP($A147,cultural_factors!$A$4:$X$253,T$1,FALSE),"")=0,"",IFERROR(VLOOKUP($A147,cultural_factors!$A$4:$X$253,T$1,FALSE),""))</f>
        <v/>
      </c>
      <c r="U147">
        <f>IF(IFERROR(VLOOKUP($A147,cultural_factors!$A$4:$X$253,U$1,FALSE),"")=0,"",IFERROR(VLOOKUP($A147,cultural_factors!$A$4:$X$253,U$1,FALSE),""))</f>
        <v>100</v>
      </c>
      <c r="V147">
        <f>IF(IFERROR(VLOOKUP($A147,cultural_factors!$A$4:$X$253,V$1,FALSE),"")=0,"",IFERROR(VLOOKUP($A147,cultural_factors!$A$4:$X$253,V$1,FALSE),""))</f>
        <v>100</v>
      </c>
      <c r="W147">
        <f>IF(IFERROR(VLOOKUP($A147,cultural_factors!$A$4:$X$253,W$1,FALSE),"")=0,"",IFERROR(VLOOKUP($A147,cultural_factors!$A$4:$X$253,W$1,FALSE),""))</f>
        <v>100</v>
      </c>
      <c r="X147">
        <f>IF(IFERROR(VLOOKUP($A147,cultural_factors!$A$4:$X$253,X$1,FALSE),"")=0,"",IFERROR(VLOOKUP($A147,cultural_factors!$A$4:$X$253,X$1,FALSE),""))</f>
        <v>100</v>
      </c>
      <c r="Y147">
        <f>IF(IFERROR(VLOOKUP($A147,cultural_factors!$A$4:$X$253,Y$1,FALSE),"")=0,"",IFERROR(VLOOKUP($A147,cultural_factors!$A$4:$X$253,Y$1,FALSE),""))</f>
        <v>100</v>
      </c>
      <c r="AA147">
        <f t="shared" ca="1" si="5"/>
        <v>0</v>
      </c>
      <c r="AB147">
        <f t="shared" ca="1" si="6"/>
        <v>0.20691023502555272</v>
      </c>
    </row>
    <row r="148" spans="1:28" hidden="1" x14ac:dyDescent="0.25">
      <c r="A148" t="s">
        <v>205</v>
      </c>
      <c r="B148" t="str">
        <f ca="1">VLOOKUP($A148,offset_cumulative_50!$DW$3:$DX$188,2,FALSE)</f>
        <v/>
      </c>
      <c r="C148" t="str">
        <f>IF(IFERROR(VLOOKUP($A148,cultural_factors!$A$4:$X$253,C$1,FALSE),"")=0,"",IFERROR(VLOOKUP($A148,cultural_factors!$A$4:$X$253,C$1,FALSE),""))</f>
        <v/>
      </c>
      <c r="D148" t="str">
        <f>IF(IFERROR(VLOOKUP($A148,cultural_factors!$A$4:$X$253,D$1,FALSE),"")=0,"",IFERROR(VLOOKUP($A148,cultural_factors!$A$4:$X$253,D$1,FALSE),""))</f>
        <v/>
      </c>
      <c r="E148" t="str">
        <f>IF(IFERROR(VLOOKUP($A148,cultural_factors!$A$4:$X$253,E$1,FALSE),"")=0,"",IFERROR(VLOOKUP($A148,cultural_factors!$A$4:$X$253,E$1,FALSE),""))</f>
        <v/>
      </c>
      <c r="F148" t="str">
        <f>IF(IFERROR(VLOOKUP($A148,cultural_factors!$A$4:$X$253,F$1,FALSE),"")=0,"",IFERROR(VLOOKUP($A148,cultural_factors!$A$4:$X$253,F$1,FALSE),""))</f>
        <v/>
      </c>
      <c r="G148" t="str">
        <f>IF(IFERROR(VLOOKUP($A148,cultural_factors!$A$4:$X$253,G$1,FALSE),"")=0,"",IFERROR(VLOOKUP($A148,cultural_factors!$A$4:$X$253,G$1,FALSE),""))</f>
        <v/>
      </c>
      <c r="H148" t="str">
        <f>IF(IFERROR(VLOOKUP($A148,cultural_factors!$A$4:$X$253,H$1,FALSE),"")=0,"",IFERROR(VLOOKUP($A148,cultural_factors!$A$4:$X$253,H$1,FALSE),""))</f>
        <v/>
      </c>
      <c r="I148" t="str">
        <f>IF(IFERROR(VLOOKUP($A148,cultural_factors!$A$4:$X$253,I$1,FALSE),"")=0,"",IFERROR(VLOOKUP($A148,cultural_factors!$A$4:$X$253,I$1,FALSE),""))</f>
        <v/>
      </c>
      <c r="J148" t="str">
        <f>IF(IFERROR(VLOOKUP($A148,cultural_factors!$A$4:$X$253,J$1,FALSE),"")=0,"",IFERROR(VLOOKUP($A148,cultural_factors!$A$4:$X$253,J$1,FALSE),""))</f>
        <v/>
      </c>
      <c r="K148" t="str">
        <f>IF(IFERROR(VLOOKUP($A148,cultural_factors!$A$4:$X$253,K$1,FALSE),"")=0,"",IFERROR(VLOOKUP($A148,cultural_factors!$A$4:$X$253,K$1,FALSE),""))</f>
        <v/>
      </c>
      <c r="L148" t="str">
        <f>IF(IFERROR(VLOOKUP($A148,cultural_factors!$A$4:$X$253,L$1,FALSE),"")=0,"",IFERROR(VLOOKUP($A148,cultural_factors!$A$4:$X$253,L$1,FALSE),""))</f>
        <v/>
      </c>
      <c r="M148" t="str">
        <f>IF(IFERROR(VLOOKUP($A148,cultural_factors!$A$4:$X$253,M$1,FALSE),"")=0,"",IFERROR(VLOOKUP($A148,cultural_factors!$A$4:$X$253,M$1,FALSE),""))</f>
        <v/>
      </c>
      <c r="N148" t="str">
        <f>IF(IFERROR(VLOOKUP($A148,cultural_factors!$A$4:$X$253,N$1,FALSE),"")=0,"",IFERROR(VLOOKUP($A148,cultural_factors!$A$4:$X$253,N$1,FALSE),""))</f>
        <v/>
      </c>
      <c r="O148" t="str">
        <f>IF(IFERROR(VLOOKUP($A148,cultural_factors!$A$4:$X$253,O$1,FALSE),"")=0,"",IFERROR(VLOOKUP($A148,cultural_factors!$A$4:$X$253,O$1,FALSE),""))</f>
        <v/>
      </c>
      <c r="P148" t="str">
        <f>IF(IFERROR(VLOOKUP($A148,cultural_factors!$A$4:$X$253,P$1,FALSE),"")=0,"",IFERROR(VLOOKUP($A148,cultural_factors!$A$4:$X$253,P$1,FALSE),""))</f>
        <v/>
      </c>
      <c r="Q148" t="str">
        <f>IF(IFERROR(VLOOKUP($A148,cultural_factors!$A$4:$X$253,Q$1,FALSE),"")=0,"",IFERROR(VLOOKUP($A148,cultural_factors!$A$4:$X$253,Q$1,FALSE),""))</f>
        <v/>
      </c>
      <c r="R148" t="str">
        <f>IF(IFERROR(VLOOKUP($A148,cultural_factors!$A$4:$X$253,R$1,FALSE),"")=0,"",IFERROR(VLOOKUP($A148,cultural_factors!$A$4:$X$253,R$1,FALSE),""))</f>
        <v/>
      </c>
      <c r="S148" t="str">
        <f>IF(IFERROR(VLOOKUP($A148,cultural_factors!$A$4:$X$253,S$1,FALSE),"")=0,"",IFERROR(VLOOKUP($A148,cultural_factors!$A$4:$X$253,S$1,FALSE),""))</f>
        <v/>
      </c>
      <c r="T148" t="str">
        <f>IF(IFERROR(VLOOKUP($A148,cultural_factors!$A$4:$X$253,T$1,FALSE),"")=0,"",IFERROR(VLOOKUP($A148,cultural_factors!$A$4:$X$253,T$1,FALSE),""))</f>
        <v/>
      </c>
      <c r="U148">
        <f>IF(IFERROR(VLOOKUP($A148,cultural_factors!$A$4:$X$253,U$1,FALSE),"")=0,"",IFERROR(VLOOKUP($A148,cultural_factors!$A$4:$X$253,U$1,FALSE),""))</f>
        <v>100</v>
      </c>
      <c r="V148">
        <f>IF(IFERROR(VLOOKUP($A148,cultural_factors!$A$4:$X$253,V$1,FALSE),"")=0,"",IFERROR(VLOOKUP($A148,cultural_factors!$A$4:$X$253,V$1,FALSE),""))</f>
        <v>100</v>
      </c>
      <c r="W148">
        <f>IF(IFERROR(VLOOKUP($A148,cultural_factors!$A$4:$X$253,W$1,FALSE),"")=0,"",IFERROR(VLOOKUP($A148,cultural_factors!$A$4:$X$253,W$1,FALSE),""))</f>
        <v>100</v>
      </c>
      <c r="X148">
        <f>IF(IFERROR(VLOOKUP($A148,cultural_factors!$A$4:$X$253,X$1,FALSE),"")=0,"",IFERROR(VLOOKUP($A148,cultural_factors!$A$4:$X$253,X$1,FALSE),""))</f>
        <v>100</v>
      </c>
      <c r="Y148">
        <f>IF(IFERROR(VLOOKUP($A148,cultural_factors!$A$4:$X$253,Y$1,FALSE),"")=0,"",IFERROR(VLOOKUP($A148,cultural_factors!$A$4:$X$253,Y$1,FALSE),""))</f>
        <v>100</v>
      </c>
      <c r="AA148">
        <f t="shared" ca="1" si="5"/>
        <v>0</v>
      </c>
      <c r="AB148">
        <f t="shared" ca="1" si="6"/>
        <v>0</v>
      </c>
    </row>
    <row r="149" spans="1:28" hidden="1" x14ac:dyDescent="0.25">
      <c r="A149" t="s">
        <v>141</v>
      </c>
      <c r="B149">
        <f ca="1">VLOOKUP($A149,offset_cumulative_50!$DW$3:$DX$188,2,FALSE)</f>
        <v>0.32241949753710974</v>
      </c>
      <c r="C149" t="str">
        <f>IF(IFERROR(VLOOKUP($A149,cultural_factors!$A$4:$X$253,C$1,FALSE),"")=0,"",IFERROR(VLOOKUP($A149,cultural_factors!$A$4:$X$253,C$1,FALSE),""))</f>
        <v/>
      </c>
      <c r="D149" t="str">
        <f>IF(IFERROR(VLOOKUP($A149,cultural_factors!$A$4:$X$253,D$1,FALSE),"")=0,"",IFERROR(VLOOKUP($A149,cultural_factors!$A$4:$X$253,D$1,FALSE),""))</f>
        <v/>
      </c>
      <c r="E149" t="str">
        <f>IF(IFERROR(VLOOKUP($A149,cultural_factors!$A$4:$X$253,E$1,FALSE),"")=0,"",IFERROR(VLOOKUP($A149,cultural_factors!$A$4:$X$253,E$1,FALSE),""))</f>
        <v/>
      </c>
      <c r="F149" t="str">
        <f>IF(IFERROR(VLOOKUP($A149,cultural_factors!$A$4:$X$253,F$1,FALSE),"")=0,"",IFERROR(VLOOKUP($A149,cultural_factors!$A$4:$X$253,F$1,FALSE),""))</f>
        <v/>
      </c>
      <c r="G149">
        <f>IF(IFERROR(VLOOKUP($A149,cultural_factors!$A$4:$X$253,G$1,FALSE),"")=0,"",IFERROR(VLOOKUP($A149,cultural_factors!$A$4:$X$253,G$1,FALSE),""))</f>
        <v>36</v>
      </c>
      <c r="H149">
        <f>IF(IFERROR(VLOOKUP($A149,cultural_factors!$A$4:$X$253,H$1,FALSE),"")=0,"",IFERROR(VLOOKUP($A149,cultural_factors!$A$4:$X$253,H$1,FALSE),""))</f>
        <v>52</v>
      </c>
      <c r="I149" t="str">
        <f>IF(IFERROR(VLOOKUP($A149,cultural_factors!$A$4:$X$253,I$1,FALSE),"")=0,"",IFERROR(VLOOKUP($A149,cultural_factors!$A$4:$X$253,I$1,FALSE),""))</f>
        <v/>
      </c>
      <c r="J149" t="str">
        <f>IF(IFERROR(VLOOKUP($A149,cultural_factors!$A$4:$X$253,J$1,FALSE),"")=0,"",IFERROR(VLOOKUP($A149,cultural_factors!$A$4:$X$253,J$1,FALSE),""))</f>
        <v/>
      </c>
      <c r="K149" t="str">
        <f>IF(IFERROR(VLOOKUP($A149,cultural_factors!$A$4:$X$253,K$1,FALSE),"")=0,"",IFERROR(VLOOKUP($A149,cultural_factors!$A$4:$X$253,K$1,FALSE),""))</f>
        <v/>
      </c>
      <c r="L149" t="str">
        <f>IF(IFERROR(VLOOKUP($A149,cultural_factors!$A$4:$X$253,L$1,FALSE),"")=0,"",IFERROR(VLOOKUP($A149,cultural_factors!$A$4:$X$253,L$1,FALSE),""))</f>
        <v/>
      </c>
      <c r="M149" t="str">
        <f>IF(IFERROR(VLOOKUP($A149,cultural_factors!$A$4:$X$253,M$1,FALSE),"")=0,"",IFERROR(VLOOKUP($A149,cultural_factors!$A$4:$X$253,M$1,FALSE),""))</f>
        <v/>
      </c>
      <c r="N149" t="str">
        <f>IF(IFERROR(VLOOKUP($A149,cultural_factors!$A$4:$X$253,N$1,FALSE),"")=0,"",IFERROR(VLOOKUP($A149,cultural_factors!$A$4:$X$253,N$1,FALSE),""))</f>
        <v/>
      </c>
      <c r="O149" t="str">
        <f>IF(IFERROR(VLOOKUP($A149,cultural_factors!$A$4:$X$253,O$1,FALSE),"")=0,"",IFERROR(VLOOKUP($A149,cultural_factors!$A$4:$X$253,O$1,FALSE),""))</f>
        <v/>
      </c>
      <c r="P149" t="str">
        <f>IF(IFERROR(VLOOKUP($A149,cultural_factors!$A$4:$X$253,P$1,FALSE),"")=0,"",IFERROR(VLOOKUP($A149,cultural_factors!$A$4:$X$253,P$1,FALSE),""))</f>
        <v/>
      </c>
      <c r="Q149" t="str">
        <f>IF(IFERROR(VLOOKUP($A149,cultural_factors!$A$4:$X$253,Q$1,FALSE),"")=0,"",IFERROR(VLOOKUP($A149,cultural_factors!$A$4:$X$253,Q$1,FALSE),""))</f>
        <v/>
      </c>
      <c r="R149" t="str">
        <f>IF(IFERROR(VLOOKUP($A149,cultural_factors!$A$4:$X$253,R$1,FALSE),"")=0,"",IFERROR(VLOOKUP($A149,cultural_factors!$A$4:$X$253,R$1,FALSE),""))</f>
        <v/>
      </c>
      <c r="S149" t="str">
        <f>IF(IFERROR(VLOOKUP($A149,cultural_factors!$A$4:$X$253,S$1,FALSE),"")=0,"",IFERROR(VLOOKUP($A149,cultural_factors!$A$4:$X$253,S$1,FALSE),""))</f>
        <v/>
      </c>
      <c r="T149" t="str">
        <f>IF(IFERROR(VLOOKUP($A149,cultural_factors!$A$4:$X$253,T$1,FALSE),"")=0,"",IFERROR(VLOOKUP($A149,cultural_factors!$A$4:$X$253,T$1,FALSE),""))</f>
        <v/>
      </c>
      <c r="U149">
        <f>IF(IFERROR(VLOOKUP($A149,cultural_factors!$A$4:$X$253,U$1,FALSE),"")=0,"",IFERROR(VLOOKUP($A149,cultural_factors!$A$4:$X$253,U$1,FALSE),""))</f>
        <v>101.83</v>
      </c>
      <c r="V149">
        <f>IF(IFERROR(VLOOKUP($A149,cultural_factors!$A$4:$X$253,V$1,FALSE),"")=0,"",IFERROR(VLOOKUP($A149,cultural_factors!$A$4:$X$253,V$1,FALSE),""))</f>
        <v>108.96000000000001</v>
      </c>
      <c r="W149">
        <f>IF(IFERROR(VLOOKUP($A149,cultural_factors!$A$4:$X$253,W$1,FALSE),"")=0,"",IFERROR(VLOOKUP($A149,cultural_factors!$A$4:$X$253,W$1,FALSE),""))</f>
        <v>93.68</v>
      </c>
      <c r="X149">
        <f>IF(IFERROR(VLOOKUP($A149,cultural_factors!$A$4:$X$253,X$1,FALSE),"")=0,"",IFERROR(VLOOKUP($A149,cultural_factors!$A$4:$X$253,X$1,FALSE),""))</f>
        <v>98.83</v>
      </c>
      <c r="Y149">
        <f>IF(IFERROR(VLOOKUP($A149,cultural_factors!$A$4:$X$253,Y$1,FALSE),"")=0,"",IFERROR(VLOOKUP($A149,cultural_factors!$A$4:$X$253,Y$1,FALSE),""))</f>
        <v>94.12</v>
      </c>
      <c r="AA149">
        <f t="shared" ca="1" si="5"/>
        <v>0</v>
      </c>
      <c r="AB149">
        <f t="shared" ca="1" si="6"/>
        <v>0.32241949753710974</v>
      </c>
    </row>
    <row r="150" spans="1:28" hidden="1" x14ac:dyDescent="0.25">
      <c r="A150" t="s">
        <v>142</v>
      </c>
      <c r="B150">
        <f ca="1">VLOOKUP($A150,offset_cumulative_50!$DW$3:$DX$188,2,FALSE)</f>
        <v>0.21504949659503558</v>
      </c>
      <c r="C150" t="str">
        <f>IF(IFERROR(VLOOKUP($A150,cultural_factors!$A$4:$X$253,C$1,FALSE),"")=0,"",IFERROR(VLOOKUP($A150,cultural_factors!$A$4:$X$253,C$1,FALSE),""))</f>
        <v/>
      </c>
      <c r="D150" t="str">
        <f>IF(IFERROR(VLOOKUP($A150,cultural_factors!$A$4:$X$253,D$1,FALSE),"")=0,"",IFERROR(VLOOKUP($A150,cultural_factors!$A$4:$X$253,D$1,FALSE),""))</f>
        <v/>
      </c>
      <c r="E150" t="str">
        <f>IF(IFERROR(VLOOKUP($A150,cultural_factors!$A$4:$X$253,E$1,FALSE),"")=0,"",IFERROR(VLOOKUP($A150,cultural_factors!$A$4:$X$253,E$1,FALSE),""))</f>
        <v/>
      </c>
      <c r="F150" t="str">
        <f>IF(IFERROR(VLOOKUP($A150,cultural_factors!$A$4:$X$253,F$1,FALSE),"")=0,"",IFERROR(VLOOKUP($A150,cultural_factors!$A$4:$X$253,F$1,FALSE),""))</f>
        <v/>
      </c>
      <c r="G150" t="str">
        <f>IF(IFERROR(VLOOKUP($A150,cultural_factors!$A$4:$X$253,G$1,FALSE),"")=0,"",IFERROR(VLOOKUP($A150,cultural_factors!$A$4:$X$253,G$1,FALSE),""))</f>
        <v/>
      </c>
      <c r="H150" t="str">
        <f>IF(IFERROR(VLOOKUP($A150,cultural_factors!$A$4:$X$253,H$1,FALSE),"")=0,"",IFERROR(VLOOKUP($A150,cultural_factors!$A$4:$X$253,H$1,FALSE),""))</f>
        <v/>
      </c>
      <c r="I150" t="str">
        <f>IF(IFERROR(VLOOKUP($A150,cultural_factors!$A$4:$X$253,I$1,FALSE),"")=0,"",IFERROR(VLOOKUP($A150,cultural_factors!$A$4:$X$253,I$1,FALSE),""))</f>
        <v/>
      </c>
      <c r="J150" t="str">
        <f>IF(IFERROR(VLOOKUP($A150,cultural_factors!$A$4:$X$253,J$1,FALSE),"")=0,"",IFERROR(VLOOKUP($A150,cultural_factors!$A$4:$X$253,J$1,FALSE),""))</f>
        <v/>
      </c>
      <c r="K150" t="str">
        <f>IF(IFERROR(VLOOKUP($A150,cultural_factors!$A$4:$X$253,K$1,FALSE),"")=0,"",IFERROR(VLOOKUP($A150,cultural_factors!$A$4:$X$253,K$1,FALSE),""))</f>
        <v/>
      </c>
      <c r="L150" t="str">
        <f>IF(IFERROR(VLOOKUP($A150,cultural_factors!$A$4:$X$253,L$1,FALSE),"")=0,"",IFERROR(VLOOKUP($A150,cultural_factors!$A$4:$X$253,L$1,FALSE),""))</f>
        <v/>
      </c>
      <c r="M150" t="str">
        <f>IF(IFERROR(VLOOKUP($A150,cultural_factors!$A$4:$X$253,M$1,FALSE),"")=0,"",IFERROR(VLOOKUP($A150,cultural_factors!$A$4:$X$253,M$1,FALSE),""))</f>
        <v/>
      </c>
      <c r="N150" t="str">
        <f>IF(IFERROR(VLOOKUP($A150,cultural_factors!$A$4:$X$253,N$1,FALSE),"")=0,"",IFERROR(VLOOKUP($A150,cultural_factors!$A$4:$X$253,N$1,FALSE),""))</f>
        <v/>
      </c>
      <c r="O150" t="str">
        <f>IF(IFERROR(VLOOKUP($A150,cultural_factors!$A$4:$X$253,O$1,FALSE),"")=0,"",IFERROR(VLOOKUP($A150,cultural_factors!$A$4:$X$253,O$1,FALSE),""))</f>
        <v/>
      </c>
      <c r="P150" t="str">
        <f>IF(IFERROR(VLOOKUP($A150,cultural_factors!$A$4:$X$253,P$1,FALSE),"")=0,"",IFERROR(VLOOKUP($A150,cultural_factors!$A$4:$X$253,P$1,FALSE),""))</f>
        <v/>
      </c>
      <c r="Q150" t="str">
        <f>IF(IFERROR(VLOOKUP($A150,cultural_factors!$A$4:$X$253,Q$1,FALSE),"")=0,"",IFERROR(VLOOKUP($A150,cultural_factors!$A$4:$X$253,Q$1,FALSE),""))</f>
        <v/>
      </c>
      <c r="R150" t="str">
        <f>IF(IFERROR(VLOOKUP($A150,cultural_factors!$A$4:$X$253,R$1,FALSE),"")=0,"",IFERROR(VLOOKUP($A150,cultural_factors!$A$4:$X$253,R$1,FALSE),""))</f>
        <v/>
      </c>
      <c r="S150" t="str">
        <f>IF(IFERROR(VLOOKUP($A150,cultural_factors!$A$4:$X$253,S$1,FALSE),"")=0,"",IFERROR(VLOOKUP($A150,cultural_factors!$A$4:$X$253,S$1,FALSE),""))</f>
        <v/>
      </c>
      <c r="T150" t="str">
        <f>IF(IFERROR(VLOOKUP($A150,cultural_factors!$A$4:$X$253,T$1,FALSE),"")=0,"",IFERROR(VLOOKUP($A150,cultural_factors!$A$4:$X$253,T$1,FALSE),""))</f>
        <v/>
      </c>
      <c r="U150">
        <f>IF(IFERROR(VLOOKUP($A150,cultural_factors!$A$4:$X$253,U$1,FALSE),"")=0,"",IFERROR(VLOOKUP($A150,cultural_factors!$A$4:$X$253,U$1,FALSE),""))</f>
        <v>104.82</v>
      </c>
      <c r="V150">
        <f>IF(IFERROR(VLOOKUP($A150,cultural_factors!$A$4:$X$253,V$1,FALSE),"")=0,"",IFERROR(VLOOKUP($A150,cultural_factors!$A$4:$X$253,V$1,FALSE),""))</f>
        <v>108.73</v>
      </c>
      <c r="W150">
        <f>IF(IFERROR(VLOOKUP($A150,cultural_factors!$A$4:$X$253,W$1,FALSE),"")=0,"",IFERROR(VLOOKUP($A150,cultural_factors!$A$4:$X$253,W$1,FALSE),""))</f>
        <v>88.62</v>
      </c>
      <c r="X150">
        <f>IF(IFERROR(VLOOKUP($A150,cultural_factors!$A$4:$X$253,X$1,FALSE),"")=0,"",IFERROR(VLOOKUP($A150,cultural_factors!$A$4:$X$253,X$1,FALSE),""))</f>
        <v>97.36</v>
      </c>
      <c r="Y150">
        <f>IF(IFERROR(VLOOKUP($A150,cultural_factors!$A$4:$X$253,Y$1,FALSE),"")=0,"",IFERROR(VLOOKUP($A150,cultural_factors!$A$4:$X$253,Y$1,FALSE),""))</f>
        <v>101.95</v>
      </c>
      <c r="AA150">
        <f t="shared" ca="1" si="5"/>
        <v>0</v>
      </c>
      <c r="AB150">
        <f t="shared" ca="1" si="6"/>
        <v>0.21504949659503558</v>
      </c>
    </row>
    <row r="151" spans="1:28" x14ac:dyDescent="0.25">
      <c r="A151" t="s">
        <v>143</v>
      </c>
      <c r="B151">
        <f ca="1">VLOOKUP($A151,offset_cumulative_50!$DW$3:$DX$188,2,FALSE)</f>
        <v>0.32666791657863659</v>
      </c>
      <c r="C151">
        <f>IF(IFERROR(VLOOKUP($A151,cultural_factors!$A$4:$X$253,C$1,FALSE),"")=0,"",IFERROR(VLOOKUP($A151,cultural_factors!$A$4:$X$253,C$1,FALSE),""))</f>
        <v>86</v>
      </c>
      <c r="D151">
        <f>IF(IFERROR(VLOOKUP($A151,cultural_factors!$A$4:$X$253,D$1,FALSE),"")=0,"",IFERROR(VLOOKUP($A151,cultural_factors!$A$4:$X$253,D$1,FALSE),""))</f>
        <v>25</v>
      </c>
      <c r="E151">
        <f>IF(IFERROR(VLOOKUP($A151,cultural_factors!$A$4:$X$253,E$1,FALSE),"")=0,"",IFERROR(VLOOKUP($A151,cultural_factors!$A$4:$X$253,E$1,FALSE),""))</f>
        <v>43</v>
      </c>
      <c r="F151">
        <f>IF(IFERROR(VLOOKUP($A151,cultural_factors!$A$4:$X$253,F$1,FALSE),"")=0,"",IFERROR(VLOOKUP($A151,cultural_factors!$A$4:$X$253,F$1,FALSE),""))</f>
        <v>92</v>
      </c>
      <c r="G151">
        <f>IF(IFERROR(VLOOKUP($A151,cultural_factors!$A$4:$X$253,G$1,FALSE),"")=0,"",IFERROR(VLOOKUP($A151,cultural_factors!$A$4:$X$253,G$1,FALSE),""))</f>
        <v>52</v>
      </c>
      <c r="H151">
        <f>IF(IFERROR(VLOOKUP($A151,cultural_factors!$A$4:$X$253,H$1,FALSE),"")=0,"",IFERROR(VLOOKUP($A151,cultural_factors!$A$4:$X$253,H$1,FALSE),""))</f>
        <v>28</v>
      </c>
      <c r="I151">
        <f>IF(IFERROR(VLOOKUP($A151,cultural_factors!$A$4:$X$253,I$1,FALSE),"")=0,"",IFERROR(VLOOKUP($A151,cultural_factors!$A$4:$X$253,I$1,FALSE),""))</f>
        <v>51.95</v>
      </c>
      <c r="J151">
        <f>IF(IFERROR(VLOOKUP($A151,cultural_factors!$A$4:$X$253,J$1,FALSE),"")=0,"",IFERROR(VLOOKUP($A151,cultural_factors!$A$4:$X$253,J$1,FALSE),""))</f>
        <v>8.59</v>
      </c>
      <c r="K151">
        <f>IF(IFERROR(VLOOKUP($A151,cultural_factors!$A$4:$X$253,K$1,FALSE),"")=0,"",IFERROR(VLOOKUP($A151,cultural_factors!$A$4:$X$253,K$1,FALSE),""))</f>
        <v>47.64</v>
      </c>
      <c r="L151">
        <f>IF(IFERROR(VLOOKUP($A151,cultural_factors!$A$4:$X$253,L$1,FALSE),"")=0,"",IFERROR(VLOOKUP($A151,cultural_factors!$A$4:$X$253,L$1,FALSE),""))</f>
        <v>8.15</v>
      </c>
      <c r="M151">
        <f>IF(IFERROR(VLOOKUP($A151,cultural_factors!$A$4:$X$253,M$1,FALSE),"")=0,"",IFERROR(VLOOKUP($A151,cultural_factors!$A$4:$X$253,M$1,FALSE),""))</f>
        <v>47.53</v>
      </c>
      <c r="N151">
        <f>IF(IFERROR(VLOOKUP($A151,cultural_factors!$A$4:$X$253,N$1,FALSE),"")=0,"",IFERROR(VLOOKUP($A151,cultural_factors!$A$4:$X$253,N$1,FALSE),""))</f>
        <v>10.93</v>
      </c>
      <c r="O151">
        <f>IF(IFERROR(VLOOKUP($A151,cultural_factors!$A$4:$X$253,O$1,FALSE),"")=0,"",IFERROR(VLOOKUP($A151,cultural_factors!$A$4:$X$253,O$1,FALSE),""))</f>
        <v>50.17</v>
      </c>
      <c r="P151">
        <f>IF(IFERROR(VLOOKUP($A151,cultural_factors!$A$4:$X$253,P$1,FALSE),"")=0,"",IFERROR(VLOOKUP($A151,cultural_factors!$A$4:$X$253,P$1,FALSE),""))</f>
        <v>8.33</v>
      </c>
      <c r="Q151">
        <f>IF(IFERROR(VLOOKUP($A151,cultural_factors!$A$4:$X$253,Q$1,FALSE),"")=0,"",IFERROR(VLOOKUP($A151,cultural_factors!$A$4:$X$253,Q$1,FALSE),""))</f>
        <v>52.44</v>
      </c>
      <c r="R151">
        <f>IF(IFERROR(VLOOKUP($A151,cultural_factors!$A$4:$X$253,R$1,FALSE),"")=0,"",IFERROR(VLOOKUP($A151,cultural_factors!$A$4:$X$253,R$1,FALSE),""))</f>
        <v>9.15</v>
      </c>
      <c r="S151">
        <f>IF(IFERROR(VLOOKUP($A151,cultural_factors!$A$4:$X$253,S$1,FALSE),"")=0,"",IFERROR(VLOOKUP($A151,cultural_factors!$A$4:$X$253,S$1,FALSE),""))</f>
        <v>9.0299999999999994</v>
      </c>
      <c r="T151">
        <f>IF(IFERROR(VLOOKUP($A151,cultural_factors!$A$4:$X$253,T$1,FALSE),"")=0,"",IFERROR(VLOOKUP($A151,cultural_factors!$A$4:$X$253,T$1,FALSE),""))</f>
        <v>48.52</v>
      </c>
      <c r="U151">
        <f>IF(IFERROR(VLOOKUP($A151,cultural_factors!$A$4:$X$253,U$1,FALSE),"")=0,"",IFERROR(VLOOKUP($A151,cultural_factors!$A$4:$X$253,U$1,FALSE),""))</f>
        <v>102.2</v>
      </c>
      <c r="V151">
        <f>IF(IFERROR(VLOOKUP($A151,cultural_factors!$A$4:$X$253,V$1,FALSE),"")=0,"",IFERROR(VLOOKUP($A151,cultural_factors!$A$4:$X$253,V$1,FALSE),""))</f>
        <v>118.1</v>
      </c>
      <c r="W151">
        <f>IF(IFERROR(VLOOKUP($A151,cultural_factors!$A$4:$X$253,W$1,FALSE),"")=0,"",IFERROR(VLOOKUP($A151,cultural_factors!$A$4:$X$253,W$1,FALSE),""))</f>
        <v>101.74</v>
      </c>
      <c r="X151">
        <f>IF(IFERROR(VLOOKUP($A151,cultural_factors!$A$4:$X$253,X$1,FALSE),"")=0,"",IFERROR(VLOOKUP($A151,cultural_factors!$A$4:$X$253,X$1,FALSE),""))</f>
        <v>95.84</v>
      </c>
      <c r="Y151">
        <f>IF(IFERROR(VLOOKUP($A151,cultural_factors!$A$4:$X$253,Y$1,FALSE),"")=0,"",IFERROR(VLOOKUP($A151,cultural_factors!$A$4:$X$253,Y$1,FALSE),""))</f>
        <v>98.24</v>
      </c>
      <c r="AA151">
        <f t="shared" ca="1" si="5"/>
        <v>47.53</v>
      </c>
      <c r="AB151">
        <f t="shared" ca="1" si="6"/>
        <v>0.32666791657863659</v>
      </c>
    </row>
    <row r="152" spans="1:28" hidden="1" x14ac:dyDescent="0.25">
      <c r="A152" t="s">
        <v>144</v>
      </c>
      <c r="B152" t="str">
        <f ca="1">VLOOKUP($A152,offset_cumulative_50!$DW$3:$DX$188,2,FALSE)</f>
        <v/>
      </c>
      <c r="C152" t="str">
        <f>IF(IFERROR(VLOOKUP($A152,cultural_factors!$A$4:$X$253,C$1,FALSE),"")=0,"",IFERROR(VLOOKUP($A152,cultural_factors!$A$4:$X$253,C$1,FALSE),""))</f>
        <v/>
      </c>
      <c r="D152" t="str">
        <f>IF(IFERROR(VLOOKUP($A152,cultural_factors!$A$4:$X$253,D$1,FALSE),"")=0,"",IFERROR(VLOOKUP($A152,cultural_factors!$A$4:$X$253,D$1,FALSE),""))</f>
        <v/>
      </c>
      <c r="E152" t="str">
        <f>IF(IFERROR(VLOOKUP($A152,cultural_factors!$A$4:$X$253,E$1,FALSE),"")=0,"",IFERROR(VLOOKUP($A152,cultural_factors!$A$4:$X$253,E$1,FALSE),""))</f>
        <v/>
      </c>
      <c r="F152" t="str">
        <f>IF(IFERROR(VLOOKUP($A152,cultural_factors!$A$4:$X$253,F$1,FALSE),"")=0,"",IFERROR(VLOOKUP($A152,cultural_factors!$A$4:$X$253,F$1,FALSE),""))</f>
        <v/>
      </c>
      <c r="G152" t="str">
        <f>IF(IFERROR(VLOOKUP($A152,cultural_factors!$A$4:$X$253,G$1,FALSE),"")=0,"",IFERROR(VLOOKUP($A152,cultural_factors!$A$4:$X$253,G$1,FALSE),""))</f>
        <v/>
      </c>
      <c r="H152" t="str">
        <f>IF(IFERROR(VLOOKUP($A152,cultural_factors!$A$4:$X$253,H$1,FALSE),"")=0,"",IFERROR(VLOOKUP($A152,cultural_factors!$A$4:$X$253,H$1,FALSE),""))</f>
        <v/>
      </c>
      <c r="I152" t="str">
        <f>IF(IFERROR(VLOOKUP($A152,cultural_factors!$A$4:$X$253,I$1,FALSE),"")=0,"",IFERROR(VLOOKUP($A152,cultural_factors!$A$4:$X$253,I$1,FALSE),""))</f>
        <v/>
      </c>
      <c r="J152" t="str">
        <f>IF(IFERROR(VLOOKUP($A152,cultural_factors!$A$4:$X$253,J$1,FALSE),"")=0,"",IFERROR(VLOOKUP($A152,cultural_factors!$A$4:$X$253,J$1,FALSE),""))</f>
        <v/>
      </c>
      <c r="K152" t="str">
        <f>IF(IFERROR(VLOOKUP($A152,cultural_factors!$A$4:$X$253,K$1,FALSE),"")=0,"",IFERROR(VLOOKUP($A152,cultural_factors!$A$4:$X$253,K$1,FALSE),""))</f>
        <v/>
      </c>
      <c r="L152" t="str">
        <f>IF(IFERROR(VLOOKUP($A152,cultural_factors!$A$4:$X$253,L$1,FALSE),"")=0,"",IFERROR(VLOOKUP($A152,cultural_factors!$A$4:$X$253,L$1,FALSE),""))</f>
        <v/>
      </c>
      <c r="M152" t="str">
        <f>IF(IFERROR(VLOOKUP($A152,cultural_factors!$A$4:$X$253,M$1,FALSE),"")=0,"",IFERROR(VLOOKUP($A152,cultural_factors!$A$4:$X$253,M$1,FALSE),""))</f>
        <v/>
      </c>
      <c r="N152" t="str">
        <f>IF(IFERROR(VLOOKUP($A152,cultural_factors!$A$4:$X$253,N$1,FALSE),"")=0,"",IFERROR(VLOOKUP($A152,cultural_factors!$A$4:$X$253,N$1,FALSE),""))</f>
        <v/>
      </c>
      <c r="O152" t="str">
        <f>IF(IFERROR(VLOOKUP($A152,cultural_factors!$A$4:$X$253,O$1,FALSE),"")=0,"",IFERROR(VLOOKUP($A152,cultural_factors!$A$4:$X$253,O$1,FALSE),""))</f>
        <v/>
      </c>
      <c r="P152" t="str">
        <f>IF(IFERROR(VLOOKUP($A152,cultural_factors!$A$4:$X$253,P$1,FALSE),"")=0,"",IFERROR(VLOOKUP($A152,cultural_factors!$A$4:$X$253,P$1,FALSE),""))</f>
        <v/>
      </c>
      <c r="Q152" t="str">
        <f>IF(IFERROR(VLOOKUP($A152,cultural_factors!$A$4:$X$253,Q$1,FALSE),"")=0,"",IFERROR(VLOOKUP($A152,cultural_factors!$A$4:$X$253,Q$1,FALSE),""))</f>
        <v/>
      </c>
      <c r="R152" t="str">
        <f>IF(IFERROR(VLOOKUP($A152,cultural_factors!$A$4:$X$253,R$1,FALSE),"")=0,"",IFERROR(VLOOKUP($A152,cultural_factors!$A$4:$X$253,R$1,FALSE),""))</f>
        <v/>
      </c>
      <c r="S152" t="str">
        <f>IF(IFERROR(VLOOKUP($A152,cultural_factors!$A$4:$X$253,S$1,FALSE),"")=0,"",IFERROR(VLOOKUP($A152,cultural_factors!$A$4:$X$253,S$1,FALSE),""))</f>
        <v/>
      </c>
      <c r="T152" t="str">
        <f>IF(IFERROR(VLOOKUP($A152,cultural_factors!$A$4:$X$253,T$1,FALSE),"")=0,"",IFERROR(VLOOKUP($A152,cultural_factors!$A$4:$X$253,T$1,FALSE),""))</f>
        <v/>
      </c>
      <c r="U152">
        <f>IF(IFERROR(VLOOKUP($A152,cultural_factors!$A$4:$X$253,U$1,FALSE),"")=0,"",IFERROR(VLOOKUP($A152,cultural_factors!$A$4:$X$253,U$1,FALSE),""))</f>
        <v>104.23</v>
      </c>
      <c r="V152">
        <f>IF(IFERROR(VLOOKUP($A152,cultural_factors!$A$4:$X$253,V$1,FALSE),"")=0,"",IFERROR(VLOOKUP($A152,cultural_factors!$A$4:$X$253,V$1,FALSE),""))</f>
        <v>111.65</v>
      </c>
      <c r="W152">
        <f>IF(IFERROR(VLOOKUP($A152,cultural_factors!$A$4:$X$253,W$1,FALSE),"")=0,"",IFERROR(VLOOKUP($A152,cultural_factors!$A$4:$X$253,W$1,FALSE),""))</f>
        <v>89.14</v>
      </c>
      <c r="X152">
        <f>IF(IFERROR(VLOOKUP($A152,cultural_factors!$A$4:$X$253,X$1,FALSE),"")=0,"",IFERROR(VLOOKUP($A152,cultural_factors!$A$4:$X$253,X$1,FALSE),""))</f>
        <v>96.36</v>
      </c>
      <c r="Y152">
        <f>IF(IFERROR(VLOOKUP($A152,cultural_factors!$A$4:$X$253,Y$1,FALSE),"")=0,"",IFERROR(VLOOKUP($A152,cultural_factors!$A$4:$X$253,Y$1,FALSE),""))</f>
        <v>92.59</v>
      </c>
      <c r="AA152">
        <f t="shared" ca="1" si="5"/>
        <v>0</v>
      </c>
      <c r="AB152">
        <f t="shared" ca="1" si="6"/>
        <v>0</v>
      </c>
    </row>
    <row r="153" spans="1:28" hidden="1" x14ac:dyDescent="0.25">
      <c r="A153" t="s">
        <v>198</v>
      </c>
      <c r="B153" t="str">
        <f ca="1">VLOOKUP($A153,offset_cumulative_50!$DW$3:$DX$188,2,FALSE)</f>
        <v/>
      </c>
      <c r="C153" t="str">
        <f>IF(IFERROR(VLOOKUP($A153,cultural_factors!$A$4:$X$253,C$1,FALSE),"")=0,"",IFERROR(VLOOKUP($A153,cultural_factors!$A$4:$X$253,C$1,FALSE),""))</f>
        <v/>
      </c>
      <c r="D153" t="str">
        <f>IF(IFERROR(VLOOKUP($A153,cultural_factors!$A$4:$X$253,D$1,FALSE),"")=0,"",IFERROR(VLOOKUP($A153,cultural_factors!$A$4:$X$253,D$1,FALSE),""))</f>
        <v/>
      </c>
      <c r="E153" t="str">
        <f>IF(IFERROR(VLOOKUP($A153,cultural_factors!$A$4:$X$253,E$1,FALSE),"")=0,"",IFERROR(VLOOKUP($A153,cultural_factors!$A$4:$X$253,E$1,FALSE),""))</f>
        <v/>
      </c>
      <c r="F153" t="str">
        <f>IF(IFERROR(VLOOKUP($A153,cultural_factors!$A$4:$X$253,F$1,FALSE),"")=0,"",IFERROR(VLOOKUP($A153,cultural_factors!$A$4:$X$253,F$1,FALSE),""))</f>
        <v/>
      </c>
      <c r="G153" t="str">
        <f>IF(IFERROR(VLOOKUP($A153,cultural_factors!$A$4:$X$253,G$1,FALSE),"")=0,"",IFERROR(VLOOKUP($A153,cultural_factors!$A$4:$X$253,G$1,FALSE),""))</f>
        <v/>
      </c>
      <c r="H153" t="str">
        <f>IF(IFERROR(VLOOKUP($A153,cultural_factors!$A$4:$X$253,H$1,FALSE),"")=0,"",IFERROR(VLOOKUP($A153,cultural_factors!$A$4:$X$253,H$1,FALSE),""))</f>
        <v/>
      </c>
      <c r="I153" t="str">
        <f>IF(IFERROR(VLOOKUP($A153,cultural_factors!$A$4:$X$253,I$1,FALSE),"")=0,"",IFERROR(VLOOKUP($A153,cultural_factors!$A$4:$X$253,I$1,FALSE),""))</f>
        <v/>
      </c>
      <c r="J153" t="str">
        <f>IF(IFERROR(VLOOKUP($A153,cultural_factors!$A$4:$X$253,J$1,FALSE),"")=0,"",IFERROR(VLOOKUP($A153,cultural_factors!$A$4:$X$253,J$1,FALSE),""))</f>
        <v/>
      </c>
      <c r="K153" t="str">
        <f>IF(IFERROR(VLOOKUP($A153,cultural_factors!$A$4:$X$253,K$1,FALSE),"")=0,"",IFERROR(VLOOKUP($A153,cultural_factors!$A$4:$X$253,K$1,FALSE),""))</f>
        <v/>
      </c>
      <c r="L153" t="str">
        <f>IF(IFERROR(VLOOKUP($A153,cultural_factors!$A$4:$X$253,L$1,FALSE),"")=0,"",IFERROR(VLOOKUP($A153,cultural_factors!$A$4:$X$253,L$1,FALSE),""))</f>
        <v/>
      </c>
      <c r="M153" t="str">
        <f>IF(IFERROR(VLOOKUP($A153,cultural_factors!$A$4:$X$253,M$1,FALSE),"")=0,"",IFERROR(VLOOKUP($A153,cultural_factors!$A$4:$X$253,M$1,FALSE),""))</f>
        <v/>
      </c>
      <c r="N153" t="str">
        <f>IF(IFERROR(VLOOKUP($A153,cultural_factors!$A$4:$X$253,N$1,FALSE),"")=0,"",IFERROR(VLOOKUP($A153,cultural_factors!$A$4:$X$253,N$1,FALSE),""))</f>
        <v/>
      </c>
      <c r="O153" t="str">
        <f>IF(IFERROR(VLOOKUP($A153,cultural_factors!$A$4:$X$253,O$1,FALSE),"")=0,"",IFERROR(VLOOKUP($A153,cultural_factors!$A$4:$X$253,O$1,FALSE),""))</f>
        <v/>
      </c>
      <c r="P153" t="str">
        <f>IF(IFERROR(VLOOKUP($A153,cultural_factors!$A$4:$X$253,P$1,FALSE),"")=0,"",IFERROR(VLOOKUP($A153,cultural_factors!$A$4:$X$253,P$1,FALSE),""))</f>
        <v/>
      </c>
      <c r="Q153" t="str">
        <f>IF(IFERROR(VLOOKUP($A153,cultural_factors!$A$4:$X$253,Q$1,FALSE),"")=0,"",IFERROR(VLOOKUP($A153,cultural_factors!$A$4:$X$253,Q$1,FALSE),""))</f>
        <v/>
      </c>
      <c r="R153" t="str">
        <f>IF(IFERROR(VLOOKUP($A153,cultural_factors!$A$4:$X$253,R$1,FALSE),"")=0,"",IFERROR(VLOOKUP($A153,cultural_factors!$A$4:$X$253,R$1,FALSE),""))</f>
        <v/>
      </c>
      <c r="S153" t="str">
        <f>IF(IFERROR(VLOOKUP($A153,cultural_factors!$A$4:$X$253,S$1,FALSE),"")=0,"",IFERROR(VLOOKUP($A153,cultural_factors!$A$4:$X$253,S$1,FALSE),""))</f>
        <v/>
      </c>
      <c r="T153" t="str">
        <f>IF(IFERROR(VLOOKUP($A153,cultural_factors!$A$4:$X$253,T$1,FALSE),"")=0,"",IFERROR(VLOOKUP($A153,cultural_factors!$A$4:$X$253,T$1,FALSE),""))</f>
        <v/>
      </c>
      <c r="U153">
        <f>IF(IFERROR(VLOOKUP($A153,cultural_factors!$A$4:$X$253,U$1,FALSE),"")=0,"",IFERROR(VLOOKUP($A153,cultural_factors!$A$4:$X$253,U$1,FALSE),""))</f>
        <v>100</v>
      </c>
      <c r="V153">
        <f>IF(IFERROR(VLOOKUP($A153,cultural_factors!$A$4:$X$253,V$1,FALSE),"")=0,"",IFERROR(VLOOKUP($A153,cultural_factors!$A$4:$X$253,V$1,FALSE),""))</f>
        <v>100</v>
      </c>
      <c r="W153">
        <f>IF(IFERROR(VLOOKUP($A153,cultural_factors!$A$4:$X$253,W$1,FALSE),"")=0,"",IFERROR(VLOOKUP($A153,cultural_factors!$A$4:$X$253,W$1,FALSE),""))</f>
        <v>100</v>
      </c>
      <c r="X153">
        <f>IF(IFERROR(VLOOKUP($A153,cultural_factors!$A$4:$X$253,X$1,FALSE),"")=0,"",IFERROR(VLOOKUP($A153,cultural_factors!$A$4:$X$253,X$1,FALSE),""))</f>
        <v>100</v>
      </c>
      <c r="Y153">
        <f>IF(IFERROR(VLOOKUP($A153,cultural_factors!$A$4:$X$253,Y$1,FALSE),"")=0,"",IFERROR(VLOOKUP($A153,cultural_factors!$A$4:$X$253,Y$1,FALSE),""))</f>
        <v>100</v>
      </c>
      <c r="AA153">
        <f t="shared" ca="1" si="5"/>
        <v>0</v>
      </c>
      <c r="AB153">
        <f t="shared" ca="1" si="6"/>
        <v>0</v>
      </c>
    </row>
    <row r="154" spans="1:28" hidden="1" x14ac:dyDescent="0.25">
      <c r="A154" t="s">
        <v>145</v>
      </c>
      <c r="B154">
        <f ca="1">VLOOKUP($A154,offset_cumulative_50!$DW$3:$DX$188,2,FALSE)</f>
        <v>0.18177929095693712</v>
      </c>
      <c r="C154">
        <f>IF(IFERROR(VLOOKUP($A154,cultural_factors!$A$4:$X$253,C$1,FALSE),"")=0,"",IFERROR(VLOOKUP($A154,cultural_factors!$A$4:$X$253,C$1,FALSE),""))</f>
        <v>74</v>
      </c>
      <c r="D154">
        <f>IF(IFERROR(VLOOKUP($A154,cultural_factors!$A$4:$X$253,D$1,FALSE),"")=0,"",IFERROR(VLOOKUP($A154,cultural_factors!$A$4:$X$253,D$1,FALSE),""))</f>
        <v>20</v>
      </c>
      <c r="E154">
        <f>IF(IFERROR(VLOOKUP($A154,cultural_factors!$A$4:$X$253,E$1,FALSE),"")=0,"",IFERROR(VLOOKUP($A154,cultural_factors!$A$4:$X$253,E$1,FALSE),""))</f>
        <v>48</v>
      </c>
      <c r="F154">
        <f>IF(IFERROR(VLOOKUP($A154,cultural_factors!$A$4:$X$253,F$1,FALSE),"")=0,"",IFERROR(VLOOKUP($A154,cultural_factors!$A$4:$X$253,F$1,FALSE),""))</f>
        <v>8</v>
      </c>
      <c r="G154">
        <f>IF(IFERROR(VLOOKUP($A154,cultural_factors!$A$4:$X$253,G$1,FALSE),"")=0,"",IFERROR(VLOOKUP($A154,cultural_factors!$A$4:$X$253,G$1,FALSE),""))</f>
        <v>72</v>
      </c>
      <c r="H154">
        <f>IF(IFERROR(VLOOKUP($A154,cultural_factors!$A$4:$X$253,H$1,FALSE),"")=0,"",IFERROR(VLOOKUP($A154,cultural_factors!$A$4:$X$253,H$1,FALSE),""))</f>
        <v>46</v>
      </c>
      <c r="I154" t="str">
        <f>IF(IFERROR(VLOOKUP($A154,cultural_factors!$A$4:$X$253,I$1,FALSE),"")=0,"",IFERROR(VLOOKUP($A154,cultural_factors!$A$4:$X$253,I$1,FALSE),""))</f>
        <v/>
      </c>
      <c r="J154" t="str">
        <f>IF(IFERROR(VLOOKUP($A154,cultural_factors!$A$4:$X$253,J$1,FALSE),"")=0,"",IFERROR(VLOOKUP($A154,cultural_factors!$A$4:$X$253,J$1,FALSE),""))</f>
        <v/>
      </c>
      <c r="K154" t="str">
        <f>IF(IFERROR(VLOOKUP($A154,cultural_factors!$A$4:$X$253,K$1,FALSE),"")=0,"",IFERROR(VLOOKUP($A154,cultural_factors!$A$4:$X$253,K$1,FALSE),""))</f>
        <v/>
      </c>
      <c r="L154" t="str">
        <f>IF(IFERROR(VLOOKUP($A154,cultural_factors!$A$4:$X$253,L$1,FALSE),"")=0,"",IFERROR(VLOOKUP($A154,cultural_factors!$A$4:$X$253,L$1,FALSE),""))</f>
        <v/>
      </c>
      <c r="M154" t="str">
        <f>IF(IFERROR(VLOOKUP($A154,cultural_factors!$A$4:$X$253,M$1,FALSE),"")=0,"",IFERROR(VLOOKUP($A154,cultural_factors!$A$4:$X$253,M$1,FALSE),""))</f>
        <v/>
      </c>
      <c r="N154" t="str">
        <f>IF(IFERROR(VLOOKUP($A154,cultural_factors!$A$4:$X$253,N$1,FALSE),"")=0,"",IFERROR(VLOOKUP($A154,cultural_factors!$A$4:$X$253,N$1,FALSE),""))</f>
        <v/>
      </c>
      <c r="O154" t="str">
        <f>IF(IFERROR(VLOOKUP($A154,cultural_factors!$A$4:$X$253,O$1,FALSE),"")=0,"",IFERROR(VLOOKUP($A154,cultural_factors!$A$4:$X$253,O$1,FALSE),""))</f>
        <v/>
      </c>
      <c r="P154" t="str">
        <f>IF(IFERROR(VLOOKUP($A154,cultural_factors!$A$4:$X$253,P$1,FALSE),"")=0,"",IFERROR(VLOOKUP($A154,cultural_factors!$A$4:$X$253,P$1,FALSE),""))</f>
        <v/>
      </c>
      <c r="Q154" t="str">
        <f>IF(IFERROR(VLOOKUP($A154,cultural_factors!$A$4:$X$253,Q$1,FALSE),"")=0,"",IFERROR(VLOOKUP($A154,cultural_factors!$A$4:$X$253,Q$1,FALSE),""))</f>
        <v/>
      </c>
      <c r="R154" t="str">
        <f>IF(IFERROR(VLOOKUP($A154,cultural_factors!$A$4:$X$253,R$1,FALSE),"")=0,"",IFERROR(VLOOKUP($A154,cultural_factors!$A$4:$X$253,R$1,FALSE),""))</f>
        <v/>
      </c>
      <c r="S154" t="str">
        <f>IF(IFERROR(VLOOKUP($A154,cultural_factors!$A$4:$X$253,S$1,FALSE),"")=0,"",IFERROR(VLOOKUP($A154,cultural_factors!$A$4:$X$253,S$1,FALSE),""))</f>
        <v/>
      </c>
      <c r="T154" t="str">
        <f>IF(IFERROR(VLOOKUP($A154,cultural_factors!$A$4:$X$253,T$1,FALSE),"")=0,"",IFERROR(VLOOKUP($A154,cultural_factors!$A$4:$X$253,T$1,FALSE),""))</f>
        <v/>
      </c>
      <c r="U154">
        <f>IF(IFERROR(VLOOKUP($A154,cultural_factors!$A$4:$X$253,U$1,FALSE),"")=0,"",IFERROR(VLOOKUP($A154,cultural_factors!$A$4:$X$253,U$1,FALSE),""))</f>
        <v>95.3</v>
      </c>
      <c r="V154">
        <f>IF(IFERROR(VLOOKUP($A154,cultural_factors!$A$4:$X$253,V$1,FALSE),"")=0,"",IFERROR(VLOOKUP($A154,cultural_factors!$A$4:$X$253,V$1,FALSE),""))</f>
        <v>99.12</v>
      </c>
      <c r="W154">
        <f>IF(IFERROR(VLOOKUP($A154,cultural_factors!$A$4:$X$253,W$1,FALSE),"")=0,"",IFERROR(VLOOKUP($A154,cultural_factors!$A$4:$X$253,W$1,FALSE),""))</f>
        <v>78.2</v>
      </c>
      <c r="X154">
        <f>IF(IFERROR(VLOOKUP($A154,cultural_factors!$A$4:$X$253,X$1,FALSE),"")=0,"",IFERROR(VLOOKUP($A154,cultural_factors!$A$4:$X$253,X$1,FALSE),""))</f>
        <v>93.58</v>
      </c>
      <c r="Y154">
        <f>IF(IFERROR(VLOOKUP($A154,cultural_factors!$A$4:$X$253,Y$1,FALSE),"")=0,"",IFERROR(VLOOKUP($A154,cultural_factors!$A$4:$X$253,Y$1,FALSE),""))</f>
        <v>89.47</v>
      </c>
      <c r="AA154">
        <f t="shared" ca="1" si="5"/>
        <v>0</v>
      </c>
      <c r="AB154">
        <f t="shared" ca="1" si="6"/>
        <v>0.18177929095693712</v>
      </c>
    </row>
    <row r="155" spans="1:28" x14ac:dyDescent="0.25">
      <c r="A155" t="s">
        <v>146</v>
      </c>
      <c r="B155">
        <f ca="1">VLOOKUP($A155,offset_cumulative_50!$DW$3:$DX$188,2,FALSE)</f>
        <v>0.24859531528133649</v>
      </c>
      <c r="C155">
        <f>IF(IFERROR(VLOOKUP($A155,cultural_factors!$A$4:$X$253,C$1,FALSE),"")=0,"",IFERROR(VLOOKUP($A155,cultural_factors!$A$4:$X$253,C$1,FALSE),""))</f>
        <v>100</v>
      </c>
      <c r="D155">
        <f>IF(IFERROR(VLOOKUP($A155,cultural_factors!$A$4:$X$253,D$1,FALSE),"")=0,"",IFERROR(VLOOKUP($A155,cultural_factors!$A$4:$X$253,D$1,FALSE),""))</f>
        <v>52</v>
      </c>
      <c r="E155">
        <f>IF(IFERROR(VLOOKUP($A155,cultural_factors!$A$4:$X$253,E$1,FALSE),"")=0,"",IFERROR(VLOOKUP($A155,cultural_factors!$A$4:$X$253,E$1,FALSE),""))</f>
        <v>100</v>
      </c>
      <c r="F155">
        <f>IF(IFERROR(VLOOKUP($A155,cultural_factors!$A$4:$X$253,F$1,FALSE),"")=0,"",IFERROR(VLOOKUP($A155,cultural_factors!$A$4:$X$253,F$1,FALSE),""))</f>
        <v>51</v>
      </c>
      <c r="G155">
        <f>IF(IFERROR(VLOOKUP($A155,cultural_factors!$A$4:$X$253,G$1,FALSE),"")=0,"",IFERROR(VLOOKUP($A155,cultural_factors!$A$4:$X$253,G$1,FALSE),""))</f>
        <v>77</v>
      </c>
      <c r="H155">
        <f>IF(IFERROR(VLOOKUP($A155,cultural_factors!$A$4:$X$253,H$1,FALSE),"")=0,"",IFERROR(VLOOKUP($A155,cultural_factors!$A$4:$X$253,H$1,FALSE),""))</f>
        <v>28</v>
      </c>
      <c r="I155">
        <f>IF(IFERROR(VLOOKUP($A155,cultural_factors!$A$4:$X$253,I$1,FALSE),"")=0,"",IFERROR(VLOOKUP($A155,cultural_factors!$A$4:$X$253,I$1,FALSE),""))</f>
        <v>49.05</v>
      </c>
      <c r="J155">
        <f>IF(IFERROR(VLOOKUP($A155,cultural_factors!$A$4:$X$253,J$1,FALSE),"")=0,"",IFERROR(VLOOKUP($A155,cultural_factors!$A$4:$X$253,J$1,FALSE),""))</f>
        <v>8.66</v>
      </c>
      <c r="K155">
        <f>IF(IFERROR(VLOOKUP($A155,cultural_factors!$A$4:$X$253,K$1,FALSE),"")=0,"",IFERROR(VLOOKUP($A155,cultural_factors!$A$4:$X$253,K$1,FALSE),""))</f>
        <v>47.38</v>
      </c>
      <c r="L155">
        <f>IF(IFERROR(VLOOKUP($A155,cultural_factors!$A$4:$X$253,L$1,FALSE),"")=0,"",IFERROR(VLOOKUP($A155,cultural_factors!$A$4:$X$253,L$1,FALSE),""))</f>
        <v>8.31</v>
      </c>
      <c r="M155">
        <f>IF(IFERROR(VLOOKUP($A155,cultural_factors!$A$4:$X$253,M$1,FALSE),"")=0,"",IFERROR(VLOOKUP($A155,cultural_factors!$A$4:$X$253,M$1,FALSE),""))</f>
        <v>42.44</v>
      </c>
      <c r="N155">
        <f>IF(IFERROR(VLOOKUP($A155,cultural_factors!$A$4:$X$253,N$1,FALSE),"")=0,"",IFERROR(VLOOKUP($A155,cultural_factors!$A$4:$X$253,N$1,FALSE),""))</f>
        <v>9.8800000000000008</v>
      </c>
      <c r="O155">
        <f>IF(IFERROR(VLOOKUP($A155,cultural_factors!$A$4:$X$253,O$1,FALSE),"")=0,"",IFERROR(VLOOKUP($A155,cultural_factors!$A$4:$X$253,O$1,FALSE),""))</f>
        <v>51.57</v>
      </c>
      <c r="P155">
        <f>IF(IFERROR(VLOOKUP($A155,cultural_factors!$A$4:$X$253,P$1,FALSE),"")=0,"",IFERROR(VLOOKUP($A155,cultural_factors!$A$4:$X$253,P$1,FALSE),""))</f>
        <v>8.65</v>
      </c>
      <c r="Q155">
        <f>IF(IFERROR(VLOOKUP($A155,cultural_factors!$A$4:$X$253,Q$1,FALSE),"")=0,"",IFERROR(VLOOKUP($A155,cultural_factors!$A$4:$X$253,Q$1,FALSE),""))</f>
        <v>52.53</v>
      </c>
      <c r="R155">
        <f>IF(IFERROR(VLOOKUP($A155,cultural_factors!$A$4:$X$253,R$1,FALSE),"")=0,"",IFERROR(VLOOKUP($A155,cultural_factors!$A$4:$X$253,R$1,FALSE),""))</f>
        <v>9.01</v>
      </c>
      <c r="S155">
        <f>IF(IFERROR(VLOOKUP($A155,cultural_factors!$A$4:$X$253,S$1,FALSE),"")=0,"",IFERROR(VLOOKUP($A155,cultural_factors!$A$4:$X$253,S$1,FALSE),""))</f>
        <v>8.9019999999999992</v>
      </c>
      <c r="T155">
        <f>IF(IFERROR(VLOOKUP($A155,cultural_factors!$A$4:$X$253,T$1,FALSE),"")=0,"",IFERROR(VLOOKUP($A155,cultural_factors!$A$4:$X$253,T$1,FALSE),""))</f>
        <v>46.75</v>
      </c>
      <c r="U155">
        <f>IF(IFERROR(VLOOKUP($A155,cultural_factors!$A$4:$X$253,U$1,FALSE),"")=0,"",IFERROR(VLOOKUP($A155,cultural_factors!$A$4:$X$253,U$1,FALSE),""))</f>
        <v>92.97</v>
      </c>
      <c r="V155">
        <f>IF(IFERROR(VLOOKUP($A155,cultural_factors!$A$4:$X$253,V$1,FALSE),"")=0,"",IFERROR(VLOOKUP($A155,cultural_factors!$A$4:$X$253,V$1,FALSE),""))</f>
        <v>115.98</v>
      </c>
      <c r="W155">
        <f>IF(IFERROR(VLOOKUP($A155,cultural_factors!$A$4:$X$253,W$1,FALSE),"")=0,"",IFERROR(VLOOKUP($A155,cultural_factors!$A$4:$X$253,W$1,FALSE),""))</f>
        <v>95.2</v>
      </c>
      <c r="X155">
        <f>IF(IFERROR(VLOOKUP($A155,cultural_factors!$A$4:$X$253,X$1,FALSE),"")=0,"",IFERROR(VLOOKUP($A155,cultural_factors!$A$4:$X$253,X$1,FALSE),""))</f>
        <v>95.2</v>
      </c>
      <c r="Y155">
        <f>IF(IFERROR(VLOOKUP($A155,cultural_factors!$A$4:$X$253,Y$1,FALSE),"")=0,"",IFERROR(VLOOKUP($A155,cultural_factors!$A$4:$X$253,Y$1,FALSE),""))</f>
        <v>92.56</v>
      </c>
      <c r="AA155">
        <f t="shared" ca="1" si="5"/>
        <v>42.44</v>
      </c>
      <c r="AB155">
        <f t="shared" ca="1" si="6"/>
        <v>0.24859531528133649</v>
      </c>
    </row>
    <row r="156" spans="1:28" x14ac:dyDescent="0.25">
      <c r="A156" t="s">
        <v>147</v>
      </c>
      <c r="B156">
        <f ca="1">VLOOKUP($A156,offset_cumulative_50!$DW$3:$DX$188,2,FALSE)</f>
        <v>0.26304604637569895</v>
      </c>
      <c r="C156">
        <f>IF(IFERROR(VLOOKUP($A156,cultural_factors!$A$4:$X$253,C$1,FALSE),"")=0,"",IFERROR(VLOOKUP($A156,cultural_factors!$A$4:$X$253,C$1,FALSE),""))</f>
        <v>71</v>
      </c>
      <c r="D156">
        <f>IF(IFERROR(VLOOKUP($A156,cultural_factors!$A$4:$X$253,D$1,FALSE),"")=0,"",IFERROR(VLOOKUP($A156,cultural_factors!$A$4:$X$253,D$1,FALSE),""))</f>
        <v>27</v>
      </c>
      <c r="E156">
        <f>IF(IFERROR(VLOOKUP($A156,cultural_factors!$A$4:$X$253,E$1,FALSE),"")=0,"",IFERROR(VLOOKUP($A156,cultural_factors!$A$4:$X$253,E$1,FALSE),""))</f>
        <v>19</v>
      </c>
      <c r="F156">
        <f>IF(IFERROR(VLOOKUP($A156,cultural_factors!$A$4:$X$253,F$1,FALSE),"")=0,"",IFERROR(VLOOKUP($A156,cultural_factors!$A$4:$X$253,F$1,FALSE),""))</f>
        <v>88</v>
      </c>
      <c r="G156">
        <f>IF(IFERROR(VLOOKUP($A156,cultural_factors!$A$4:$X$253,G$1,FALSE),"")=0,"",IFERROR(VLOOKUP($A156,cultural_factors!$A$4:$X$253,G$1,FALSE),""))</f>
        <v>49</v>
      </c>
      <c r="H156">
        <f>IF(IFERROR(VLOOKUP($A156,cultural_factors!$A$4:$X$253,H$1,FALSE),"")=0,"",IFERROR(VLOOKUP($A156,cultural_factors!$A$4:$X$253,H$1,FALSE),""))</f>
        <v>48</v>
      </c>
      <c r="I156">
        <f>IF(IFERROR(VLOOKUP($A156,cultural_factors!$A$4:$X$253,I$1,FALSE),"")=0,"",IFERROR(VLOOKUP($A156,cultural_factors!$A$4:$X$253,I$1,FALSE),""))</f>
        <v>50.54</v>
      </c>
      <c r="J156">
        <f>IF(IFERROR(VLOOKUP($A156,cultural_factors!$A$4:$X$253,J$1,FALSE),"")=0,"",IFERROR(VLOOKUP($A156,cultural_factors!$A$4:$X$253,J$1,FALSE),""))</f>
        <v>9.0399999999999991</v>
      </c>
      <c r="K156">
        <f>IF(IFERROR(VLOOKUP($A156,cultural_factors!$A$4:$X$253,K$1,FALSE),"")=0,"",IFERROR(VLOOKUP($A156,cultural_factors!$A$4:$X$253,K$1,FALSE),""))</f>
        <v>50.18</v>
      </c>
      <c r="L156">
        <f>IF(IFERROR(VLOOKUP($A156,cultural_factors!$A$4:$X$253,L$1,FALSE),"")=0,"",IFERROR(VLOOKUP($A156,cultural_factors!$A$4:$X$253,L$1,FALSE),""))</f>
        <v>8.2799999999999994</v>
      </c>
      <c r="M156">
        <f>IF(IFERROR(VLOOKUP($A156,cultural_factors!$A$4:$X$253,M$1,FALSE),"")=0,"",IFERROR(VLOOKUP($A156,cultural_factors!$A$4:$X$253,M$1,FALSE),""))</f>
        <v>49.24</v>
      </c>
      <c r="N156">
        <f>IF(IFERROR(VLOOKUP($A156,cultural_factors!$A$4:$X$253,N$1,FALSE),"")=0,"",IFERROR(VLOOKUP($A156,cultural_factors!$A$4:$X$253,N$1,FALSE),""))</f>
        <v>7.94</v>
      </c>
      <c r="O156">
        <f>IF(IFERROR(VLOOKUP($A156,cultural_factors!$A$4:$X$253,O$1,FALSE),"")=0,"",IFERROR(VLOOKUP($A156,cultural_factors!$A$4:$X$253,O$1,FALSE),""))</f>
        <v>45.28</v>
      </c>
      <c r="P156">
        <f>IF(IFERROR(VLOOKUP($A156,cultural_factors!$A$4:$X$253,P$1,FALSE),"")=0,"",IFERROR(VLOOKUP($A156,cultural_factors!$A$4:$X$253,P$1,FALSE),""))</f>
        <v>7.65</v>
      </c>
      <c r="Q156">
        <f>IF(IFERROR(VLOOKUP($A156,cultural_factors!$A$4:$X$253,Q$1,FALSE),"")=0,"",IFERROR(VLOOKUP($A156,cultural_factors!$A$4:$X$253,Q$1,FALSE),""))</f>
        <v>50.5</v>
      </c>
      <c r="R156">
        <f>IF(IFERROR(VLOOKUP($A156,cultural_factors!$A$4:$X$253,R$1,FALSE),"")=0,"",IFERROR(VLOOKUP($A156,cultural_factors!$A$4:$X$253,R$1,FALSE),""))</f>
        <v>9.18</v>
      </c>
      <c r="S156">
        <f>IF(IFERROR(VLOOKUP($A156,cultural_factors!$A$4:$X$253,S$1,FALSE),"")=0,"",IFERROR(VLOOKUP($A156,cultural_factors!$A$4:$X$253,S$1,FALSE),""))</f>
        <v>8.4179999999999993</v>
      </c>
      <c r="T156">
        <f>IF(IFERROR(VLOOKUP($A156,cultural_factors!$A$4:$X$253,T$1,FALSE),"")=0,"",IFERROR(VLOOKUP($A156,cultural_factors!$A$4:$X$253,T$1,FALSE),""))</f>
        <v>42.59</v>
      </c>
      <c r="U156">
        <f>IF(IFERROR(VLOOKUP($A156,cultural_factors!$A$4:$X$253,U$1,FALSE),"")=0,"",IFERROR(VLOOKUP($A156,cultural_factors!$A$4:$X$253,U$1,FALSE),""))</f>
        <v>97.51</v>
      </c>
      <c r="V156">
        <f>IF(IFERROR(VLOOKUP($A156,cultural_factors!$A$4:$X$253,V$1,FALSE),"")=0,"",IFERROR(VLOOKUP($A156,cultural_factors!$A$4:$X$253,V$1,FALSE),""))</f>
        <v>114.67</v>
      </c>
      <c r="W156">
        <f>IF(IFERROR(VLOOKUP($A156,cultural_factors!$A$4:$X$253,W$1,FALSE),"")=0,"",IFERROR(VLOOKUP($A156,cultural_factors!$A$4:$X$253,W$1,FALSE),""))</f>
        <v>92.51</v>
      </c>
      <c r="X156">
        <f>IF(IFERROR(VLOOKUP($A156,cultural_factors!$A$4:$X$253,X$1,FALSE),"")=0,"",IFERROR(VLOOKUP($A156,cultural_factors!$A$4:$X$253,X$1,FALSE),""))</f>
        <v>94.62</v>
      </c>
      <c r="Y156">
        <f>IF(IFERROR(VLOOKUP($A156,cultural_factors!$A$4:$X$253,Y$1,FALSE),"")=0,"",IFERROR(VLOOKUP($A156,cultural_factors!$A$4:$X$253,Y$1,FALSE),""))</f>
        <v>91.66</v>
      </c>
      <c r="AA156">
        <f t="shared" ca="1" si="5"/>
        <v>49.24</v>
      </c>
      <c r="AB156">
        <f t="shared" ca="1" si="6"/>
        <v>0.26304604637569895</v>
      </c>
    </row>
    <row r="157" spans="1:28" hidden="1" x14ac:dyDescent="0.25">
      <c r="A157" t="s">
        <v>148</v>
      </c>
      <c r="B157" t="str">
        <f ca="1">VLOOKUP($A157,offset_cumulative_50!$DW$3:$DX$188,2,FALSE)</f>
        <v/>
      </c>
      <c r="C157" t="str">
        <f>IF(IFERROR(VLOOKUP($A157,cultural_factors!$A$4:$X$253,C$1,FALSE),"")=0,"",IFERROR(VLOOKUP($A157,cultural_factors!$A$4:$X$253,C$1,FALSE),""))</f>
        <v/>
      </c>
      <c r="D157" t="str">
        <f>IF(IFERROR(VLOOKUP($A157,cultural_factors!$A$4:$X$253,D$1,FALSE),"")=0,"",IFERROR(VLOOKUP($A157,cultural_factors!$A$4:$X$253,D$1,FALSE),""))</f>
        <v/>
      </c>
      <c r="E157" t="str">
        <f>IF(IFERROR(VLOOKUP($A157,cultural_factors!$A$4:$X$253,E$1,FALSE),"")=0,"",IFERROR(VLOOKUP($A157,cultural_factors!$A$4:$X$253,E$1,FALSE),""))</f>
        <v/>
      </c>
      <c r="F157" t="str">
        <f>IF(IFERROR(VLOOKUP($A157,cultural_factors!$A$4:$X$253,F$1,FALSE),"")=0,"",IFERROR(VLOOKUP($A157,cultural_factors!$A$4:$X$253,F$1,FALSE),""))</f>
        <v/>
      </c>
      <c r="G157" t="str">
        <f>IF(IFERROR(VLOOKUP($A157,cultural_factors!$A$4:$X$253,G$1,FALSE),"")=0,"",IFERROR(VLOOKUP($A157,cultural_factors!$A$4:$X$253,G$1,FALSE),""))</f>
        <v/>
      </c>
      <c r="H157" t="str">
        <f>IF(IFERROR(VLOOKUP($A157,cultural_factors!$A$4:$X$253,H$1,FALSE),"")=0,"",IFERROR(VLOOKUP($A157,cultural_factors!$A$4:$X$253,H$1,FALSE),""))</f>
        <v/>
      </c>
      <c r="I157" t="str">
        <f>IF(IFERROR(VLOOKUP($A157,cultural_factors!$A$4:$X$253,I$1,FALSE),"")=0,"",IFERROR(VLOOKUP($A157,cultural_factors!$A$4:$X$253,I$1,FALSE),""))</f>
        <v/>
      </c>
      <c r="J157" t="str">
        <f>IF(IFERROR(VLOOKUP($A157,cultural_factors!$A$4:$X$253,J$1,FALSE),"")=0,"",IFERROR(VLOOKUP($A157,cultural_factors!$A$4:$X$253,J$1,FALSE),""))</f>
        <v/>
      </c>
      <c r="K157" t="str">
        <f>IF(IFERROR(VLOOKUP($A157,cultural_factors!$A$4:$X$253,K$1,FALSE),"")=0,"",IFERROR(VLOOKUP($A157,cultural_factors!$A$4:$X$253,K$1,FALSE),""))</f>
        <v/>
      </c>
      <c r="L157" t="str">
        <f>IF(IFERROR(VLOOKUP($A157,cultural_factors!$A$4:$X$253,L$1,FALSE),"")=0,"",IFERROR(VLOOKUP($A157,cultural_factors!$A$4:$X$253,L$1,FALSE),""))</f>
        <v/>
      </c>
      <c r="M157" t="str">
        <f>IF(IFERROR(VLOOKUP($A157,cultural_factors!$A$4:$X$253,M$1,FALSE),"")=0,"",IFERROR(VLOOKUP($A157,cultural_factors!$A$4:$X$253,M$1,FALSE),""))</f>
        <v/>
      </c>
      <c r="N157" t="str">
        <f>IF(IFERROR(VLOOKUP($A157,cultural_factors!$A$4:$X$253,N$1,FALSE),"")=0,"",IFERROR(VLOOKUP($A157,cultural_factors!$A$4:$X$253,N$1,FALSE),""))</f>
        <v/>
      </c>
      <c r="O157" t="str">
        <f>IF(IFERROR(VLOOKUP($A157,cultural_factors!$A$4:$X$253,O$1,FALSE),"")=0,"",IFERROR(VLOOKUP($A157,cultural_factors!$A$4:$X$253,O$1,FALSE),""))</f>
        <v/>
      </c>
      <c r="P157" t="str">
        <f>IF(IFERROR(VLOOKUP($A157,cultural_factors!$A$4:$X$253,P$1,FALSE),"")=0,"",IFERROR(VLOOKUP($A157,cultural_factors!$A$4:$X$253,P$1,FALSE),""))</f>
        <v/>
      </c>
      <c r="Q157" t="str">
        <f>IF(IFERROR(VLOOKUP($A157,cultural_factors!$A$4:$X$253,Q$1,FALSE),"")=0,"",IFERROR(VLOOKUP($A157,cultural_factors!$A$4:$X$253,Q$1,FALSE),""))</f>
        <v/>
      </c>
      <c r="R157" t="str">
        <f>IF(IFERROR(VLOOKUP($A157,cultural_factors!$A$4:$X$253,R$1,FALSE),"")=0,"",IFERROR(VLOOKUP($A157,cultural_factors!$A$4:$X$253,R$1,FALSE),""))</f>
        <v/>
      </c>
      <c r="S157" t="str">
        <f>IF(IFERROR(VLOOKUP($A157,cultural_factors!$A$4:$X$253,S$1,FALSE),"")=0,"",IFERROR(VLOOKUP($A157,cultural_factors!$A$4:$X$253,S$1,FALSE),""))</f>
        <v/>
      </c>
      <c r="T157" t="str">
        <f>IF(IFERROR(VLOOKUP($A157,cultural_factors!$A$4:$X$253,T$1,FALSE),"")=0,"",IFERROR(VLOOKUP($A157,cultural_factors!$A$4:$X$253,T$1,FALSE),""))</f>
        <v/>
      </c>
      <c r="U157">
        <f>IF(IFERROR(VLOOKUP($A157,cultural_factors!$A$4:$X$253,U$1,FALSE),"")=0,"",IFERROR(VLOOKUP($A157,cultural_factors!$A$4:$X$253,U$1,FALSE),""))</f>
        <v>101.19</v>
      </c>
      <c r="V157">
        <f>IF(IFERROR(VLOOKUP($A157,cultural_factors!$A$4:$X$253,V$1,FALSE),"")=0,"",IFERROR(VLOOKUP($A157,cultural_factors!$A$4:$X$253,V$1,FALSE),""))</f>
        <v>97.8</v>
      </c>
      <c r="W157">
        <f>IF(IFERROR(VLOOKUP($A157,cultural_factors!$A$4:$X$253,W$1,FALSE),"")=0,"",IFERROR(VLOOKUP($A157,cultural_factors!$A$4:$X$253,W$1,FALSE),""))</f>
        <v>93.72</v>
      </c>
      <c r="X157">
        <f>IF(IFERROR(VLOOKUP($A157,cultural_factors!$A$4:$X$253,X$1,FALSE),"")=0,"",IFERROR(VLOOKUP($A157,cultural_factors!$A$4:$X$253,X$1,FALSE),""))</f>
        <v>103.6</v>
      </c>
      <c r="Y157">
        <f>IF(IFERROR(VLOOKUP($A157,cultural_factors!$A$4:$X$253,Y$1,FALSE),"")=0,"",IFERROR(VLOOKUP($A157,cultural_factors!$A$4:$X$253,Y$1,FALSE),""))</f>
        <v>100.28</v>
      </c>
      <c r="AA157">
        <f t="shared" ca="1" si="5"/>
        <v>0</v>
      </c>
      <c r="AB157">
        <f t="shared" ca="1" si="6"/>
        <v>0</v>
      </c>
    </row>
    <row r="158" spans="1:28" hidden="1" x14ac:dyDescent="0.25">
      <c r="A158" t="s">
        <v>149</v>
      </c>
      <c r="B158">
        <f ca="1">VLOOKUP($A158,offset_cumulative_50!$DW$3:$DX$188,2,FALSE)</f>
        <v>0.29555219881614803</v>
      </c>
      <c r="C158" t="str">
        <f>IF(IFERROR(VLOOKUP($A158,cultural_factors!$A$4:$X$253,C$1,FALSE),"")=0,"",IFERROR(VLOOKUP($A158,cultural_factors!$A$4:$X$253,C$1,FALSE),""))</f>
        <v/>
      </c>
      <c r="D158" t="str">
        <f>IF(IFERROR(VLOOKUP($A158,cultural_factors!$A$4:$X$253,D$1,FALSE),"")=0,"",IFERROR(VLOOKUP($A158,cultural_factors!$A$4:$X$253,D$1,FALSE),""))</f>
        <v/>
      </c>
      <c r="E158" t="str">
        <f>IF(IFERROR(VLOOKUP($A158,cultural_factors!$A$4:$X$253,E$1,FALSE),"")=0,"",IFERROR(VLOOKUP($A158,cultural_factors!$A$4:$X$253,E$1,FALSE),""))</f>
        <v/>
      </c>
      <c r="F158" t="str">
        <f>IF(IFERROR(VLOOKUP($A158,cultural_factors!$A$4:$X$253,F$1,FALSE),"")=0,"",IFERROR(VLOOKUP($A158,cultural_factors!$A$4:$X$253,F$1,FALSE),""))</f>
        <v/>
      </c>
      <c r="G158">
        <f>IF(IFERROR(VLOOKUP($A158,cultural_factors!$A$4:$X$253,G$1,FALSE),"")=0,"",IFERROR(VLOOKUP($A158,cultural_factors!$A$4:$X$253,G$1,FALSE),""))</f>
        <v>34</v>
      </c>
      <c r="H158">
        <f>IF(IFERROR(VLOOKUP($A158,cultural_factors!$A$4:$X$253,H$1,FALSE),"")=0,"",IFERROR(VLOOKUP($A158,cultural_factors!$A$4:$X$253,H$1,FALSE),""))</f>
        <v>63</v>
      </c>
      <c r="I158">
        <f>IF(IFERROR(VLOOKUP($A158,cultural_factors!$A$4:$X$253,I$1,FALSE),"")=0,"",IFERROR(VLOOKUP($A158,cultural_factors!$A$4:$X$253,I$1,FALSE),""))</f>
        <v>49.61</v>
      </c>
      <c r="J158">
        <f>IF(IFERROR(VLOOKUP($A158,cultural_factors!$A$4:$X$253,J$1,FALSE),"")=0,"",IFERROR(VLOOKUP($A158,cultural_factors!$A$4:$X$253,J$1,FALSE),""))</f>
        <v>8.56</v>
      </c>
      <c r="K158">
        <f>IF(IFERROR(VLOOKUP($A158,cultural_factors!$A$4:$X$253,K$1,FALSE),"")=0,"",IFERROR(VLOOKUP($A158,cultural_factors!$A$4:$X$253,K$1,FALSE),""))</f>
        <v>49.97</v>
      </c>
      <c r="L158">
        <f>IF(IFERROR(VLOOKUP($A158,cultural_factors!$A$4:$X$253,L$1,FALSE),"")=0,"",IFERROR(VLOOKUP($A158,cultural_factors!$A$4:$X$253,L$1,FALSE),""))</f>
        <v>9.33</v>
      </c>
      <c r="M158">
        <f>IF(IFERROR(VLOOKUP($A158,cultural_factors!$A$4:$X$253,M$1,FALSE),"")=0,"",IFERROR(VLOOKUP($A158,cultural_factors!$A$4:$X$253,M$1,FALSE),""))</f>
        <v>49.61</v>
      </c>
      <c r="N158">
        <f>IF(IFERROR(VLOOKUP($A158,cultural_factors!$A$4:$X$253,N$1,FALSE),"")=0,"",IFERROR(VLOOKUP($A158,cultural_factors!$A$4:$X$253,N$1,FALSE),""))</f>
        <v>10.17</v>
      </c>
      <c r="O158">
        <f>IF(IFERROR(VLOOKUP($A158,cultural_factors!$A$4:$X$253,O$1,FALSE),"")=0,"",IFERROR(VLOOKUP($A158,cultural_factors!$A$4:$X$253,O$1,FALSE),""))</f>
        <v>49.01</v>
      </c>
      <c r="P158">
        <f>IF(IFERROR(VLOOKUP($A158,cultural_factors!$A$4:$X$253,P$1,FALSE),"")=0,"",IFERROR(VLOOKUP($A158,cultural_factors!$A$4:$X$253,P$1,FALSE),""))</f>
        <v>8.69</v>
      </c>
      <c r="Q158">
        <f>IF(IFERROR(VLOOKUP($A158,cultural_factors!$A$4:$X$253,Q$1,FALSE),"")=0,"",IFERROR(VLOOKUP($A158,cultural_factors!$A$4:$X$253,Q$1,FALSE),""))</f>
        <v>49.01</v>
      </c>
      <c r="R158">
        <f>IF(IFERROR(VLOOKUP($A158,cultural_factors!$A$4:$X$253,R$1,FALSE),"")=0,"",IFERROR(VLOOKUP($A158,cultural_factors!$A$4:$X$253,R$1,FALSE),""))</f>
        <v>9.1</v>
      </c>
      <c r="S158">
        <f>IF(IFERROR(VLOOKUP($A158,cultural_factors!$A$4:$X$253,S$1,FALSE),"")=0,"",IFERROR(VLOOKUP($A158,cultural_factors!$A$4:$X$253,S$1,FALSE),""))</f>
        <v>9.17</v>
      </c>
      <c r="T158">
        <f>IF(IFERROR(VLOOKUP($A158,cultural_factors!$A$4:$X$253,T$1,FALSE),"")=0,"",IFERROR(VLOOKUP($A158,cultural_factors!$A$4:$X$253,T$1,FALSE),""))</f>
        <v>50.38</v>
      </c>
      <c r="U158">
        <f>IF(IFERROR(VLOOKUP($A158,cultural_factors!$A$4:$X$253,U$1,FALSE),"")=0,"",IFERROR(VLOOKUP($A158,cultural_factors!$A$4:$X$253,U$1,FALSE),""))</f>
        <v>104.3</v>
      </c>
      <c r="V158">
        <f>IF(IFERROR(VLOOKUP($A158,cultural_factors!$A$4:$X$253,V$1,FALSE),"")=0,"",IFERROR(VLOOKUP($A158,cultural_factors!$A$4:$X$253,V$1,FALSE),""))</f>
        <v>107.83</v>
      </c>
      <c r="W158">
        <f>IF(IFERROR(VLOOKUP($A158,cultural_factors!$A$4:$X$253,W$1,FALSE),"")=0,"",IFERROR(VLOOKUP($A158,cultural_factors!$A$4:$X$253,W$1,FALSE),""))</f>
        <v>86.91</v>
      </c>
      <c r="X158">
        <f>IF(IFERROR(VLOOKUP($A158,cultural_factors!$A$4:$X$253,X$1,FALSE),"")=0,"",IFERROR(VLOOKUP($A158,cultural_factors!$A$4:$X$253,X$1,FALSE),""))</f>
        <v>102.82</v>
      </c>
      <c r="Y158">
        <f>IF(IFERROR(VLOOKUP($A158,cultural_factors!$A$4:$X$253,Y$1,FALSE),"")=0,"",IFERROR(VLOOKUP($A158,cultural_factors!$A$4:$X$253,Y$1,FALSE),""))</f>
        <v>97.57</v>
      </c>
      <c r="AA158">
        <f t="shared" ca="1" si="5"/>
        <v>49.61</v>
      </c>
      <c r="AB158">
        <f t="shared" ca="1" si="6"/>
        <v>0.29555219881614803</v>
      </c>
    </row>
    <row r="159" spans="1:28" hidden="1" x14ac:dyDescent="0.25">
      <c r="A159" t="s">
        <v>203</v>
      </c>
      <c r="B159" t="str">
        <f ca="1">VLOOKUP($A159,offset_cumulative_50!$DW$3:$DX$188,2,FALSE)</f>
        <v/>
      </c>
      <c r="C159" t="str">
        <f>IF(IFERROR(VLOOKUP($A159,cultural_factors!$A$4:$X$253,C$1,FALSE),"")=0,"",IFERROR(VLOOKUP($A159,cultural_factors!$A$4:$X$253,C$1,FALSE),""))</f>
        <v/>
      </c>
      <c r="D159" t="str">
        <f>IF(IFERROR(VLOOKUP($A159,cultural_factors!$A$4:$X$253,D$1,FALSE),"")=0,"",IFERROR(VLOOKUP($A159,cultural_factors!$A$4:$X$253,D$1,FALSE),""))</f>
        <v/>
      </c>
      <c r="E159" t="str">
        <f>IF(IFERROR(VLOOKUP($A159,cultural_factors!$A$4:$X$253,E$1,FALSE),"")=0,"",IFERROR(VLOOKUP($A159,cultural_factors!$A$4:$X$253,E$1,FALSE),""))</f>
        <v/>
      </c>
      <c r="F159" t="str">
        <f>IF(IFERROR(VLOOKUP($A159,cultural_factors!$A$4:$X$253,F$1,FALSE),"")=0,"",IFERROR(VLOOKUP($A159,cultural_factors!$A$4:$X$253,F$1,FALSE),""))</f>
        <v/>
      </c>
      <c r="G159" t="str">
        <f>IF(IFERROR(VLOOKUP($A159,cultural_factors!$A$4:$X$253,G$1,FALSE),"")=0,"",IFERROR(VLOOKUP($A159,cultural_factors!$A$4:$X$253,G$1,FALSE),""))</f>
        <v/>
      </c>
      <c r="H159" t="str">
        <f>IF(IFERROR(VLOOKUP($A159,cultural_factors!$A$4:$X$253,H$1,FALSE),"")=0,"",IFERROR(VLOOKUP($A159,cultural_factors!$A$4:$X$253,H$1,FALSE),""))</f>
        <v/>
      </c>
      <c r="I159" t="str">
        <f>IF(IFERROR(VLOOKUP($A159,cultural_factors!$A$4:$X$253,I$1,FALSE),"")=0,"",IFERROR(VLOOKUP($A159,cultural_factors!$A$4:$X$253,I$1,FALSE),""))</f>
        <v/>
      </c>
      <c r="J159" t="str">
        <f>IF(IFERROR(VLOOKUP($A159,cultural_factors!$A$4:$X$253,J$1,FALSE),"")=0,"",IFERROR(VLOOKUP($A159,cultural_factors!$A$4:$X$253,J$1,FALSE),""))</f>
        <v/>
      </c>
      <c r="K159" t="str">
        <f>IF(IFERROR(VLOOKUP($A159,cultural_factors!$A$4:$X$253,K$1,FALSE),"")=0,"",IFERROR(VLOOKUP($A159,cultural_factors!$A$4:$X$253,K$1,FALSE),""))</f>
        <v/>
      </c>
      <c r="L159" t="str">
        <f>IF(IFERROR(VLOOKUP($A159,cultural_factors!$A$4:$X$253,L$1,FALSE),"")=0,"",IFERROR(VLOOKUP($A159,cultural_factors!$A$4:$X$253,L$1,FALSE),""))</f>
        <v/>
      </c>
      <c r="M159" t="str">
        <f>IF(IFERROR(VLOOKUP($A159,cultural_factors!$A$4:$X$253,M$1,FALSE),"")=0,"",IFERROR(VLOOKUP($A159,cultural_factors!$A$4:$X$253,M$1,FALSE),""))</f>
        <v/>
      </c>
      <c r="N159" t="str">
        <f>IF(IFERROR(VLOOKUP($A159,cultural_factors!$A$4:$X$253,N$1,FALSE),"")=0,"",IFERROR(VLOOKUP($A159,cultural_factors!$A$4:$X$253,N$1,FALSE),""))</f>
        <v/>
      </c>
      <c r="O159" t="str">
        <f>IF(IFERROR(VLOOKUP($A159,cultural_factors!$A$4:$X$253,O$1,FALSE),"")=0,"",IFERROR(VLOOKUP($A159,cultural_factors!$A$4:$X$253,O$1,FALSE),""))</f>
        <v/>
      </c>
      <c r="P159" t="str">
        <f>IF(IFERROR(VLOOKUP($A159,cultural_factors!$A$4:$X$253,P$1,FALSE),"")=0,"",IFERROR(VLOOKUP($A159,cultural_factors!$A$4:$X$253,P$1,FALSE),""))</f>
        <v/>
      </c>
      <c r="Q159" t="str">
        <f>IF(IFERROR(VLOOKUP($A159,cultural_factors!$A$4:$X$253,Q$1,FALSE),"")=0,"",IFERROR(VLOOKUP($A159,cultural_factors!$A$4:$X$253,Q$1,FALSE),""))</f>
        <v/>
      </c>
      <c r="R159" t="str">
        <f>IF(IFERROR(VLOOKUP($A159,cultural_factors!$A$4:$X$253,R$1,FALSE),"")=0,"",IFERROR(VLOOKUP($A159,cultural_factors!$A$4:$X$253,R$1,FALSE),""))</f>
        <v/>
      </c>
      <c r="S159" t="str">
        <f>IF(IFERROR(VLOOKUP($A159,cultural_factors!$A$4:$X$253,S$1,FALSE),"")=0,"",IFERROR(VLOOKUP($A159,cultural_factors!$A$4:$X$253,S$1,FALSE),""))</f>
        <v/>
      </c>
      <c r="T159" t="str">
        <f>IF(IFERROR(VLOOKUP($A159,cultural_factors!$A$4:$X$253,T$1,FALSE),"")=0,"",IFERROR(VLOOKUP($A159,cultural_factors!$A$4:$X$253,T$1,FALSE),""))</f>
        <v/>
      </c>
      <c r="U159">
        <f>IF(IFERROR(VLOOKUP($A159,cultural_factors!$A$4:$X$253,U$1,FALSE),"")=0,"",IFERROR(VLOOKUP($A159,cultural_factors!$A$4:$X$253,U$1,FALSE),""))</f>
        <v>100</v>
      </c>
      <c r="V159">
        <f>IF(IFERROR(VLOOKUP($A159,cultural_factors!$A$4:$X$253,V$1,FALSE),"")=0,"",IFERROR(VLOOKUP($A159,cultural_factors!$A$4:$X$253,V$1,FALSE),""))</f>
        <v>100</v>
      </c>
      <c r="W159">
        <f>IF(IFERROR(VLOOKUP($A159,cultural_factors!$A$4:$X$253,W$1,FALSE),"")=0,"",IFERROR(VLOOKUP($A159,cultural_factors!$A$4:$X$253,W$1,FALSE),""))</f>
        <v>100</v>
      </c>
      <c r="X159">
        <f>IF(IFERROR(VLOOKUP($A159,cultural_factors!$A$4:$X$253,X$1,FALSE),"")=0,"",IFERROR(VLOOKUP($A159,cultural_factors!$A$4:$X$253,X$1,FALSE),""))</f>
        <v>100</v>
      </c>
      <c r="Y159">
        <f>IF(IFERROR(VLOOKUP($A159,cultural_factors!$A$4:$X$253,Y$1,FALSE),"")=0,"",IFERROR(VLOOKUP($A159,cultural_factors!$A$4:$X$253,Y$1,FALSE),""))</f>
        <v>100</v>
      </c>
      <c r="AA159">
        <f t="shared" ca="1" si="5"/>
        <v>0</v>
      </c>
      <c r="AB159">
        <f t="shared" ca="1" si="6"/>
        <v>0</v>
      </c>
    </row>
    <row r="160" spans="1:28" x14ac:dyDescent="0.25">
      <c r="A160" t="s">
        <v>150</v>
      </c>
      <c r="B160">
        <f ca="1">VLOOKUP($A160,offset_cumulative_50!$DW$3:$DX$188,2,FALSE)</f>
        <v>0.46572133379517733</v>
      </c>
      <c r="C160">
        <f>IF(IFERROR(VLOOKUP($A160,cultural_factors!$A$4:$X$253,C$1,FALSE),"")=0,"",IFERROR(VLOOKUP($A160,cultural_factors!$A$4:$X$253,C$1,FALSE),""))</f>
        <v>57</v>
      </c>
      <c r="D160">
        <f>IF(IFERROR(VLOOKUP($A160,cultural_factors!$A$4:$X$253,D$1,FALSE),"")=0,"",IFERROR(VLOOKUP($A160,cultural_factors!$A$4:$X$253,D$1,FALSE),""))</f>
        <v>51</v>
      </c>
      <c r="E160">
        <f>IF(IFERROR(VLOOKUP($A160,cultural_factors!$A$4:$X$253,E$1,FALSE),"")=0,"",IFERROR(VLOOKUP($A160,cultural_factors!$A$4:$X$253,E$1,FALSE),""))</f>
        <v>42</v>
      </c>
      <c r="F160">
        <f>IF(IFERROR(VLOOKUP($A160,cultural_factors!$A$4:$X$253,F$1,FALSE),"")=0,"",IFERROR(VLOOKUP($A160,cultural_factors!$A$4:$X$253,F$1,FALSE),""))</f>
        <v>86</v>
      </c>
      <c r="G160">
        <f>IF(IFERROR(VLOOKUP($A160,cultural_factors!$A$4:$X$253,G$1,FALSE),"")=0,"",IFERROR(VLOOKUP($A160,cultural_factors!$A$4:$X$253,G$1,FALSE),""))</f>
        <v>48</v>
      </c>
      <c r="H160">
        <f>IF(IFERROR(VLOOKUP($A160,cultural_factors!$A$4:$X$253,H$1,FALSE),"")=0,"",IFERROR(VLOOKUP($A160,cultural_factors!$A$4:$X$253,H$1,FALSE),""))</f>
        <v>44</v>
      </c>
      <c r="I160">
        <f>IF(IFERROR(VLOOKUP($A160,cultural_factors!$A$4:$X$253,I$1,FALSE),"")=0,"",IFERROR(VLOOKUP($A160,cultural_factors!$A$4:$X$253,I$1,FALSE),""))</f>
        <v>49</v>
      </c>
      <c r="J160">
        <f>IF(IFERROR(VLOOKUP($A160,cultural_factors!$A$4:$X$253,J$1,FALSE),"")=0,"",IFERROR(VLOOKUP($A160,cultural_factors!$A$4:$X$253,J$1,FALSE),""))</f>
        <v>8.2799999999999994</v>
      </c>
      <c r="K160">
        <f>IF(IFERROR(VLOOKUP($A160,cultural_factors!$A$4:$X$253,K$1,FALSE),"")=0,"",IFERROR(VLOOKUP($A160,cultural_factors!$A$4:$X$253,K$1,FALSE),""))</f>
        <v>45.26</v>
      </c>
      <c r="L160">
        <f>IF(IFERROR(VLOOKUP($A160,cultural_factors!$A$4:$X$253,L$1,FALSE),"")=0,"",IFERROR(VLOOKUP($A160,cultural_factors!$A$4:$X$253,L$1,FALSE),""))</f>
        <v>8.57</v>
      </c>
      <c r="M160">
        <f>IF(IFERROR(VLOOKUP($A160,cultural_factors!$A$4:$X$253,M$1,FALSE),"")=0,"",IFERROR(VLOOKUP($A160,cultural_factors!$A$4:$X$253,M$1,FALSE),""))</f>
        <v>46.8</v>
      </c>
      <c r="N160">
        <f>IF(IFERROR(VLOOKUP($A160,cultural_factors!$A$4:$X$253,N$1,FALSE),"")=0,"",IFERROR(VLOOKUP($A160,cultural_factors!$A$4:$X$253,N$1,FALSE),""))</f>
        <v>10.34</v>
      </c>
      <c r="O160">
        <f>IF(IFERROR(VLOOKUP($A160,cultural_factors!$A$4:$X$253,O$1,FALSE),"")=0,"",IFERROR(VLOOKUP($A160,cultural_factors!$A$4:$X$253,O$1,FALSE),""))</f>
        <v>54.03</v>
      </c>
      <c r="P160">
        <f>IF(IFERROR(VLOOKUP($A160,cultural_factors!$A$4:$X$253,P$1,FALSE),"")=0,"",IFERROR(VLOOKUP($A160,cultural_factors!$A$4:$X$253,P$1,FALSE),""))</f>
        <v>9.1999999999999993</v>
      </c>
      <c r="Q160">
        <f>IF(IFERROR(VLOOKUP($A160,cultural_factors!$A$4:$X$253,Q$1,FALSE),"")=0,"",IFERROR(VLOOKUP($A160,cultural_factors!$A$4:$X$253,Q$1,FALSE),""))</f>
        <v>49.64</v>
      </c>
      <c r="R160">
        <f>IF(IFERROR(VLOOKUP($A160,cultural_factors!$A$4:$X$253,R$1,FALSE),"")=0,"",IFERROR(VLOOKUP($A160,cultural_factors!$A$4:$X$253,R$1,FALSE),""))</f>
        <v>9.6999999999999993</v>
      </c>
      <c r="S160">
        <f>IF(IFERROR(VLOOKUP($A160,cultural_factors!$A$4:$X$253,S$1,FALSE),"")=0,"",IFERROR(VLOOKUP($A160,cultural_factors!$A$4:$X$253,S$1,FALSE),""))</f>
        <v>9.218</v>
      </c>
      <c r="T160">
        <f>IF(IFERROR(VLOOKUP($A160,cultural_factors!$A$4:$X$253,T$1,FALSE),"")=0,"",IFERROR(VLOOKUP($A160,cultural_factors!$A$4:$X$253,T$1,FALSE),""))</f>
        <v>48.9</v>
      </c>
      <c r="U160">
        <f>IF(IFERROR(VLOOKUP($A160,cultural_factors!$A$4:$X$253,U$1,FALSE),"")=0,"",IFERROR(VLOOKUP($A160,cultural_factors!$A$4:$X$253,U$1,FALSE),""))</f>
        <v>100.45</v>
      </c>
      <c r="V160">
        <f>IF(IFERROR(VLOOKUP($A160,cultural_factors!$A$4:$X$253,V$1,FALSE),"")=0,"",IFERROR(VLOOKUP($A160,cultural_factors!$A$4:$X$253,V$1,FALSE),""))</f>
        <v>117.44</v>
      </c>
      <c r="W160">
        <f>IF(IFERROR(VLOOKUP($A160,cultural_factors!$A$4:$X$253,W$1,FALSE),"")=0,"",IFERROR(VLOOKUP($A160,cultural_factors!$A$4:$X$253,W$1,FALSE),""))</f>
        <v>87.18</v>
      </c>
      <c r="X160">
        <f>IF(IFERROR(VLOOKUP($A160,cultural_factors!$A$4:$X$253,X$1,FALSE),"")=0,"",IFERROR(VLOOKUP($A160,cultural_factors!$A$4:$X$253,X$1,FALSE),""))</f>
        <v>92.98</v>
      </c>
      <c r="Y160">
        <f>IF(IFERROR(VLOOKUP($A160,cultural_factors!$A$4:$X$253,Y$1,FALSE),"")=0,"",IFERROR(VLOOKUP($A160,cultural_factors!$A$4:$X$253,Y$1,FALSE),""))</f>
        <v>93.7</v>
      </c>
      <c r="AA160">
        <f t="shared" ca="1" si="5"/>
        <v>46.8</v>
      </c>
      <c r="AB160">
        <f t="shared" ca="1" si="6"/>
        <v>0.46572133379517733</v>
      </c>
    </row>
    <row r="161" spans="1:28" hidden="1" x14ac:dyDescent="0.25">
      <c r="A161" t="s">
        <v>151</v>
      </c>
      <c r="B161">
        <f ca="1">VLOOKUP($A161,offset_cumulative_50!$DW$3:$DX$188,2,FALSE)</f>
        <v>0.19175022785550877</v>
      </c>
      <c r="C161" t="str">
        <f>IF(IFERROR(VLOOKUP($A161,cultural_factors!$A$4:$X$253,C$1,FALSE),"")=0,"",IFERROR(VLOOKUP($A161,cultural_factors!$A$4:$X$253,C$1,FALSE),""))</f>
        <v/>
      </c>
      <c r="D161" t="str">
        <f>IF(IFERROR(VLOOKUP($A161,cultural_factors!$A$4:$X$253,D$1,FALSE),"")=0,"",IFERROR(VLOOKUP($A161,cultural_factors!$A$4:$X$253,D$1,FALSE),""))</f>
        <v/>
      </c>
      <c r="E161" t="str">
        <f>IF(IFERROR(VLOOKUP($A161,cultural_factors!$A$4:$X$253,E$1,FALSE),"")=0,"",IFERROR(VLOOKUP($A161,cultural_factors!$A$4:$X$253,E$1,FALSE),""))</f>
        <v/>
      </c>
      <c r="F161" t="str">
        <f>IF(IFERROR(VLOOKUP($A161,cultural_factors!$A$4:$X$253,F$1,FALSE),"")=0,"",IFERROR(VLOOKUP($A161,cultural_factors!$A$4:$X$253,F$1,FALSE),""))</f>
        <v/>
      </c>
      <c r="G161" t="str">
        <f>IF(IFERROR(VLOOKUP($A161,cultural_factors!$A$4:$X$253,G$1,FALSE),"")=0,"",IFERROR(VLOOKUP($A161,cultural_factors!$A$4:$X$253,G$1,FALSE),""))</f>
        <v/>
      </c>
      <c r="H161" t="str">
        <f>IF(IFERROR(VLOOKUP($A161,cultural_factors!$A$4:$X$253,H$1,FALSE),"")=0,"",IFERROR(VLOOKUP($A161,cultural_factors!$A$4:$X$253,H$1,FALSE),""))</f>
        <v/>
      </c>
      <c r="I161" t="str">
        <f>IF(IFERROR(VLOOKUP($A161,cultural_factors!$A$4:$X$253,I$1,FALSE),"")=0,"",IFERROR(VLOOKUP($A161,cultural_factors!$A$4:$X$253,I$1,FALSE),""))</f>
        <v/>
      </c>
      <c r="J161" t="str">
        <f>IF(IFERROR(VLOOKUP($A161,cultural_factors!$A$4:$X$253,J$1,FALSE),"")=0,"",IFERROR(VLOOKUP($A161,cultural_factors!$A$4:$X$253,J$1,FALSE),""))</f>
        <v/>
      </c>
      <c r="K161" t="str">
        <f>IF(IFERROR(VLOOKUP($A161,cultural_factors!$A$4:$X$253,K$1,FALSE),"")=0,"",IFERROR(VLOOKUP($A161,cultural_factors!$A$4:$X$253,K$1,FALSE),""))</f>
        <v/>
      </c>
      <c r="L161" t="str">
        <f>IF(IFERROR(VLOOKUP($A161,cultural_factors!$A$4:$X$253,L$1,FALSE),"")=0,"",IFERROR(VLOOKUP($A161,cultural_factors!$A$4:$X$253,L$1,FALSE),""))</f>
        <v/>
      </c>
      <c r="M161" t="str">
        <f>IF(IFERROR(VLOOKUP($A161,cultural_factors!$A$4:$X$253,M$1,FALSE),"")=0,"",IFERROR(VLOOKUP($A161,cultural_factors!$A$4:$X$253,M$1,FALSE),""))</f>
        <v/>
      </c>
      <c r="N161" t="str">
        <f>IF(IFERROR(VLOOKUP($A161,cultural_factors!$A$4:$X$253,N$1,FALSE),"")=0,"",IFERROR(VLOOKUP($A161,cultural_factors!$A$4:$X$253,N$1,FALSE),""))</f>
        <v/>
      </c>
      <c r="O161" t="str">
        <f>IF(IFERROR(VLOOKUP($A161,cultural_factors!$A$4:$X$253,O$1,FALSE),"")=0,"",IFERROR(VLOOKUP($A161,cultural_factors!$A$4:$X$253,O$1,FALSE),""))</f>
        <v/>
      </c>
      <c r="P161" t="str">
        <f>IF(IFERROR(VLOOKUP($A161,cultural_factors!$A$4:$X$253,P$1,FALSE),"")=0,"",IFERROR(VLOOKUP($A161,cultural_factors!$A$4:$X$253,P$1,FALSE),""))</f>
        <v/>
      </c>
      <c r="Q161" t="str">
        <f>IF(IFERROR(VLOOKUP($A161,cultural_factors!$A$4:$X$253,Q$1,FALSE),"")=0,"",IFERROR(VLOOKUP($A161,cultural_factors!$A$4:$X$253,Q$1,FALSE),""))</f>
        <v/>
      </c>
      <c r="R161" t="str">
        <f>IF(IFERROR(VLOOKUP($A161,cultural_factors!$A$4:$X$253,R$1,FALSE),"")=0,"",IFERROR(VLOOKUP($A161,cultural_factors!$A$4:$X$253,R$1,FALSE),""))</f>
        <v/>
      </c>
      <c r="S161" t="str">
        <f>IF(IFERROR(VLOOKUP($A161,cultural_factors!$A$4:$X$253,S$1,FALSE),"")=0,"",IFERROR(VLOOKUP($A161,cultural_factors!$A$4:$X$253,S$1,FALSE),""))</f>
        <v/>
      </c>
      <c r="T161" t="str">
        <f>IF(IFERROR(VLOOKUP($A161,cultural_factors!$A$4:$X$253,T$1,FALSE),"")=0,"",IFERROR(VLOOKUP($A161,cultural_factors!$A$4:$X$253,T$1,FALSE),""))</f>
        <v/>
      </c>
      <c r="U161">
        <f>IF(IFERROR(VLOOKUP($A161,cultural_factors!$A$4:$X$253,U$1,FALSE),"")=0,"",IFERROR(VLOOKUP($A161,cultural_factors!$A$4:$X$253,U$1,FALSE),""))</f>
        <v>106.89</v>
      </c>
      <c r="V161">
        <f>IF(IFERROR(VLOOKUP($A161,cultural_factors!$A$4:$X$253,V$1,FALSE),"")=0,"",IFERROR(VLOOKUP($A161,cultural_factors!$A$4:$X$253,V$1,FALSE),""))</f>
        <v>109.53</v>
      </c>
      <c r="W161">
        <f>IF(IFERROR(VLOOKUP($A161,cultural_factors!$A$4:$X$253,W$1,FALSE),"")=0,"",IFERROR(VLOOKUP($A161,cultural_factors!$A$4:$X$253,W$1,FALSE),""))</f>
        <v>87.11</v>
      </c>
      <c r="X161">
        <f>IF(IFERROR(VLOOKUP($A161,cultural_factors!$A$4:$X$253,X$1,FALSE),"")=0,"",IFERROR(VLOOKUP($A161,cultural_factors!$A$4:$X$253,X$1,FALSE),""))</f>
        <v>97.6</v>
      </c>
      <c r="Y161">
        <f>IF(IFERROR(VLOOKUP($A161,cultural_factors!$A$4:$X$253,Y$1,FALSE),"")=0,"",IFERROR(VLOOKUP($A161,cultural_factors!$A$4:$X$253,Y$1,FALSE),""))</f>
        <v>91.32</v>
      </c>
      <c r="AA161">
        <f t="shared" ca="1" si="5"/>
        <v>0</v>
      </c>
      <c r="AB161">
        <f t="shared" ca="1" si="6"/>
        <v>0.19175022785550877</v>
      </c>
    </row>
    <row r="162" spans="1:28" hidden="1" x14ac:dyDescent="0.25">
      <c r="A162" t="s">
        <v>152</v>
      </c>
      <c r="B162" t="str">
        <f ca="1">VLOOKUP($A162,offset_cumulative_50!$DW$3:$DX$188,2,FALSE)</f>
        <v/>
      </c>
      <c r="C162" t="str">
        <f>IF(IFERROR(VLOOKUP($A162,cultural_factors!$A$4:$X$253,C$1,FALSE),"")=0,"",IFERROR(VLOOKUP($A162,cultural_factors!$A$4:$X$253,C$1,FALSE),""))</f>
        <v/>
      </c>
      <c r="D162" t="str">
        <f>IF(IFERROR(VLOOKUP($A162,cultural_factors!$A$4:$X$253,D$1,FALSE),"")=0,"",IFERROR(VLOOKUP($A162,cultural_factors!$A$4:$X$253,D$1,FALSE),""))</f>
        <v/>
      </c>
      <c r="E162" t="str">
        <f>IF(IFERROR(VLOOKUP($A162,cultural_factors!$A$4:$X$253,E$1,FALSE),"")=0,"",IFERROR(VLOOKUP($A162,cultural_factors!$A$4:$X$253,E$1,FALSE),""))</f>
        <v/>
      </c>
      <c r="F162" t="str">
        <f>IF(IFERROR(VLOOKUP($A162,cultural_factors!$A$4:$X$253,F$1,FALSE),"")=0,"",IFERROR(VLOOKUP($A162,cultural_factors!$A$4:$X$253,F$1,FALSE),""))</f>
        <v/>
      </c>
      <c r="G162" t="str">
        <f>IF(IFERROR(VLOOKUP($A162,cultural_factors!$A$4:$X$253,G$1,FALSE),"")=0,"",IFERROR(VLOOKUP($A162,cultural_factors!$A$4:$X$253,G$1,FALSE),""))</f>
        <v/>
      </c>
      <c r="H162" t="str">
        <f>IF(IFERROR(VLOOKUP($A162,cultural_factors!$A$4:$X$253,H$1,FALSE),"")=0,"",IFERROR(VLOOKUP($A162,cultural_factors!$A$4:$X$253,H$1,FALSE),""))</f>
        <v/>
      </c>
      <c r="I162" t="str">
        <f>IF(IFERROR(VLOOKUP($A162,cultural_factors!$A$4:$X$253,I$1,FALSE),"")=0,"",IFERROR(VLOOKUP($A162,cultural_factors!$A$4:$X$253,I$1,FALSE),""))</f>
        <v/>
      </c>
      <c r="J162" t="str">
        <f>IF(IFERROR(VLOOKUP($A162,cultural_factors!$A$4:$X$253,J$1,FALSE),"")=0,"",IFERROR(VLOOKUP($A162,cultural_factors!$A$4:$X$253,J$1,FALSE),""))</f>
        <v/>
      </c>
      <c r="K162" t="str">
        <f>IF(IFERROR(VLOOKUP($A162,cultural_factors!$A$4:$X$253,K$1,FALSE),"")=0,"",IFERROR(VLOOKUP($A162,cultural_factors!$A$4:$X$253,K$1,FALSE),""))</f>
        <v/>
      </c>
      <c r="L162" t="str">
        <f>IF(IFERROR(VLOOKUP($A162,cultural_factors!$A$4:$X$253,L$1,FALSE),"")=0,"",IFERROR(VLOOKUP($A162,cultural_factors!$A$4:$X$253,L$1,FALSE),""))</f>
        <v/>
      </c>
      <c r="M162" t="str">
        <f>IF(IFERROR(VLOOKUP($A162,cultural_factors!$A$4:$X$253,M$1,FALSE),"")=0,"",IFERROR(VLOOKUP($A162,cultural_factors!$A$4:$X$253,M$1,FALSE),""))</f>
        <v/>
      </c>
      <c r="N162" t="str">
        <f>IF(IFERROR(VLOOKUP($A162,cultural_factors!$A$4:$X$253,N$1,FALSE),"")=0,"",IFERROR(VLOOKUP($A162,cultural_factors!$A$4:$X$253,N$1,FALSE),""))</f>
        <v/>
      </c>
      <c r="O162" t="str">
        <f>IF(IFERROR(VLOOKUP($A162,cultural_factors!$A$4:$X$253,O$1,FALSE),"")=0,"",IFERROR(VLOOKUP($A162,cultural_factors!$A$4:$X$253,O$1,FALSE),""))</f>
        <v/>
      </c>
      <c r="P162" t="str">
        <f>IF(IFERROR(VLOOKUP($A162,cultural_factors!$A$4:$X$253,P$1,FALSE),"")=0,"",IFERROR(VLOOKUP($A162,cultural_factors!$A$4:$X$253,P$1,FALSE),""))</f>
        <v/>
      </c>
      <c r="Q162" t="str">
        <f>IF(IFERROR(VLOOKUP($A162,cultural_factors!$A$4:$X$253,Q$1,FALSE),"")=0,"",IFERROR(VLOOKUP($A162,cultural_factors!$A$4:$X$253,Q$1,FALSE),""))</f>
        <v/>
      </c>
      <c r="R162" t="str">
        <f>IF(IFERROR(VLOOKUP($A162,cultural_factors!$A$4:$X$253,R$1,FALSE),"")=0,"",IFERROR(VLOOKUP($A162,cultural_factors!$A$4:$X$253,R$1,FALSE),""))</f>
        <v/>
      </c>
      <c r="S162" t="str">
        <f>IF(IFERROR(VLOOKUP($A162,cultural_factors!$A$4:$X$253,S$1,FALSE),"")=0,"",IFERROR(VLOOKUP($A162,cultural_factors!$A$4:$X$253,S$1,FALSE),""))</f>
        <v/>
      </c>
      <c r="T162" t="str">
        <f>IF(IFERROR(VLOOKUP($A162,cultural_factors!$A$4:$X$253,T$1,FALSE),"")=0,"",IFERROR(VLOOKUP($A162,cultural_factors!$A$4:$X$253,T$1,FALSE),""))</f>
        <v/>
      </c>
      <c r="U162">
        <f>IF(IFERROR(VLOOKUP($A162,cultural_factors!$A$4:$X$253,U$1,FALSE),"")=0,"",IFERROR(VLOOKUP($A162,cultural_factors!$A$4:$X$253,U$1,FALSE),""))</f>
        <v>101.42</v>
      </c>
      <c r="V162">
        <f>IF(IFERROR(VLOOKUP($A162,cultural_factors!$A$4:$X$253,V$1,FALSE),"")=0,"",IFERROR(VLOOKUP($A162,cultural_factors!$A$4:$X$253,V$1,FALSE),""))</f>
        <v>109.87</v>
      </c>
      <c r="W162">
        <f>IF(IFERROR(VLOOKUP($A162,cultural_factors!$A$4:$X$253,W$1,FALSE),"")=0,"",IFERROR(VLOOKUP($A162,cultural_factors!$A$4:$X$253,W$1,FALSE),""))</f>
        <v>96.54</v>
      </c>
      <c r="X162">
        <f>IF(IFERROR(VLOOKUP($A162,cultural_factors!$A$4:$X$253,X$1,FALSE),"")=0,"",IFERROR(VLOOKUP($A162,cultural_factors!$A$4:$X$253,X$1,FALSE),""))</f>
        <v>98.35</v>
      </c>
      <c r="Y162">
        <f>IF(IFERROR(VLOOKUP($A162,cultural_factors!$A$4:$X$253,Y$1,FALSE),"")=0,"",IFERROR(VLOOKUP($A162,cultural_factors!$A$4:$X$253,Y$1,FALSE),""))</f>
        <v>94.54</v>
      </c>
      <c r="AA162">
        <f t="shared" ca="1" si="5"/>
        <v>0</v>
      </c>
      <c r="AB162">
        <f t="shared" ca="1" si="6"/>
        <v>0</v>
      </c>
    </row>
    <row r="163" spans="1:28" hidden="1" x14ac:dyDescent="0.25">
      <c r="A163" t="s">
        <v>153</v>
      </c>
      <c r="B163" t="str">
        <f ca="1">VLOOKUP($A163,offset_cumulative_50!$DW$3:$DX$188,2,FALSE)</f>
        <v/>
      </c>
      <c r="C163">
        <f>IF(IFERROR(VLOOKUP($A163,cultural_factors!$A$4:$X$253,C$1,FALSE),"")=0,"",IFERROR(VLOOKUP($A163,cultural_factors!$A$4:$X$253,C$1,FALSE),""))</f>
        <v>85</v>
      </c>
      <c r="D163">
        <f>IF(IFERROR(VLOOKUP($A163,cultural_factors!$A$4:$X$253,D$1,FALSE),"")=0,"",IFERROR(VLOOKUP($A163,cultural_factors!$A$4:$X$253,D$1,FALSE),""))</f>
        <v>47</v>
      </c>
      <c r="E163">
        <f>IF(IFERROR(VLOOKUP($A163,cultural_factors!$A$4:$X$253,E$1,FALSE),"")=0,"",IFERROR(VLOOKUP($A163,cultural_factors!$A$4:$X$253,E$1,FALSE),""))</f>
        <v>37</v>
      </c>
      <c r="F163">
        <f>IF(IFERROR(VLOOKUP($A163,cultural_factors!$A$4:$X$253,F$1,FALSE),"")=0,"",IFERROR(VLOOKUP($A163,cultural_factors!$A$4:$X$253,F$1,FALSE),""))</f>
        <v>92</v>
      </c>
      <c r="G163" t="str">
        <f>IF(IFERROR(VLOOKUP($A163,cultural_factors!$A$4:$X$253,G$1,FALSE),"")=0,"",IFERROR(VLOOKUP($A163,cultural_factors!$A$4:$X$253,G$1,FALSE),""))</f>
        <v/>
      </c>
      <c r="H163" t="str">
        <f>IF(IFERROR(VLOOKUP($A163,cultural_factors!$A$4:$X$253,H$1,FALSE),"")=0,"",IFERROR(VLOOKUP($A163,cultural_factors!$A$4:$X$253,H$1,FALSE),""))</f>
        <v/>
      </c>
      <c r="I163" t="str">
        <f>IF(IFERROR(VLOOKUP($A163,cultural_factors!$A$4:$X$253,I$1,FALSE),"")=0,"",IFERROR(VLOOKUP($A163,cultural_factors!$A$4:$X$253,I$1,FALSE),""))</f>
        <v/>
      </c>
      <c r="J163" t="str">
        <f>IF(IFERROR(VLOOKUP($A163,cultural_factors!$A$4:$X$253,J$1,FALSE),"")=0,"",IFERROR(VLOOKUP($A163,cultural_factors!$A$4:$X$253,J$1,FALSE),""))</f>
        <v/>
      </c>
      <c r="K163" t="str">
        <f>IF(IFERROR(VLOOKUP($A163,cultural_factors!$A$4:$X$253,K$1,FALSE),"")=0,"",IFERROR(VLOOKUP($A163,cultural_factors!$A$4:$X$253,K$1,FALSE),""))</f>
        <v/>
      </c>
      <c r="L163" t="str">
        <f>IF(IFERROR(VLOOKUP($A163,cultural_factors!$A$4:$X$253,L$1,FALSE),"")=0,"",IFERROR(VLOOKUP($A163,cultural_factors!$A$4:$X$253,L$1,FALSE),""))</f>
        <v/>
      </c>
      <c r="M163" t="str">
        <f>IF(IFERROR(VLOOKUP($A163,cultural_factors!$A$4:$X$253,M$1,FALSE),"")=0,"",IFERROR(VLOOKUP($A163,cultural_factors!$A$4:$X$253,M$1,FALSE),""))</f>
        <v/>
      </c>
      <c r="N163" t="str">
        <f>IF(IFERROR(VLOOKUP($A163,cultural_factors!$A$4:$X$253,N$1,FALSE),"")=0,"",IFERROR(VLOOKUP($A163,cultural_factors!$A$4:$X$253,N$1,FALSE),""))</f>
        <v/>
      </c>
      <c r="O163" t="str">
        <f>IF(IFERROR(VLOOKUP($A163,cultural_factors!$A$4:$X$253,O$1,FALSE),"")=0,"",IFERROR(VLOOKUP($A163,cultural_factors!$A$4:$X$253,O$1,FALSE),""))</f>
        <v/>
      </c>
      <c r="P163" t="str">
        <f>IF(IFERROR(VLOOKUP($A163,cultural_factors!$A$4:$X$253,P$1,FALSE),"")=0,"",IFERROR(VLOOKUP($A163,cultural_factors!$A$4:$X$253,P$1,FALSE),""))</f>
        <v/>
      </c>
      <c r="Q163" t="str">
        <f>IF(IFERROR(VLOOKUP($A163,cultural_factors!$A$4:$X$253,Q$1,FALSE),"")=0,"",IFERROR(VLOOKUP($A163,cultural_factors!$A$4:$X$253,Q$1,FALSE),""))</f>
        <v/>
      </c>
      <c r="R163" t="str">
        <f>IF(IFERROR(VLOOKUP($A163,cultural_factors!$A$4:$X$253,R$1,FALSE),"")=0,"",IFERROR(VLOOKUP($A163,cultural_factors!$A$4:$X$253,R$1,FALSE),""))</f>
        <v/>
      </c>
      <c r="S163" t="str">
        <f>IF(IFERROR(VLOOKUP($A163,cultural_factors!$A$4:$X$253,S$1,FALSE),"")=0,"",IFERROR(VLOOKUP($A163,cultural_factors!$A$4:$X$253,S$1,FALSE),""))</f>
        <v/>
      </c>
      <c r="T163" t="str">
        <f>IF(IFERROR(VLOOKUP($A163,cultural_factors!$A$4:$X$253,T$1,FALSE),"")=0,"",IFERROR(VLOOKUP($A163,cultural_factors!$A$4:$X$253,T$1,FALSE),""))</f>
        <v/>
      </c>
      <c r="U163">
        <f>IF(IFERROR(VLOOKUP($A163,cultural_factors!$A$4:$X$253,U$1,FALSE),"")=0,"",IFERROR(VLOOKUP($A163,cultural_factors!$A$4:$X$253,U$1,FALSE),""))</f>
        <v>97.62</v>
      </c>
      <c r="V163">
        <f>IF(IFERROR(VLOOKUP($A163,cultural_factors!$A$4:$X$253,V$1,FALSE),"")=0,"",IFERROR(VLOOKUP($A163,cultural_factors!$A$4:$X$253,V$1,FALSE),""))</f>
        <v>109.85</v>
      </c>
      <c r="W163">
        <f>IF(IFERROR(VLOOKUP($A163,cultural_factors!$A$4:$X$253,W$1,FALSE),"")=0,"",IFERROR(VLOOKUP($A163,cultural_factors!$A$4:$X$253,W$1,FALSE),""))</f>
        <v>87.56</v>
      </c>
      <c r="X163">
        <f>IF(IFERROR(VLOOKUP($A163,cultural_factors!$A$4:$X$253,X$1,FALSE),"")=0,"",IFERROR(VLOOKUP($A163,cultural_factors!$A$4:$X$253,X$1,FALSE),""))</f>
        <v>96.43</v>
      </c>
      <c r="Y163">
        <f>IF(IFERROR(VLOOKUP($A163,cultural_factors!$A$4:$X$253,Y$1,FALSE),"")=0,"",IFERROR(VLOOKUP($A163,cultural_factors!$A$4:$X$253,Y$1,FALSE),""))</f>
        <v>98.96</v>
      </c>
      <c r="AA163">
        <f t="shared" ca="1" si="5"/>
        <v>0</v>
      </c>
      <c r="AB163">
        <f t="shared" ca="1" si="6"/>
        <v>0</v>
      </c>
    </row>
    <row r="164" spans="1:28" hidden="1" x14ac:dyDescent="0.25">
      <c r="A164" t="s">
        <v>154</v>
      </c>
      <c r="B164">
        <f ca="1">VLOOKUP($A164,offset_cumulative_50!$DW$3:$DX$188,2,FALSE)</f>
        <v>0.3389268300188446</v>
      </c>
      <c r="C164">
        <f>IF(IFERROR(VLOOKUP($A164,cultural_factors!$A$4:$X$253,C$1,FALSE),"")=0,"",IFERROR(VLOOKUP($A164,cultural_factors!$A$4:$X$253,C$1,FALSE),""))</f>
        <v>31</v>
      </c>
      <c r="D164">
        <f>IF(IFERROR(VLOOKUP($A164,cultural_factors!$A$4:$X$253,D$1,FALSE),"")=0,"",IFERROR(VLOOKUP($A164,cultural_factors!$A$4:$X$253,D$1,FALSE),""))</f>
        <v>71</v>
      </c>
      <c r="E164">
        <f>IF(IFERROR(VLOOKUP($A164,cultural_factors!$A$4:$X$253,E$1,FALSE),"")=0,"",IFERROR(VLOOKUP($A164,cultural_factors!$A$4:$X$253,E$1,FALSE),""))</f>
        <v>5</v>
      </c>
      <c r="F164">
        <f>IF(IFERROR(VLOOKUP($A164,cultural_factors!$A$4:$X$253,F$1,FALSE),"")=0,"",IFERROR(VLOOKUP($A164,cultural_factors!$A$4:$X$253,F$1,FALSE),""))</f>
        <v>29</v>
      </c>
      <c r="G164">
        <f>IF(IFERROR(VLOOKUP($A164,cultural_factors!$A$4:$X$253,G$1,FALSE),"")=0,"",IFERROR(VLOOKUP($A164,cultural_factors!$A$4:$X$253,G$1,FALSE),""))</f>
        <v>53</v>
      </c>
      <c r="H164">
        <f>IF(IFERROR(VLOOKUP($A164,cultural_factors!$A$4:$X$253,H$1,FALSE),"")=0,"",IFERROR(VLOOKUP($A164,cultural_factors!$A$4:$X$253,H$1,FALSE),""))</f>
        <v>78</v>
      </c>
      <c r="I164" t="str">
        <f>IF(IFERROR(VLOOKUP($A164,cultural_factors!$A$4:$X$253,I$1,FALSE),"")=0,"",IFERROR(VLOOKUP($A164,cultural_factors!$A$4:$X$253,I$1,FALSE),""))</f>
        <v/>
      </c>
      <c r="J164" t="str">
        <f>IF(IFERROR(VLOOKUP($A164,cultural_factors!$A$4:$X$253,J$1,FALSE),"")=0,"",IFERROR(VLOOKUP($A164,cultural_factors!$A$4:$X$253,J$1,FALSE),""))</f>
        <v/>
      </c>
      <c r="K164" t="str">
        <f>IF(IFERROR(VLOOKUP($A164,cultural_factors!$A$4:$X$253,K$1,FALSE),"")=0,"",IFERROR(VLOOKUP($A164,cultural_factors!$A$4:$X$253,K$1,FALSE),""))</f>
        <v/>
      </c>
      <c r="L164" t="str">
        <f>IF(IFERROR(VLOOKUP($A164,cultural_factors!$A$4:$X$253,L$1,FALSE),"")=0,"",IFERROR(VLOOKUP($A164,cultural_factors!$A$4:$X$253,L$1,FALSE),""))</f>
        <v/>
      </c>
      <c r="M164" t="str">
        <f>IF(IFERROR(VLOOKUP($A164,cultural_factors!$A$4:$X$253,M$1,FALSE),"")=0,"",IFERROR(VLOOKUP($A164,cultural_factors!$A$4:$X$253,M$1,FALSE),""))</f>
        <v/>
      </c>
      <c r="N164" t="str">
        <f>IF(IFERROR(VLOOKUP($A164,cultural_factors!$A$4:$X$253,N$1,FALSE),"")=0,"",IFERROR(VLOOKUP($A164,cultural_factors!$A$4:$X$253,N$1,FALSE),""))</f>
        <v/>
      </c>
      <c r="O164" t="str">
        <f>IF(IFERROR(VLOOKUP($A164,cultural_factors!$A$4:$X$253,O$1,FALSE),"")=0,"",IFERROR(VLOOKUP($A164,cultural_factors!$A$4:$X$253,O$1,FALSE),""))</f>
        <v/>
      </c>
      <c r="P164" t="str">
        <f>IF(IFERROR(VLOOKUP($A164,cultural_factors!$A$4:$X$253,P$1,FALSE),"")=0,"",IFERROR(VLOOKUP($A164,cultural_factors!$A$4:$X$253,P$1,FALSE),""))</f>
        <v/>
      </c>
      <c r="Q164" t="str">
        <f>IF(IFERROR(VLOOKUP($A164,cultural_factors!$A$4:$X$253,Q$1,FALSE),"")=0,"",IFERROR(VLOOKUP($A164,cultural_factors!$A$4:$X$253,Q$1,FALSE),""))</f>
        <v/>
      </c>
      <c r="R164" t="str">
        <f>IF(IFERROR(VLOOKUP($A164,cultural_factors!$A$4:$X$253,R$1,FALSE),"")=0,"",IFERROR(VLOOKUP($A164,cultural_factors!$A$4:$X$253,R$1,FALSE),""))</f>
        <v/>
      </c>
      <c r="S164" t="str">
        <f>IF(IFERROR(VLOOKUP($A164,cultural_factors!$A$4:$X$253,S$1,FALSE),"")=0,"",IFERROR(VLOOKUP($A164,cultural_factors!$A$4:$X$253,S$1,FALSE),""))</f>
        <v/>
      </c>
      <c r="T164" t="str">
        <f>IF(IFERROR(VLOOKUP($A164,cultural_factors!$A$4:$X$253,T$1,FALSE),"")=0,"",IFERROR(VLOOKUP($A164,cultural_factors!$A$4:$X$253,T$1,FALSE),""))</f>
        <v/>
      </c>
      <c r="U164">
        <f>IF(IFERROR(VLOOKUP($A164,cultural_factors!$A$4:$X$253,U$1,FALSE),"")=0,"",IFERROR(VLOOKUP($A164,cultural_factors!$A$4:$X$253,U$1,FALSE),""))</f>
        <v>99.95</v>
      </c>
      <c r="V164">
        <f>IF(IFERROR(VLOOKUP($A164,cultural_factors!$A$4:$X$253,V$1,FALSE),"")=0,"",IFERROR(VLOOKUP($A164,cultural_factors!$A$4:$X$253,V$1,FALSE),""))</f>
        <v>110.28999999999999</v>
      </c>
      <c r="W164">
        <f>IF(IFERROR(VLOOKUP($A164,cultural_factors!$A$4:$X$253,W$1,FALSE),"")=0,"",IFERROR(VLOOKUP($A164,cultural_factors!$A$4:$X$253,W$1,FALSE),""))</f>
        <v>89.24</v>
      </c>
      <c r="X164">
        <f>IF(IFERROR(VLOOKUP($A164,cultural_factors!$A$4:$X$253,X$1,FALSE),"")=0,"",IFERROR(VLOOKUP($A164,cultural_factors!$A$4:$X$253,X$1,FALSE),""))</f>
        <v>94.65</v>
      </c>
      <c r="Y164">
        <f>IF(IFERROR(VLOOKUP($A164,cultural_factors!$A$4:$X$253,Y$1,FALSE),"")=0,"",IFERROR(VLOOKUP($A164,cultural_factors!$A$4:$X$253,Y$1,FALSE),""))</f>
        <v>96.1</v>
      </c>
      <c r="AA164">
        <f t="shared" ca="1" si="5"/>
        <v>0</v>
      </c>
      <c r="AB164">
        <f t="shared" ca="1" si="6"/>
        <v>0.3389268300188446</v>
      </c>
    </row>
    <row r="165" spans="1:28" x14ac:dyDescent="0.25">
      <c r="A165" t="s">
        <v>155</v>
      </c>
      <c r="B165">
        <f ca="1">VLOOKUP($A165,offset_cumulative_50!$DW$3:$DX$188,2,FALSE)</f>
        <v>0.38819213757980942</v>
      </c>
      <c r="C165">
        <f>IF(IFERROR(VLOOKUP($A165,cultural_factors!$A$4:$X$253,C$1,FALSE),"")=0,"",IFERROR(VLOOKUP($A165,cultural_factors!$A$4:$X$253,C$1,FALSE),""))</f>
        <v>34</v>
      </c>
      <c r="D165">
        <f>IF(IFERROR(VLOOKUP($A165,cultural_factors!$A$4:$X$253,D$1,FALSE),"")=0,"",IFERROR(VLOOKUP($A165,cultural_factors!$A$4:$X$253,D$1,FALSE),""))</f>
        <v>68</v>
      </c>
      <c r="E165">
        <f>IF(IFERROR(VLOOKUP($A165,cultural_factors!$A$4:$X$253,E$1,FALSE),"")=0,"",IFERROR(VLOOKUP($A165,cultural_factors!$A$4:$X$253,E$1,FALSE),""))</f>
        <v>70</v>
      </c>
      <c r="F165">
        <f>IF(IFERROR(VLOOKUP($A165,cultural_factors!$A$4:$X$253,F$1,FALSE),"")=0,"",IFERROR(VLOOKUP($A165,cultural_factors!$A$4:$X$253,F$1,FALSE),""))</f>
        <v>58</v>
      </c>
      <c r="G165">
        <f>IF(IFERROR(VLOOKUP($A165,cultural_factors!$A$4:$X$253,G$1,FALSE),"")=0,"",IFERROR(VLOOKUP($A165,cultural_factors!$A$4:$X$253,G$1,FALSE),""))</f>
        <v>74</v>
      </c>
      <c r="H165">
        <f>IF(IFERROR(VLOOKUP($A165,cultural_factors!$A$4:$X$253,H$1,FALSE),"")=0,"",IFERROR(VLOOKUP($A165,cultural_factors!$A$4:$X$253,H$1,FALSE),""))</f>
        <v>66</v>
      </c>
      <c r="I165">
        <f>IF(IFERROR(VLOOKUP($A165,cultural_factors!$A$4:$X$253,I$1,FALSE),"")=0,"",IFERROR(VLOOKUP($A165,cultural_factors!$A$4:$X$253,I$1,FALSE),""))</f>
        <v>50.47</v>
      </c>
      <c r="J165">
        <f>IF(IFERROR(VLOOKUP($A165,cultural_factors!$A$4:$X$253,J$1,FALSE),"")=0,"",IFERROR(VLOOKUP($A165,cultural_factors!$A$4:$X$253,J$1,FALSE),""))</f>
        <v>8.81</v>
      </c>
      <c r="K165">
        <f>IF(IFERROR(VLOOKUP($A165,cultural_factors!$A$4:$X$253,K$1,FALSE),"")=0,"",IFERROR(VLOOKUP($A165,cultural_factors!$A$4:$X$253,K$1,FALSE),""))</f>
        <v>47.69</v>
      </c>
      <c r="L165">
        <f>IF(IFERROR(VLOOKUP($A165,cultural_factors!$A$4:$X$253,L$1,FALSE),"")=0,"",IFERROR(VLOOKUP($A165,cultural_factors!$A$4:$X$253,L$1,FALSE),""))</f>
        <v>8.19</v>
      </c>
      <c r="M165">
        <f>IF(IFERROR(VLOOKUP($A165,cultural_factors!$A$4:$X$253,M$1,FALSE),"")=0,"",IFERROR(VLOOKUP($A165,cultural_factors!$A$4:$X$253,M$1,FALSE),""))</f>
        <v>45.03</v>
      </c>
      <c r="N165">
        <f>IF(IFERROR(VLOOKUP($A165,cultural_factors!$A$4:$X$253,N$1,FALSE),"")=0,"",IFERROR(VLOOKUP($A165,cultural_factors!$A$4:$X$253,N$1,FALSE),""))</f>
        <v>11.36</v>
      </c>
      <c r="O165">
        <f>IF(IFERROR(VLOOKUP($A165,cultural_factors!$A$4:$X$253,O$1,FALSE),"")=0,"",IFERROR(VLOOKUP($A165,cultural_factors!$A$4:$X$253,O$1,FALSE),""))</f>
        <v>48.72</v>
      </c>
      <c r="P165">
        <f>IF(IFERROR(VLOOKUP($A165,cultural_factors!$A$4:$X$253,P$1,FALSE),"")=0,"",IFERROR(VLOOKUP($A165,cultural_factors!$A$4:$X$253,P$1,FALSE),""))</f>
        <v>9.02</v>
      </c>
      <c r="Q165">
        <f>IF(IFERROR(VLOOKUP($A165,cultural_factors!$A$4:$X$253,Q$1,FALSE),"")=0,"",IFERROR(VLOOKUP($A165,cultural_factors!$A$4:$X$253,Q$1,FALSE),""))</f>
        <v>52.62</v>
      </c>
      <c r="R165">
        <f>IF(IFERROR(VLOOKUP($A165,cultural_factors!$A$4:$X$253,R$1,FALSE),"")=0,"",IFERROR(VLOOKUP($A165,cultural_factors!$A$4:$X$253,R$1,FALSE),""))</f>
        <v>9.3800000000000008</v>
      </c>
      <c r="S165">
        <f>IF(IFERROR(VLOOKUP($A165,cultural_factors!$A$4:$X$253,S$1,FALSE),"")=0,"",IFERROR(VLOOKUP($A165,cultural_factors!$A$4:$X$253,S$1,FALSE),""))</f>
        <v>9.3520000000000003</v>
      </c>
      <c r="T165">
        <f>IF(IFERROR(VLOOKUP($A165,cultural_factors!$A$4:$X$253,T$1,FALSE),"")=0,"",IFERROR(VLOOKUP($A165,cultural_factors!$A$4:$X$253,T$1,FALSE),""))</f>
        <v>43.62</v>
      </c>
      <c r="U165">
        <f>IF(IFERROR(VLOOKUP($A165,cultural_factors!$A$4:$X$253,U$1,FALSE),"")=0,"",IFERROR(VLOOKUP($A165,cultural_factors!$A$4:$X$253,U$1,FALSE),""))</f>
        <v>103.6</v>
      </c>
      <c r="V165">
        <f>IF(IFERROR(VLOOKUP($A165,cultural_factors!$A$4:$X$253,V$1,FALSE),"")=0,"",IFERROR(VLOOKUP($A165,cultural_factors!$A$4:$X$253,V$1,FALSE),""))</f>
        <v>112.06</v>
      </c>
      <c r="W165">
        <f>IF(IFERROR(VLOOKUP($A165,cultural_factors!$A$4:$X$253,W$1,FALSE),"")=0,"",IFERROR(VLOOKUP($A165,cultural_factors!$A$4:$X$253,W$1,FALSE),""))</f>
        <v>89.56</v>
      </c>
      <c r="X165">
        <f>IF(IFERROR(VLOOKUP($A165,cultural_factors!$A$4:$X$253,X$1,FALSE),"")=0,"",IFERROR(VLOOKUP($A165,cultural_factors!$A$4:$X$253,X$1,FALSE),""))</f>
        <v>96.14</v>
      </c>
      <c r="Y165">
        <f>IF(IFERROR(VLOOKUP($A165,cultural_factors!$A$4:$X$253,Y$1,FALSE),"")=0,"",IFERROR(VLOOKUP($A165,cultural_factors!$A$4:$X$253,Y$1,FALSE),""))</f>
        <v>97.65</v>
      </c>
      <c r="AA165">
        <f t="shared" ca="1" si="5"/>
        <v>45.03</v>
      </c>
      <c r="AB165">
        <f t="shared" ca="1" si="6"/>
        <v>0.38819213757980942</v>
      </c>
    </row>
    <row r="166" spans="1:28" hidden="1" x14ac:dyDescent="0.25">
      <c r="A166" t="s">
        <v>181</v>
      </c>
      <c r="B166" t="str">
        <f ca="1">VLOOKUP($A166,offset_cumulative_50!$DW$3:$DX$188,2,FALSE)</f>
        <v/>
      </c>
      <c r="C166" t="str">
        <f>IF(IFERROR(VLOOKUP($A166,cultural_factors!$A$4:$X$253,C$1,FALSE),"")=0,"",IFERROR(VLOOKUP($A166,cultural_factors!$A$4:$X$253,C$1,FALSE),""))</f>
        <v/>
      </c>
      <c r="D166" t="str">
        <f>IF(IFERROR(VLOOKUP($A166,cultural_factors!$A$4:$X$253,D$1,FALSE),"")=0,"",IFERROR(VLOOKUP($A166,cultural_factors!$A$4:$X$253,D$1,FALSE),""))</f>
        <v/>
      </c>
      <c r="E166" t="str">
        <f>IF(IFERROR(VLOOKUP($A166,cultural_factors!$A$4:$X$253,E$1,FALSE),"")=0,"",IFERROR(VLOOKUP($A166,cultural_factors!$A$4:$X$253,E$1,FALSE),""))</f>
        <v/>
      </c>
      <c r="F166" t="str">
        <f>IF(IFERROR(VLOOKUP($A166,cultural_factors!$A$4:$X$253,F$1,FALSE),"")=0,"",IFERROR(VLOOKUP($A166,cultural_factors!$A$4:$X$253,F$1,FALSE),""))</f>
        <v/>
      </c>
      <c r="G166" t="str">
        <f>IF(IFERROR(VLOOKUP($A166,cultural_factors!$A$4:$X$253,G$1,FALSE),"")=0,"",IFERROR(VLOOKUP($A166,cultural_factors!$A$4:$X$253,G$1,FALSE),""))</f>
        <v/>
      </c>
      <c r="H166" t="str">
        <f>IF(IFERROR(VLOOKUP($A166,cultural_factors!$A$4:$X$253,H$1,FALSE),"")=0,"",IFERROR(VLOOKUP($A166,cultural_factors!$A$4:$X$253,H$1,FALSE),""))</f>
        <v/>
      </c>
      <c r="I166" t="str">
        <f>IF(IFERROR(VLOOKUP($A166,cultural_factors!$A$4:$X$253,I$1,FALSE),"")=0,"",IFERROR(VLOOKUP($A166,cultural_factors!$A$4:$X$253,I$1,FALSE),""))</f>
        <v/>
      </c>
      <c r="J166" t="str">
        <f>IF(IFERROR(VLOOKUP($A166,cultural_factors!$A$4:$X$253,J$1,FALSE),"")=0,"",IFERROR(VLOOKUP($A166,cultural_factors!$A$4:$X$253,J$1,FALSE),""))</f>
        <v/>
      </c>
      <c r="K166" t="str">
        <f>IF(IFERROR(VLOOKUP($A166,cultural_factors!$A$4:$X$253,K$1,FALSE),"")=0,"",IFERROR(VLOOKUP($A166,cultural_factors!$A$4:$X$253,K$1,FALSE),""))</f>
        <v/>
      </c>
      <c r="L166" t="str">
        <f>IF(IFERROR(VLOOKUP($A166,cultural_factors!$A$4:$X$253,L$1,FALSE),"")=0,"",IFERROR(VLOOKUP($A166,cultural_factors!$A$4:$X$253,L$1,FALSE),""))</f>
        <v/>
      </c>
      <c r="M166" t="str">
        <f>IF(IFERROR(VLOOKUP($A166,cultural_factors!$A$4:$X$253,M$1,FALSE),"")=0,"",IFERROR(VLOOKUP($A166,cultural_factors!$A$4:$X$253,M$1,FALSE),""))</f>
        <v/>
      </c>
      <c r="N166" t="str">
        <f>IF(IFERROR(VLOOKUP($A166,cultural_factors!$A$4:$X$253,N$1,FALSE),"")=0,"",IFERROR(VLOOKUP($A166,cultural_factors!$A$4:$X$253,N$1,FALSE),""))</f>
        <v/>
      </c>
      <c r="O166" t="str">
        <f>IF(IFERROR(VLOOKUP($A166,cultural_factors!$A$4:$X$253,O$1,FALSE),"")=0,"",IFERROR(VLOOKUP($A166,cultural_factors!$A$4:$X$253,O$1,FALSE),""))</f>
        <v/>
      </c>
      <c r="P166" t="str">
        <f>IF(IFERROR(VLOOKUP($A166,cultural_factors!$A$4:$X$253,P$1,FALSE),"")=0,"",IFERROR(VLOOKUP($A166,cultural_factors!$A$4:$X$253,P$1,FALSE),""))</f>
        <v/>
      </c>
      <c r="Q166" t="str">
        <f>IF(IFERROR(VLOOKUP($A166,cultural_factors!$A$4:$X$253,Q$1,FALSE),"")=0,"",IFERROR(VLOOKUP($A166,cultural_factors!$A$4:$X$253,Q$1,FALSE),""))</f>
        <v/>
      </c>
      <c r="R166" t="str">
        <f>IF(IFERROR(VLOOKUP($A166,cultural_factors!$A$4:$X$253,R$1,FALSE),"")=0,"",IFERROR(VLOOKUP($A166,cultural_factors!$A$4:$X$253,R$1,FALSE),""))</f>
        <v/>
      </c>
      <c r="S166" t="str">
        <f>IF(IFERROR(VLOOKUP($A166,cultural_factors!$A$4:$X$253,S$1,FALSE),"")=0,"",IFERROR(VLOOKUP($A166,cultural_factors!$A$4:$X$253,S$1,FALSE),""))</f>
        <v/>
      </c>
      <c r="T166" t="str">
        <f>IF(IFERROR(VLOOKUP($A166,cultural_factors!$A$4:$X$253,T$1,FALSE),"")=0,"",IFERROR(VLOOKUP($A166,cultural_factors!$A$4:$X$253,T$1,FALSE),""))</f>
        <v/>
      </c>
      <c r="U166">
        <f>IF(IFERROR(VLOOKUP($A166,cultural_factors!$A$4:$X$253,U$1,FALSE),"")=0,"",IFERROR(VLOOKUP($A166,cultural_factors!$A$4:$X$253,U$1,FALSE),""))</f>
        <v>103.22</v>
      </c>
      <c r="V166">
        <f>IF(IFERROR(VLOOKUP($A166,cultural_factors!$A$4:$X$253,V$1,FALSE),"")=0,"",IFERROR(VLOOKUP($A166,cultural_factors!$A$4:$X$253,V$1,FALSE),""))</f>
        <v>113.93</v>
      </c>
      <c r="W166">
        <f>IF(IFERROR(VLOOKUP($A166,cultural_factors!$A$4:$X$253,W$1,FALSE),"")=0,"",IFERROR(VLOOKUP($A166,cultural_factors!$A$4:$X$253,W$1,FALSE),""))</f>
        <v>102.38</v>
      </c>
      <c r="X166">
        <f>IF(IFERROR(VLOOKUP($A166,cultural_factors!$A$4:$X$253,X$1,FALSE),"")=0,"",IFERROR(VLOOKUP($A166,cultural_factors!$A$4:$X$253,X$1,FALSE),""))</f>
        <v>98.9</v>
      </c>
      <c r="Y166">
        <f>IF(IFERROR(VLOOKUP($A166,cultural_factors!$A$4:$X$253,Y$1,FALSE),"")=0,"",IFERROR(VLOOKUP($A166,cultural_factors!$A$4:$X$253,Y$1,FALSE),""))</f>
        <v>92.98</v>
      </c>
      <c r="AA166">
        <f t="shared" ca="1" si="5"/>
        <v>0</v>
      </c>
      <c r="AB166">
        <f t="shared" ca="1" si="6"/>
        <v>0</v>
      </c>
    </row>
    <row r="167" spans="1:28" x14ac:dyDescent="0.25">
      <c r="A167" t="s">
        <v>207</v>
      </c>
      <c r="B167">
        <f ca="1">VLOOKUP($A167,offset_cumulative_50!$DW$3:$DX$188,2,FALSE)</f>
        <v>0.21421955622689248</v>
      </c>
      <c r="C167">
        <f>IF(IFERROR(VLOOKUP($A167,cultural_factors!$A$4:$X$253,C$1,FALSE),"")=0,"",IFERROR(VLOOKUP($A167,cultural_factors!$A$4:$X$253,C$1,FALSE),""))</f>
        <v>58</v>
      </c>
      <c r="D167">
        <f>IF(IFERROR(VLOOKUP($A167,cultural_factors!$A$4:$X$253,D$1,FALSE),"")=0,"",IFERROR(VLOOKUP($A167,cultural_factors!$A$4:$X$253,D$1,FALSE),""))</f>
        <v>17</v>
      </c>
      <c r="E167">
        <f>IF(IFERROR(VLOOKUP($A167,cultural_factors!$A$4:$X$253,E$1,FALSE),"")=0,"",IFERROR(VLOOKUP($A167,cultural_factors!$A$4:$X$253,E$1,FALSE),""))</f>
        <v>45</v>
      </c>
      <c r="F167">
        <f>IF(IFERROR(VLOOKUP($A167,cultural_factors!$A$4:$X$253,F$1,FALSE),"")=0,"",IFERROR(VLOOKUP($A167,cultural_factors!$A$4:$X$253,F$1,FALSE),""))</f>
        <v>69</v>
      </c>
      <c r="G167">
        <f>IF(IFERROR(VLOOKUP($A167,cultural_factors!$A$4:$X$253,G$1,FALSE),"")=0,"",IFERROR(VLOOKUP($A167,cultural_factors!$A$4:$X$253,G$1,FALSE),""))</f>
        <v>93</v>
      </c>
      <c r="H167">
        <f>IF(IFERROR(VLOOKUP($A167,cultural_factors!$A$4:$X$253,H$1,FALSE),"")=0,"",IFERROR(VLOOKUP($A167,cultural_factors!$A$4:$X$253,H$1,FALSE),""))</f>
        <v>49</v>
      </c>
      <c r="I167">
        <f>IF(IFERROR(VLOOKUP($A167,cultural_factors!$A$4:$X$253,I$1,FALSE),"")=0,"",IFERROR(VLOOKUP($A167,cultural_factors!$A$4:$X$253,I$1,FALSE),""))</f>
        <v>47.75</v>
      </c>
      <c r="J167">
        <f>IF(IFERROR(VLOOKUP($A167,cultural_factors!$A$4:$X$253,J$1,FALSE),"")=0,"",IFERROR(VLOOKUP($A167,cultural_factors!$A$4:$X$253,J$1,FALSE),""))</f>
        <v>8.2799999999999994</v>
      </c>
      <c r="K167">
        <f>IF(IFERROR(VLOOKUP($A167,cultural_factors!$A$4:$X$253,K$1,FALSE),"")=0,"",IFERROR(VLOOKUP($A167,cultural_factors!$A$4:$X$253,K$1,FALSE),""))</f>
        <v>44.74</v>
      </c>
      <c r="L167">
        <f>IF(IFERROR(VLOOKUP($A167,cultural_factors!$A$4:$X$253,L$1,FALSE),"")=0,"",IFERROR(VLOOKUP($A167,cultural_factors!$A$4:$X$253,L$1,FALSE),""))</f>
        <v>8.0399999999999991</v>
      </c>
      <c r="M167">
        <f>IF(IFERROR(VLOOKUP($A167,cultural_factors!$A$4:$X$253,M$1,FALSE),"")=0,"",IFERROR(VLOOKUP($A167,cultural_factors!$A$4:$X$253,M$1,FALSE),""))</f>
        <v>42.52</v>
      </c>
      <c r="N167">
        <f>IF(IFERROR(VLOOKUP($A167,cultural_factors!$A$4:$X$253,N$1,FALSE),"")=0,"",IFERROR(VLOOKUP($A167,cultural_factors!$A$4:$X$253,N$1,FALSE),""))</f>
        <v>9.2200000000000006</v>
      </c>
      <c r="O167">
        <f>IF(IFERROR(VLOOKUP($A167,cultural_factors!$A$4:$X$253,O$1,FALSE),"")=0,"",IFERROR(VLOOKUP($A167,cultural_factors!$A$4:$X$253,O$1,FALSE),""))</f>
        <v>53.13</v>
      </c>
      <c r="P167">
        <f>IF(IFERROR(VLOOKUP($A167,cultural_factors!$A$4:$X$253,P$1,FALSE),"")=0,"",IFERROR(VLOOKUP($A167,cultural_factors!$A$4:$X$253,P$1,FALSE),""))</f>
        <v>8.89</v>
      </c>
      <c r="Q167">
        <f>IF(IFERROR(VLOOKUP($A167,cultural_factors!$A$4:$X$253,Q$1,FALSE),"")=0,"",IFERROR(VLOOKUP($A167,cultural_factors!$A$4:$X$253,Q$1,FALSE),""))</f>
        <v>45.7</v>
      </c>
      <c r="R167">
        <f>IF(IFERROR(VLOOKUP($A167,cultural_factors!$A$4:$X$253,R$1,FALSE),"")=0,"",IFERROR(VLOOKUP($A167,cultural_factors!$A$4:$X$253,R$1,FALSE),""))</f>
        <v>9.68</v>
      </c>
      <c r="S167">
        <f>IF(IFERROR(VLOOKUP($A167,cultural_factors!$A$4:$X$253,S$1,FALSE),"")=0,"",IFERROR(VLOOKUP($A167,cultural_factors!$A$4:$X$253,S$1,FALSE),""))</f>
        <v>8.8219999999999992</v>
      </c>
      <c r="T167">
        <f>IF(IFERROR(VLOOKUP($A167,cultural_factors!$A$4:$X$253,T$1,FALSE),"")=0,"",IFERROR(VLOOKUP($A167,cultural_factors!$A$4:$X$253,T$1,FALSE),""))</f>
        <v>46.16</v>
      </c>
      <c r="U167">
        <f>IF(IFERROR(VLOOKUP($A167,cultural_factors!$A$4:$X$253,U$1,FALSE),"")=0,"",IFERROR(VLOOKUP($A167,cultural_factors!$A$4:$X$253,U$1,FALSE),""))</f>
        <v>98.1</v>
      </c>
      <c r="V167">
        <f>IF(IFERROR(VLOOKUP($A167,cultural_factors!$A$4:$X$253,V$1,FALSE),"")=0,"",IFERROR(VLOOKUP($A167,cultural_factors!$A$4:$X$253,V$1,FALSE),""))</f>
        <v>103.5</v>
      </c>
      <c r="W167">
        <f>IF(IFERROR(VLOOKUP($A167,cultural_factors!$A$4:$X$253,W$1,FALSE),"")=0,"",IFERROR(VLOOKUP($A167,cultural_factors!$A$4:$X$253,W$1,FALSE),""))</f>
        <v>86.03</v>
      </c>
      <c r="X167">
        <f>IF(IFERROR(VLOOKUP($A167,cultural_factors!$A$4:$X$253,X$1,FALSE),"")=0,"",IFERROR(VLOOKUP($A167,cultural_factors!$A$4:$X$253,X$1,FALSE),""))</f>
        <v>95.68</v>
      </c>
      <c r="Y167">
        <f>IF(IFERROR(VLOOKUP($A167,cultural_factors!$A$4:$X$253,Y$1,FALSE),"")=0,"",IFERROR(VLOOKUP($A167,cultural_factors!$A$4:$X$253,Y$1,FALSE),""))</f>
        <v>91.65</v>
      </c>
      <c r="AA167">
        <f t="shared" ca="1" si="5"/>
        <v>42.52</v>
      </c>
      <c r="AB167">
        <f t="shared" ca="1" si="6"/>
        <v>0.21421955622689248</v>
      </c>
    </row>
    <row r="168" spans="1:28" hidden="1" x14ac:dyDescent="0.25">
      <c r="A168" t="s">
        <v>156</v>
      </c>
      <c r="B168" t="str">
        <f ca="1">VLOOKUP($A168,offset_cumulative_50!$DW$3:$DX$188,2,FALSE)</f>
        <v/>
      </c>
      <c r="C168" t="str">
        <f>IF(IFERROR(VLOOKUP($A168,cultural_factors!$A$4:$X$253,C$1,FALSE),"")=0,"",IFERROR(VLOOKUP($A168,cultural_factors!$A$4:$X$253,C$1,FALSE),""))</f>
        <v/>
      </c>
      <c r="D168" t="str">
        <f>IF(IFERROR(VLOOKUP($A168,cultural_factors!$A$4:$X$253,D$1,FALSE),"")=0,"",IFERROR(VLOOKUP($A168,cultural_factors!$A$4:$X$253,D$1,FALSE),""))</f>
        <v/>
      </c>
      <c r="E168" t="str">
        <f>IF(IFERROR(VLOOKUP($A168,cultural_factors!$A$4:$X$253,E$1,FALSE),"")=0,"",IFERROR(VLOOKUP($A168,cultural_factors!$A$4:$X$253,E$1,FALSE),""))</f>
        <v/>
      </c>
      <c r="F168" t="str">
        <f>IF(IFERROR(VLOOKUP($A168,cultural_factors!$A$4:$X$253,F$1,FALSE),"")=0,"",IFERROR(VLOOKUP($A168,cultural_factors!$A$4:$X$253,F$1,FALSE),""))</f>
        <v/>
      </c>
      <c r="G168" t="str">
        <f>IF(IFERROR(VLOOKUP($A168,cultural_factors!$A$4:$X$253,G$1,FALSE),"")=0,"",IFERROR(VLOOKUP($A168,cultural_factors!$A$4:$X$253,G$1,FALSE),""))</f>
        <v/>
      </c>
      <c r="H168" t="str">
        <f>IF(IFERROR(VLOOKUP($A168,cultural_factors!$A$4:$X$253,H$1,FALSE),"")=0,"",IFERROR(VLOOKUP($A168,cultural_factors!$A$4:$X$253,H$1,FALSE),""))</f>
        <v/>
      </c>
      <c r="I168" t="str">
        <f>IF(IFERROR(VLOOKUP($A168,cultural_factors!$A$4:$X$253,I$1,FALSE),"")=0,"",IFERROR(VLOOKUP($A168,cultural_factors!$A$4:$X$253,I$1,FALSE),""))</f>
        <v/>
      </c>
      <c r="J168" t="str">
        <f>IF(IFERROR(VLOOKUP($A168,cultural_factors!$A$4:$X$253,J$1,FALSE),"")=0,"",IFERROR(VLOOKUP($A168,cultural_factors!$A$4:$X$253,J$1,FALSE),""))</f>
        <v/>
      </c>
      <c r="K168" t="str">
        <f>IF(IFERROR(VLOOKUP($A168,cultural_factors!$A$4:$X$253,K$1,FALSE),"")=0,"",IFERROR(VLOOKUP($A168,cultural_factors!$A$4:$X$253,K$1,FALSE),""))</f>
        <v/>
      </c>
      <c r="L168" t="str">
        <f>IF(IFERROR(VLOOKUP($A168,cultural_factors!$A$4:$X$253,L$1,FALSE),"")=0,"",IFERROR(VLOOKUP($A168,cultural_factors!$A$4:$X$253,L$1,FALSE),""))</f>
        <v/>
      </c>
      <c r="M168" t="str">
        <f>IF(IFERROR(VLOOKUP($A168,cultural_factors!$A$4:$X$253,M$1,FALSE),"")=0,"",IFERROR(VLOOKUP($A168,cultural_factors!$A$4:$X$253,M$1,FALSE),""))</f>
        <v/>
      </c>
      <c r="N168" t="str">
        <f>IF(IFERROR(VLOOKUP($A168,cultural_factors!$A$4:$X$253,N$1,FALSE),"")=0,"",IFERROR(VLOOKUP($A168,cultural_factors!$A$4:$X$253,N$1,FALSE),""))</f>
        <v/>
      </c>
      <c r="O168" t="str">
        <f>IF(IFERROR(VLOOKUP($A168,cultural_factors!$A$4:$X$253,O$1,FALSE),"")=0,"",IFERROR(VLOOKUP($A168,cultural_factors!$A$4:$X$253,O$1,FALSE),""))</f>
        <v/>
      </c>
      <c r="P168" t="str">
        <f>IF(IFERROR(VLOOKUP($A168,cultural_factors!$A$4:$X$253,P$1,FALSE),"")=0,"",IFERROR(VLOOKUP($A168,cultural_factors!$A$4:$X$253,P$1,FALSE),""))</f>
        <v/>
      </c>
      <c r="Q168" t="str">
        <f>IF(IFERROR(VLOOKUP($A168,cultural_factors!$A$4:$X$253,Q$1,FALSE),"")=0,"",IFERROR(VLOOKUP($A168,cultural_factors!$A$4:$X$253,Q$1,FALSE),""))</f>
        <v/>
      </c>
      <c r="R168" t="str">
        <f>IF(IFERROR(VLOOKUP($A168,cultural_factors!$A$4:$X$253,R$1,FALSE),"")=0,"",IFERROR(VLOOKUP($A168,cultural_factors!$A$4:$X$253,R$1,FALSE),""))</f>
        <v/>
      </c>
      <c r="S168" t="str">
        <f>IF(IFERROR(VLOOKUP($A168,cultural_factors!$A$4:$X$253,S$1,FALSE),"")=0,"",IFERROR(VLOOKUP($A168,cultural_factors!$A$4:$X$253,S$1,FALSE),""))</f>
        <v/>
      </c>
      <c r="T168" t="str">
        <f>IF(IFERROR(VLOOKUP($A168,cultural_factors!$A$4:$X$253,T$1,FALSE),"")=0,"",IFERROR(VLOOKUP($A168,cultural_factors!$A$4:$X$253,T$1,FALSE),""))</f>
        <v/>
      </c>
      <c r="U168" t="str">
        <f>IF(IFERROR(VLOOKUP($A168,cultural_factors!$A$4:$X$253,U$1,FALSE),"")=0,"",IFERROR(VLOOKUP($A168,cultural_factors!$A$4:$X$253,U$1,FALSE),""))</f>
        <v/>
      </c>
      <c r="V168" t="str">
        <f>IF(IFERROR(VLOOKUP($A168,cultural_factors!$A$4:$X$253,V$1,FALSE),"")=0,"",IFERROR(VLOOKUP($A168,cultural_factors!$A$4:$X$253,V$1,FALSE),""))</f>
        <v/>
      </c>
      <c r="W168" t="str">
        <f>IF(IFERROR(VLOOKUP($A168,cultural_factors!$A$4:$X$253,W$1,FALSE),"")=0,"",IFERROR(VLOOKUP($A168,cultural_factors!$A$4:$X$253,W$1,FALSE),""))</f>
        <v/>
      </c>
      <c r="X168" t="str">
        <f>IF(IFERROR(VLOOKUP($A168,cultural_factors!$A$4:$X$253,X$1,FALSE),"")=0,"",IFERROR(VLOOKUP($A168,cultural_factors!$A$4:$X$253,X$1,FALSE),""))</f>
        <v/>
      </c>
      <c r="Y168" t="str">
        <f>IF(IFERROR(VLOOKUP($A168,cultural_factors!$A$4:$X$253,Y$1,FALSE),"")=0,"",IFERROR(VLOOKUP($A168,cultural_factors!$A$4:$X$253,Y$1,FALSE),""))</f>
        <v/>
      </c>
      <c r="AA168">
        <f t="shared" ca="1" si="5"/>
        <v>0</v>
      </c>
      <c r="AB168">
        <f t="shared" ca="1" si="6"/>
        <v>0</v>
      </c>
    </row>
    <row r="169" spans="1:28" hidden="1" x14ac:dyDescent="0.25">
      <c r="A169" t="s">
        <v>157</v>
      </c>
      <c r="B169">
        <f ca="1">VLOOKUP($A169,offset_cumulative_50!$DW$3:$DX$188,2,FALSE)</f>
        <v>0.29185962259841136</v>
      </c>
      <c r="C169">
        <f>IF(IFERROR(VLOOKUP($A169,cultural_factors!$A$4:$X$253,C$1,FALSE),"")=0,"",IFERROR(VLOOKUP($A169,cultural_factors!$A$4:$X$253,C$1,FALSE),""))</f>
        <v>64</v>
      </c>
      <c r="D169">
        <f>IF(IFERROR(VLOOKUP($A169,cultural_factors!$A$4:$X$253,D$1,FALSE),"")=0,"",IFERROR(VLOOKUP($A169,cultural_factors!$A$4:$X$253,D$1,FALSE),""))</f>
        <v>20</v>
      </c>
      <c r="E169">
        <f>IF(IFERROR(VLOOKUP($A169,cultural_factors!$A$4:$X$253,E$1,FALSE),"")=0,"",IFERROR(VLOOKUP($A169,cultural_factors!$A$4:$X$253,E$1,FALSE),""))</f>
        <v>34</v>
      </c>
      <c r="F169">
        <f>IF(IFERROR(VLOOKUP($A169,cultural_factors!$A$4:$X$253,F$1,FALSE),"")=0,"",IFERROR(VLOOKUP($A169,cultural_factors!$A$4:$X$253,F$1,FALSE),""))</f>
        <v>64</v>
      </c>
      <c r="G169">
        <f>IF(IFERROR(VLOOKUP($A169,cultural_factors!$A$4:$X$253,G$1,FALSE),"")=0,"",IFERROR(VLOOKUP($A169,cultural_factors!$A$4:$X$253,G$1,FALSE),""))</f>
        <v>32</v>
      </c>
      <c r="H169">
        <f>IF(IFERROR(VLOOKUP($A169,cultural_factors!$A$4:$X$253,H$1,FALSE),"")=0,"",IFERROR(VLOOKUP($A169,cultural_factors!$A$4:$X$253,H$1,FALSE),""))</f>
        <v>45</v>
      </c>
      <c r="I169" t="str">
        <f>IF(IFERROR(VLOOKUP($A169,cultural_factors!$A$4:$X$253,I$1,FALSE),"")=0,"",IFERROR(VLOOKUP($A169,cultural_factors!$A$4:$X$253,I$1,FALSE),""))</f>
        <v/>
      </c>
      <c r="J169" t="str">
        <f>IF(IFERROR(VLOOKUP($A169,cultural_factors!$A$4:$X$253,J$1,FALSE),"")=0,"",IFERROR(VLOOKUP($A169,cultural_factors!$A$4:$X$253,J$1,FALSE),""))</f>
        <v/>
      </c>
      <c r="K169" t="str">
        <f>IF(IFERROR(VLOOKUP($A169,cultural_factors!$A$4:$X$253,K$1,FALSE),"")=0,"",IFERROR(VLOOKUP($A169,cultural_factors!$A$4:$X$253,K$1,FALSE),""))</f>
        <v/>
      </c>
      <c r="L169" t="str">
        <f>IF(IFERROR(VLOOKUP($A169,cultural_factors!$A$4:$X$253,L$1,FALSE),"")=0,"",IFERROR(VLOOKUP($A169,cultural_factors!$A$4:$X$253,L$1,FALSE),""))</f>
        <v/>
      </c>
      <c r="M169" t="str">
        <f>IF(IFERROR(VLOOKUP($A169,cultural_factors!$A$4:$X$253,M$1,FALSE),"")=0,"",IFERROR(VLOOKUP($A169,cultural_factors!$A$4:$X$253,M$1,FALSE),""))</f>
        <v/>
      </c>
      <c r="N169" t="str">
        <f>IF(IFERROR(VLOOKUP($A169,cultural_factors!$A$4:$X$253,N$1,FALSE),"")=0,"",IFERROR(VLOOKUP($A169,cultural_factors!$A$4:$X$253,N$1,FALSE),""))</f>
        <v/>
      </c>
      <c r="O169" t="str">
        <f>IF(IFERROR(VLOOKUP($A169,cultural_factors!$A$4:$X$253,O$1,FALSE),"")=0,"",IFERROR(VLOOKUP($A169,cultural_factors!$A$4:$X$253,O$1,FALSE),""))</f>
        <v/>
      </c>
      <c r="P169" t="str">
        <f>IF(IFERROR(VLOOKUP($A169,cultural_factors!$A$4:$X$253,P$1,FALSE),"")=0,"",IFERROR(VLOOKUP($A169,cultural_factors!$A$4:$X$253,P$1,FALSE),""))</f>
        <v/>
      </c>
      <c r="Q169" t="str">
        <f>IF(IFERROR(VLOOKUP($A169,cultural_factors!$A$4:$X$253,Q$1,FALSE),"")=0,"",IFERROR(VLOOKUP($A169,cultural_factors!$A$4:$X$253,Q$1,FALSE),""))</f>
        <v/>
      </c>
      <c r="R169" t="str">
        <f>IF(IFERROR(VLOOKUP($A169,cultural_factors!$A$4:$X$253,R$1,FALSE),"")=0,"",IFERROR(VLOOKUP($A169,cultural_factors!$A$4:$X$253,R$1,FALSE),""))</f>
        <v/>
      </c>
      <c r="S169" t="str">
        <f>IF(IFERROR(VLOOKUP($A169,cultural_factors!$A$4:$X$253,S$1,FALSE),"")=0,"",IFERROR(VLOOKUP($A169,cultural_factors!$A$4:$X$253,S$1,FALSE),""))</f>
        <v/>
      </c>
      <c r="T169" t="str">
        <f>IF(IFERROR(VLOOKUP($A169,cultural_factors!$A$4:$X$253,T$1,FALSE),"")=0,"",IFERROR(VLOOKUP($A169,cultural_factors!$A$4:$X$253,T$1,FALSE),""))</f>
        <v/>
      </c>
      <c r="U169">
        <f>IF(IFERROR(VLOOKUP($A169,cultural_factors!$A$4:$X$253,U$1,FALSE),"")=0,"",IFERROR(VLOOKUP($A169,cultural_factors!$A$4:$X$253,U$1,FALSE),""))</f>
        <v>101.67</v>
      </c>
      <c r="V169">
        <f>IF(IFERROR(VLOOKUP($A169,cultural_factors!$A$4:$X$253,V$1,FALSE),"")=0,"",IFERROR(VLOOKUP($A169,cultural_factors!$A$4:$X$253,V$1,FALSE),""))</f>
        <v>103.17</v>
      </c>
      <c r="W169">
        <f>IF(IFERROR(VLOOKUP($A169,cultural_factors!$A$4:$X$253,W$1,FALSE),"")=0,"",IFERROR(VLOOKUP($A169,cultural_factors!$A$4:$X$253,W$1,FALSE),""))</f>
        <v>86.89</v>
      </c>
      <c r="X169">
        <f>IF(IFERROR(VLOOKUP($A169,cultural_factors!$A$4:$X$253,X$1,FALSE),"")=0,"",IFERROR(VLOOKUP($A169,cultural_factors!$A$4:$X$253,X$1,FALSE),""))</f>
        <v>99.19</v>
      </c>
      <c r="Y169">
        <f>IF(IFERROR(VLOOKUP($A169,cultural_factors!$A$4:$X$253,Y$1,FALSE),"")=0,"",IFERROR(VLOOKUP($A169,cultural_factors!$A$4:$X$253,Y$1,FALSE),""))</f>
        <v>96.3</v>
      </c>
      <c r="AA169">
        <f t="shared" ca="1" si="5"/>
        <v>0</v>
      </c>
      <c r="AB169">
        <f t="shared" ca="1" si="6"/>
        <v>0.29185962259841136</v>
      </c>
    </row>
    <row r="170" spans="1:28" hidden="1" x14ac:dyDescent="0.25">
      <c r="A170" t="s">
        <v>182</v>
      </c>
      <c r="B170" t="str">
        <f ca="1">VLOOKUP($A170,offset_cumulative_50!$DW$3:$DX$188,2,FALSE)</f>
        <v/>
      </c>
      <c r="C170" t="str">
        <f>IF(IFERROR(VLOOKUP($A170,cultural_factors!$A$4:$X$253,C$1,FALSE),"")=0,"",IFERROR(VLOOKUP($A170,cultural_factors!$A$4:$X$253,C$1,FALSE),""))</f>
        <v/>
      </c>
      <c r="D170" t="str">
        <f>IF(IFERROR(VLOOKUP($A170,cultural_factors!$A$4:$X$253,D$1,FALSE),"")=0,"",IFERROR(VLOOKUP($A170,cultural_factors!$A$4:$X$253,D$1,FALSE),""))</f>
        <v/>
      </c>
      <c r="E170" t="str">
        <f>IF(IFERROR(VLOOKUP($A170,cultural_factors!$A$4:$X$253,E$1,FALSE),"")=0,"",IFERROR(VLOOKUP($A170,cultural_factors!$A$4:$X$253,E$1,FALSE),""))</f>
        <v/>
      </c>
      <c r="F170" t="str">
        <f>IF(IFERROR(VLOOKUP($A170,cultural_factors!$A$4:$X$253,F$1,FALSE),"")=0,"",IFERROR(VLOOKUP($A170,cultural_factors!$A$4:$X$253,F$1,FALSE),""))</f>
        <v/>
      </c>
      <c r="G170" t="str">
        <f>IF(IFERROR(VLOOKUP($A170,cultural_factors!$A$4:$X$253,G$1,FALSE),"")=0,"",IFERROR(VLOOKUP($A170,cultural_factors!$A$4:$X$253,G$1,FALSE),""))</f>
        <v/>
      </c>
      <c r="H170" t="str">
        <f>IF(IFERROR(VLOOKUP($A170,cultural_factors!$A$4:$X$253,H$1,FALSE),"")=0,"",IFERROR(VLOOKUP($A170,cultural_factors!$A$4:$X$253,H$1,FALSE),""))</f>
        <v/>
      </c>
      <c r="I170" t="str">
        <f>IF(IFERROR(VLOOKUP($A170,cultural_factors!$A$4:$X$253,I$1,FALSE),"")=0,"",IFERROR(VLOOKUP($A170,cultural_factors!$A$4:$X$253,I$1,FALSE),""))</f>
        <v/>
      </c>
      <c r="J170" t="str">
        <f>IF(IFERROR(VLOOKUP($A170,cultural_factors!$A$4:$X$253,J$1,FALSE),"")=0,"",IFERROR(VLOOKUP($A170,cultural_factors!$A$4:$X$253,J$1,FALSE),""))</f>
        <v/>
      </c>
      <c r="K170" t="str">
        <f>IF(IFERROR(VLOOKUP($A170,cultural_factors!$A$4:$X$253,K$1,FALSE),"")=0,"",IFERROR(VLOOKUP($A170,cultural_factors!$A$4:$X$253,K$1,FALSE),""))</f>
        <v/>
      </c>
      <c r="L170" t="str">
        <f>IF(IFERROR(VLOOKUP($A170,cultural_factors!$A$4:$X$253,L$1,FALSE),"")=0,"",IFERROR(VLOOKUP($A170,cultural_factors!$A$4:$X$253,L$1,FALSE),""))</f>
        <v/>
      </c>
      <c r="M170" t="str">
        <f>IF(IFERROR(VLOOKUP($A170,cultural_factors!$A$4:$X$253,M$1,FALSE),"")=0,"",IFERROR(VLOOKUP($A170,cultural_factors!$A$4:$X$253,M$1,FALSE),""))</f>
        <v/>
      </c>
      <c r="N170" t="str">
        <f>IF(IFERROR(VLOOKUP($A170,cultural_factors!$A$4:$X$253,N$1,FALSE),"")=0,"",IFERROR(VLOOKUP($A170,cultural_factors!$A$4:$X$253,N$1,FALSE),""))</f>
        <v/>
      </c>
      <c r="O170" t="str">
        <f>IF(IFERROR(VLOOKUP($A170,cultural_factors!$A$4:$X$253,O$1,FALSE),"")=0,"",IFERROR(VLOOKUP($A170,cultural_factors!$A$4:$X$253,O$1,FALSE),""))</f>
        <v/>
      </c>
      <c r="P170" t="str">
        <f>IF(IFERROR(VLOOKUP($A170,cultural_factors!$A$4:$X$253,P$1,FALSE),"")=0,"",IFERROR(VLOOKUP($A170,cultural_factors!$A$4:$X$253,P$1,FALSE),""))</f>
        <v/>
      </c>
      <c r="Q170" t="str">
        <f>IF(IFERROR(VLOOKUP($A170,cultural_factors!$A$4:$X$253,Q$1,FALSE),"")=0,"",IFERROR(VLOOKUP($A170,cultural_factors!$A$4:$X$253,Q$1,FALSE),""))</f>
        <v/>
      </c>
      <c r="R170" t="str">
        <f>IF(IFERROR(VLOOKUP($A170,cultural_factors!$A$4:$X$253,R$1,FALSE),"")=0,"",IFERROR(VLOOKUP($A170,cultural_factors!$A$4:$X$253,R$1,FALSE),""))</f>
        <v/>
      </c>
      <c r="S170" t="str">
        <f>IF(IFERROR(VLOOKUP($A170,cultural_factors!$A$4:$X$253,S$1,FALSE),"")=0,"",IFERROR(VLOOKUP($A170,cultural_factors!$A$4:$X$253,S$1,FALSE),""))</f>
        <v/>
      </c>
      <c r="T170" t="str">
        <f>IF(IFERROR(VLOOKUP($A170,cultural_factors!$A$4:$X$253,T$1,FALSE),"")=0,"",IFERROR(VLOOKUP($A170,cultural_factors!$A$4:$X$253,T$1,FALSE),""))</f>
        <v/>
      </c>
      <c r="U170">
        <f>IF(IFERROR(VLOOKUP($A170,cultural_factors!$A$4:$X$253,U$1,FALSE),"")=0,"",IFERROR(VLOOKUP($A170,cultural_factors!$A$4:$X$253,U$1,FALSE),""))</f>
        <v>100</v>
      </c>
      <c r="V170">
        <f>IF(IFERROR(VLOOKUP($A170,cultural_factors!$A$4:$X$253,V$1,FALSE),"")=0,"",IFERROR(VLOOKUP($A170,cultural_factors!$A$4:$X$253,V$1,FALSE),""))</f>
        <v>100</v>
      </c>
      <c r="W170">
        <f>IF(IFERROR(VLOOKUP($A170,cultural_factors!$A$4:$X$253,W$1,FALSE),"")=0,"",IFERROR(VLOOKUP($A170,cultural_factors!$A$4:$X$253,W$1,FALSE),""))</f>
        <v>100</v>
      </c>
      <c r="X170">
        <f>IF(IFERROR(VLOOKUP($A170,cultural_factors!$A$4:$X$253,X$1,FALSE),"")=0,"",IFERROR(VLOOKUP($A170,cultural_factors!$A$4:$X$253,X$1,FALSE),""))</f>
        <v>100</v>
      </c>
      <c r="Y170">
        <f>IF(IFERROR(VLOOKUP($A170,cultural_factors!$A$4:$X$253,Y$1,FALSE),"")=0,"",IFERROR(VLOOKUP($A170,cultural_factors!$A$4:$X$253,Y$1,FALSE),""))</f>
        <v>100</v>
      </c>
      <c r="AA170">
        <f t="shared" ca="1" si="5"/>
        <v>0</v>
      </c>
      <c r="AB170">
        <f t="shared" ca="1" si="6"/>
        <v>0</v>
      </c>
    </row>
    <row r="171" spans="1:28" hidden="1" x14ac:dyDescent="0.25">
      <c r="A171" t="s">
        <v>158</v>
      </c>
      <c r="B171" t="str">
        <f ca="1">VLOOKUP($A171,offset_cumulative_50!$DW$3:$DX$188,2,FALSE)</f>
        <v/>
      </c>
      <c r="C171" t="str">
        <f>IF(IFERROR(VLOOKUP($A171,cultural_factors!$A$4:$X$253,C$1,FALSE),"")=0,"",IFERROR(VLOOKUP($A171,cultural_factors!$A$4:$X$253,C$1,FALSE),""))</f>
        <v/>
      </c>
      <c r="D171" t="str">
        <f>IF(IFERROR(VLOOKUP($A171,cultural_factors!$A$4:$X$253,D$1,FALSE),"")=0,"",IFERROR(VLOOKUP($A171,cultural_factors!$A$4:$X$253,D$1,FALSE),""))</f>
        <v/>
      </c>
      <c r="E171" t="str">
        <f>IF(IFERROR(VLOOKUP($A171,cultural_factors!$A$4:$X$253,E$1,FALSE),"")=0,"",IFERROR(VLOOKUP($A171,cultural_factors!$A$4:$X$253,E$1,FALSE),""))</f>
        <v/>
      </c>
      <c r="F171" t="str">
        <f>IF(IFERROR(VLOOKUP($A171,cultural_factors!$A$4:$X$253,F$1,FALSE),"")=0,"",IFERROR(VLOOKUP($A171,cultural_factors!$A$4:$X$253,F$1,FALSE),""))</f>
        <v/>
      </c>
      <c r="G171" t="str">
        <f>IF(IFERROR(VLOOKUP($A171,cultural_factors!$A$4:$X$253,G$1,FALSE),"")=0,"",IFERROR(VLOOKUP($A171,cultural_factors!$A$4:$X$253,G$1,FALSE),""))</f>
        <v/>
      </c>
      <c r="H171" t="str">
        <f>IF(IFERROR(VLOOKUP($A171,cultural_factors!$A$4:$X$253,H$1,FALSE),"")=0,"",IFERROR(VLOOKUP($A171,cultural_factors!$A$4:$X$253,H$1,FALSE),""))</f>
        <v/>
      </c>
      <c r="I171" t="str">
        <f>IF(IFERROR(VLOOKUP($A171,cultural_factors!$A$4:$X$253,I$1,FALSE),"")=0,"",IFERROR(VLOOKUP($A171,cultural_factors!$A$4:$X$253,I$1,FALSE),""))</f>
        <v/>
      </c>
      <c r="J171" t="str">
        <f>IF(IFERROR(VLOOKUP($A171,cultural_factors!$A$4:$X$253,J$1,FALSE),"")=0,"",IFERROR(VLOOKUP($A171,cultural_factors!$A$4:$X$253,J$1,FALSE),""))</f>
        <v/>
      </c>
      <c r="K171" t="str">
        <f>IF(IFERROR(VLOOKUP($A171,cultural_factors!$A$4:$X$253,K$1,FALSE),"")=0,"",IFERROR(VLOOKUP($A171,cultural_factors!$A$4:$X$253,K$1,FALSE),""))</f>
        <v/>
      </c>
      <c r="L171" t="str">
        <f>IF(IFERROR(VLOOKUP($A171,cultural_factors!$A$4:$X$253,L$1,FALSE),"")=0,"",IFERROR(VLOOKUP($A171,cultural_factors!$A$4:$X$253,L$1,FALSE),""))</f>
        <v/>
      </c>
      <c r="M171" t="str">
        <f>IF(IFERROR(VLOOKUP($A171,cultural_factors!$A$4:$X$253,M$1,FALSE),"")=0,"",IFERROR(VLOOKUP($A171,cultural_factors!$A$4:$X$253,M$1,FALSE),""))</f>
        <v/>
      </c>
      <c r="N171" t="str">
        <f>IF(IFERROR(VLOOKUP($A171,cultural_factors!$A$4:$X$253,N$1,FALSE),"")=0,"",IFERROR(VLOOKUP($A171,cultural_factors!$A$4:$X$253,N$1,FALSE),""))</f>
        <v/>
      </c>
      <c r="O171" t="str">
        <f>IF(IFERROR(VLOOKUP($A171,cultural_factors!$A$4:$X$253,O$1,FALSE),"")=0,"",IFERROR(VLOOKUP($A171,cultural_factors!$A$4:$X$253,O$1,FALSE),""))</f>
        <v/>
      </c>
      <c r="P171" t="str">
        <f>IF(IFERROR(VLOOKUP($A171,cultural_factors!$A$4:$X$253,P$1,FALSE),"")=0,"",IFERROR(VLOOKUP($A171,cultural_factors!$A$4:$X$253,P$1,FALSE),""))</f>
        <v/>
      </c>
      <c r="Q171" t="str">
        <f>IF(IFERROR(VLOOKUP($A171,cultural_factors!$A$4:$X$253,Q$1,FALSE),"")=0,"",IFERROR(VLOOKUP($A171,cultural_factors!$A$4:$X$253,Q$1,FALSE),""))</f>
        <v/>
      </c>
      <c r="R171" t="str">
        <f>IF(IFERROR(VLOOKUP($A171,cultural_factors!$A$4:$X$253,R$1,FALSE),"")=0,"",IFERROR(VLOOKUP($A171,cultural_factors!$A$4:$X$253,R$1,FALSE),""))</f>
        <v/>
      </c>
      <c r="S171" t="str">
        <f>IF(IFERROR(VLOOKUP($A171,cultural_factors!$A$4:$X$253,S$1,FALSE),"")=0,"",IFERROR(VLOOKUP($A171,cultural_factors!$A$4:$X$253,S$1,FALSE),""))</f>
        <v/>
      </c>
      <c r="T171" t="str">
        <f>IF(IFERROR(VLOOKUP($A171,cultural_factors!$A$4:$X$253,T$1,FALSE),"")=0,"",IFERROR(VLOOKUP($A171,cultural_factors!$A$4:$X$253,T$1,FALSE),""))</f>
        <v/>
      </c>
      <c r="U171">
        <f>IF(IFERROR(VLOOKUP($A171,cultural_factors!$A$4:$X$253,U$1,FALSE),"")=0,"",IFERROR(VLOOKUP($A171,cultural_factors!$A$4:$X$253,U$1,FALSE),""))</f>
        <v>100</v>
      </c>
      <c r="V171">
        <f>IF(IFERROR(VLOOKUP($A171,cultural_factors!$A$4:$X$253,V$1,FALSE),"")=0,"",IFERROR(VLOOKUP($A171,cultural_factors!$A$4:$X$253,V$1,FALSE),""))</f>
        <v>100</v>
      </c>
      <c r="W171">
        <f>IF(IFERROR(VLOOKUP($A171,cultural_factors!$A$4:$X$253,W$1,FALSE),"")=0,"",IFERROR(VLOOKUP($A171,cultural_factors!$A$4:$X$253,W$1,FALSE),""))</f>
        <v>100</v>
      </c>
      <c r="X171">
        <f>IF(IFERROR(VLOOKUP($A171,cultural_factors!$A$4:$X$253,X$1,FALSE),"")=0,"",IFERROR(VLOOKUP($A171,cultural_factors!$A$4:$X$253,X$1,FALSE),""))</f>
        <v>100</v>
      </c>
      <c r="Y171">
        <f>IF(IFERROR(VLOOKUP($A171,cultural_factors!$A$4:$X$253,Y$1,FALSE),"")=0,"",IFERROR(VLOOKUP($A171,cultural_factors!$A$4:$X$253,Y$1,FALSE),""))</f>
        <v>100</v>
      </c>
      <c r="AA171">
        <f t="shared" ca="1" si="5"/>
        <v>0</v>
      </c>
      <c r="AB171">
        <f t="shared" ca="1" si="6"/>
        <v>0</v>
      </c>
    </row>
    <row r="172" spans="1:28" hidden="1" x14ac:dyDescent="0.25">
      <c r="A172" t="s">
        <v>159</v>
      </c>
      <c r="B172">
        <f ca="1">VLOOKUP($A172,offset_cumulative_50!$DW$3:$DX$188,2,FALSE)</f>
        <v>0.14929216287793534</v>
      </c>
      <c r="C172">
        <f>IF(IFERROR(VLOOKUP($A172,cultural_factors!$A$4:$X$253,C$1,FALSE),"")=0,"",IFERROR(VLOOKUP($A172,cultural_factors!$A$4:$X$253,C$1,FALSE),""))</f>
        <v>47</v>
      </c>
      <c r="D172">
        <f>IF(IFERROR(VLOOKUP($A172,cultural_factors!$A$4:$X$253,D$1,FALSE),"")=0,"",IFERROR(VLOOKUP($A172,cultural_factors!$A$4:$X$253,D$1,FALSE),""))</f>
        <v>16</v>
      </c>
      <c r="E172">
        <f>IF(IFERROR(VLOOKUP($A172,cultural_factors!$A$4:$X$253,E$1,FALSE),"")=0,"",IFERROR(VLOOKUP($A172,cultural_factors!$A$4:$X$253,E$1,FALSE),""))</f>
        <v>58</v>
      </c>
      <c r="F172">
        <f>IF(IFERROR(VLOOKUP($A172,cultural_factors!$A$4:$X$253,F$1,FALSE),"")=0,"",IFERROR(VLOOKUP($A172,cultural_factors!$A$4:$X$253,F$1,FALSE),""))</f>
        <v>55</v>
      </c>
      <c r="G172">
        <f>IF(IFERROR(VLOOKUP($A172,cultural_factors!$A$4:$X$253,G$1,FALSE),"")=0,"",IFERROR(VLOOKUP($A172,cultural_factors!$A$4:$X$253,G$1,FALSE),""))</f>
        <v>13</v>
      </c>
      <c r="H172">
        <f>IF(IFERROR(VLOOKUP($A172,cultural_factors!$A$4:$X$253,H$1,FALSE),"")=0,"",IFERROR(VLOOKUP($A172,cultural_factors!$A$4:$X$253,H$1,FALSE),""))</f>
        <v>80</v>
      </c>
      <c r="I172" t="str">
        <f>IF(IFERROR(VLOOKUP($A172,cultural_factors!$A$4:$X$253,I$1,FALSE),"")=0,"",IFERROR(VLOOKUP($A172,cultural_factors!$A$4:$X$253,I$1,FALSE),""))</f>
        <v/>
      </c>
      <c r="J172" t="str">
        <f>IF(IFERROR(VLOOKUP($A172,cultural_factors!$A$4:$X$253,J$1,FALSE),"")=0,"",IFERROR(VLOOKUP($A172,cultural_factors!$A$4:$X$253,J$1,FALSE),""))</f>
        <v/>
      </c>
      <c r="K172" t="str">
        <f>IF(IFERROR(VLOOKUP($A172,cultural_factors!$A$4:$X$253,K$1,FALSE),"")=0,"",IFERROR(VLOOKUP($A172,cultural_factors!$A$4:$X$253,K$1,FALSE),""))</f>
        <v/>
      </c>
      <c r="L172" t="str">
        <f>IF(IFERROR(VLOOKUP($A172,cultural_factors!$A$4:$X$253,L$1,FALSE),"")=0,"",IFERROR(VLOOKUP($A172,cultural_factors!$A$4:$X$253,L$1,FALSE),""))</f>
        <v/>
      </c>
      <c r="M172" t="str">
        <f>IF(IFERROR(VLOOKUP($A172,cultural_factors!$A$4:$X$253,M$1,FALSE),"")=0,"",IFERROR(VLOOKUP($A172,cultural_factors!$A$4:$X$253,M$1,FALSE),""))</f>
        <v/>
      </c>
      <c r="N172" t="str">
        <f>IF(IFERROR(VLOOKUP($A172,cultural_factors!$A$4:$X$253,N$1,FALSE),"")=0,"",IFERROR(VLOOKUP($A172,cultural_factors!$A$4:$X$253,N$1,FALSE),""))</f>
        <v/>
      </c>
      <c r="O172" t="str">
        <f>IF(IFERROR(VLOOKUP($A172,cultural_factors!$A$4:$X$253,O$1,FALSE),"")=0,"",IFERROR(VLOOKUP($A172,cultural_factors!$A$4:$X$253,O$1,FALSE),""))</f>
        <v/>
      </c>
      <c r="P172" t="str">
        <f>IF(IFERROR(VLOOKUP($A172,cultural_factors!$A$4:$X$253,P$1,FALSE),"")=0,"",IFERROR(VLOOKUP($A172,cultural_factors!$A$4:$X$253,P$1,FALSE),""))</f>
        <v/>
      </c>
      <c r="Q172" t="str">
        <f>IF(IFERROR(VLOOKUP($A172,cultural_factors!$A$4:$X$253,Q$1,FALSE),"")=0,"",IFERROR(VLOOKUP($A172,cultural_factors!$A$4:$X$253,Q$1,FALSE),""))</f>
        <v/>
      </c>
      <c r="R172" t="str">
        <f>IF(IFERROR(VLOOKUP($A172,cultural_factors!$A$4:$X$253,R$1,FALSE),"")=0,"",IFERROR(VLOOKUP($A172,cultural_factors!$A$4:$X$253,R$1,FALSE),""))</f>
        <v/>
      </c>
      <c r="S172" t="str">
        <f>IF(IFERROR(VLOOKUP($A172,cultural_factors!$A$4:$X$253,S$1,FALSE),"")=0,"",IFERROR(VLOOKUP($A172,cultural_factors!$A$4:$X$253,S$1,FALSE),""))</f>
        <v/>
      </c>
      <c r="T172" t="str">
        <f>IF(IFERROR(VLOOKUP($A172,cultural_factors!$A$4:$X$253,T$1,FALSE),"")=0,"",IFERROR(VLOOKUP($A172,cultural_factors!$A$4:$X$253,T$1,FALSE),""))</f>
        <v/>
      </c>
      <c r="U172">
        <f>IF(IFERROR(VLOOKUP($A172,cultural_factors!$A$4:$X$253,U$1,FALSE),"")=0,"",IFERROR(VLOOKUP($A172,cultural_factors!$A$4:$X$253,U$1,FALSE),""))</f>
        <v>95.39</v>
      </c>
      <c r="V172">
        <f>IF(IFERROR(VLOOKUP($A172,cultural_factors!$A$4:$X$253,V$1,FALSE),"")=0,"",IFERROR(VLOOKUP($A172,cultural_factors!$A$4:$X$253,V$1,FALSE),""))</f>
        <v>108.97</v>
      </c>
      <c r="W172">
        <f>IF(IFERROR(VLOOKUP($A172,cultural_factors!$A$4:$X$253,W$1,FALSE),"")=0,"",IFERROR(VLOOKUP($A172,cultural_factors!$A$4:$X$253,W$1,FALSE),""))</f>
        <v>88.85</v>
      </c>
      <c r="X172">
        <f>IF(IFERROR(VLOOKUP($A172,cultural_factors!$A$4:$X$253,X$1,FALSE),"")=0,"",IFERROR(VLOOKUP($A172,cultural_factors!$A$4:$X$253,X$1,FALSE),""))</f>
        <v>100.98</v>
      </c>
      <c r="Y172">
        <f>IF(IFERROR(VLOOKUP($A172,cultural_factors!$A$4:$X$253,Y$1,FALSE),"")=0,"",IFERROR(VLOOKUP($A172,cultural_factors!$A$4:$X$253,Y$1,FALSE),""))</f>
        <v>97.51</v>
      </c>
      <c r="AA172">
        <f t="shared" ca="1" si="5"/>
        <v>0</v>
      </c>
      <c r="AB172">
        <f t="shared" ca="1" si="6"/>
        <v>0.14929216287793534</v>
      </c>
    </row>
    <row r="173" spans="1:28" hidden="1" x14ac:dyDescent="0.25">
      <c r="A173" t="s">
        <v>160</v>
      </c>
      <c r="B173">
        <f ca="1">VLOOKUP($A173,offset_cumulative_50!$DW$3:$DX$188,2,FALSE)</f>
        <v>0.25087851052224375</v>
      </c>
      <c r="C173" t="str">
        <f>IF(IFERROR(VLOOKUP($A173,cultural_factors!$A$4:$X$253,C$1,FALSE),"")=0,"",IFERROR(VLOOKUP($A173,cultural_factors!$A$4:$X$253,C$1,FALSE),""))</f>
        <v/>
      </c>
      <c r="D173" t="str">
        <f>IF(IFERROR(VLOOKUP($A173,cultural_factors!$A$4:$X$253,D$1,FALSE),"")=0,"",IFERROR(VLOOKUP($A173,cultural_factors!$A$4:$X$253,D$1,FALSE),""))</f>
        <v/>
      </c>
      <c r="E173" t="str">
        <f>IF(IFERROR(VLOOKUP($A173,cultural_factors!$A$4:$X$253,E$1,FALSE),"")=0,"",IFERROR(VLOOKUP($A173,cultural_factors!$A$4:$X$253,E$1,FALSE),""))</f>
        <v/>
      </c>
      <c r="F173" t="str">
        <f>IF(IFERROR(VLOOKUP($A173,cultural_factors!$A$4:$X$253,F$1,FALSE),"")=0,"",IFERROR(VLOOKUP($A173,cultural_factors!$A$4:$X$253,F$1,FALSE),""))</f>
        <v/>
      </c>
      <c r="G173" t="str">
        <f>IF(IFERROR(VLOOKUP($A173,cultural_factors!$A$4:$X$253,G$1,FALSE),"")=0,"",IFERROR(VLOOKUP($A173,cultural_factors!$A$4:$X$253,G$1,FALSE),""))</f>
        <v/>
      </c>
      <c r="H173" t="str">
        <f>IF(IFERROR(VLOOKUP($A173,cultural_factors!$A$4:$X$253,H$1,FALSE),"")=0,"",IFERROR(VLOOKUP($A173,cultural_factors!$A$4:$X$253,H$1,FALSE),""))</f>
        <v/>
      </c>
      <c r="I173" t="str">
        <f>IF(IFERROR(VLOOKUP($A173,cultural_factors!$A$4:$X$253,I$1,FALSE),"")=0,"",IFERROR(VLOOKUP($A173,cultural_factors!$A$4:$X$253,I$1,FALSE),""))</f>
        <v/>
      </c>
      <c r="J173" t="str">
        <f>IF(IFERROR(VLOOKUP($A173,cultural_factors!$A$4:$X$253,J$1,FALSE),"")=0,"",IFERROR(VLOOKUP($A173,cultural_factors!$A$4:$X$253,J$1,FALSE),""))</f>
        <v/>
      </c>
      <c r="K173" t="str">
        <f>IF(IFERROR(VLOOKUP($A173,cultural_factors!$A$4:$X$253,K$1,FALSE),"")=0,"",IFERROR(VLOOKUP($A173,cultural_factors!$A$4:$X$253,K$1,FALSE),""))</f>
        <v/>
      </c>
      <c r="L173" t="str">
        <f>IF(IFERROR(VLOOKUP($A173,cultural_factors!$A$4:$X$253,L$1,FALSE),"")=0,"",IFERROR(VLOOKUP($A173,cultural_factors!$A$4:$X$253,L$1,FALSE),""))</f>
        <v/>
      </c>
      <c r="M173" t="str">
        <f>IF(IFERROR(VLOOKUP($A173,cultural_factors!$A$4:$X$253,M$1,FALSE),"")=0,"",IFERROR(VLOOKUP($A173,cultural_factors!$A$4:$X$253,M$1,FALSE),""))</f>
        <v/>
      </c>
      <c r="N173" t="str">
        <f>IF(IFERROR(VLOOKUP($A173,cultural_factors!$A$4:$X$253,N$1,FALSE),"")=0,"",IFERROR(VLOOKUP($A173,cultural_factors!$A$4:$X$253,N$1,FALSE),""))</f>
        <v/>
      </c>
      <c r="O173" t="str">
        <f>IF(IFERROR(VLOOKUP($A173,cultural_factors!$A$4:$X$253,O$1,FALSE),"")=0,"",IFERROR(VLOOKUP($A173,cultural_factors!$A$4:$X$253,O$1,FALSE),""))</f>
        <v/>
      </c>
      <c r="P173" t="str">
        <f>IF(IFERROR(VLOOKUP($A173,cultural_factors!$A$4:$X$253,P$1,FALSE),"")=0,"",IFERROR(VLOOKUP($A173,cultural_factors!$A$4:$X$253,P$1,FALSE),""))</f>
        <v/>
      </c>
      <c r="Q173" t="str">
        <f>IF(IFERROR(VLOOKUP($A173,cultural_factors!$A$4:$X$253,Q$1,FALSE),"")=0,"",IFERROR(VLOOKUP($A173,cultural_factors!$A$4:$X$253,Q$1,FALSE),""))</f>
        <v/>
      </c>
      <c r="R173" t="str">
        <f>IF(IFERROR(VLOOKUP($A173,cultural_factors!$A$4:$X$253,R$1,FALSE),"")=0,"",IFERROR(VLOOKUP($A173,cultural_factors!$A$4:$X$253,R$1,FALSE),""))</f>
        <v/>
      </c>
      <c r="S173" t="str">
        <f>IF(IFERROR(VLOOKUP($A173,cultural_factors!$A$4:$X$253,S$1,FALSE),"")=0,"",IFERROR(VLOOKUP($A173,cultural_factors!$A$4:$X$253,S$1,FALSE),""))</f>
        <v/>
      </c>
      <c r="T173" t="str">
        <f>IF(IFERROR(VLOOKUP($A173,cultural_factors!$A$4:$X$253,T$1,FALSE),"")=0,"",IFERROR(VLOOKUP($A173,cultural_factors!$A$4:$X$253,T$1,FALSE),""))</f>
        <v/>
      </c>
      <c r="U173">
        <f>IF(IFERROR(VLOOKUP($A173,cultural_factors!$A$4:$X$253,U$1,FALSE),"")=0,"",IFERROR(VLOOKUP($A173,cultural_factors!$A$4:$X$253,U$1,FALSE),""))</f>
        <v>97.51</v>
      </c>
      <c r="V173">
        <f>IF(IFERROR(VLOOKUP($A173,cultural_factors!$A$4:$X$253,V$1,FALSE),"")=0,"",IFERROR(VLOOKUP($A173,cultural_factors!$A$4:$X$253,V$1,FALSE),""))</f>
        <v>121.39</v>
      </c>
      <c r="W173">
        <f>IF(IFERROR(VLOOKUP($A173,cultural_factors!$A$4:$X$253,W$1,FALSE),"")=0,"",IFERROR(VLOOKUP($A173,cultural_factors!$A$4:$X$253,W$1,FALSE),""))</f>
        <v>97.82</v>
      </c>
      <c r="X173">
        <f>IF(IFERROR(VLOOKUP($A173,cultural_factors!$A$4:$X$253,X$1,FALSE),"")=0,"",IFERROR(VLOOKUP($A173,cultural_factors!$A$4:$X$253,X$1,FALSE),""))</f>
        <v>90.64</v>
      </c>
      <c r="Y173">
        <f>IF(IFERROR(VLOOKUP($A173,cultural_factors!$A$4:$X$253,Y$1,FALSE),"")=0,"",IFERROR(VLOOKUP($A173,cultural_factors!$A$4:$X$253,Y$1,FALSE),""))</f>
        <v>94.16</v>
      </c>
      <c r="AA173">
        <f t="shared" ca="1" si="5"/>
        <v>0</v>
      </c>
      <c r="AB173">
        <f t="shared" ca="1" si="6"/>
        <v>0.25087851052224375</v>
      </c>
    </row>
    <row r="174" spans="1:28" x14ac:dyDescent="0.25">
      <c r="A174" t="s">
        <v>161</v>
      </c>
      <c r="B174">
        <f ca="1">VLOOKUP($A174,offset_cumulative_50!$DW$3:$DX$188,2,FALSE)</f>
        <v>0.45597101475769519</v>
      </c>
      <c r="C174">
        <f>IF(IFERROR(VLOOKUP($A174,cultural_factors!$A$4:$X$253,C$1,FALSE),"")=0,"",IFERROR(VLOOKUP($A174,cultural_factors!$A$4:$X$253,C$1,FALSE),""))</f>
        <v>66</v>
      </c>
      <c r="D174">
        <f>IF(IFERROR(VLOOKUP($A174,cultural_factors!$A$4:$X$253,D$1,FALSE),"")=0,"",IFERROR(VLOOKUP($A174,cultural_factors!$A$4:$X$253,D$1,FALSE),""))</f>
        <v>37</v>
      </c>
      <c r="E174">
        <f>IF(IFERROR(VLOOKUP($A174,cultural_factors!$A$4:$X$253,E$1,FALSE),"")=0,"",IFERROR(VLOOKUP($A174,cultural_factors!$A$4:$X$253,E$1,FALSE),""))</f>
        <v>45</v>
      </c>
      <c r="F174">
        <f>IF(IFERROR(VLOOKUP($A174,cultural_factors!$A$4:$X$253,F$1,FALSE),"")=0,"",IFERROR(VLOOKUP($A174,cultural_factors!$A$4:$X$253,F$1,FALSE),""))</f>
        <v>85</v>
      </c>
      <c r="G174">
        <f>IF(IFERROR(VLOOKUP($A174,cultural_factors!$A$4:$X$253,G$1,FALSE),"")=0,"",IFERROR(VLOOKUP($A174,cultural_factors!$A$4:$X$253,G$1,FALSE),""))</f>
        <v>46</v>
      </c>
      <c r="H174">
        <f>IF(IFERROR(VLOOKUP($A174,cultural_factors!$A$4:$X$253,H$1,FALSE),"")=0,"",IFERROR(VLOOKUP($A174,cultural_factors!$A$4:$X$253,H$1,FALSE),""))</f>
        <v>49</v>
      </c>
      <c r="I174">
        <f>IF(IFERROR(VLOOKUP($A174,cultural_factors!$A$4:$X$253,I$1,FALSE),"")=0,"",IFERROR(VLOOKUP($A174,cultural_factors!$A$4:$X$253,I$1,FALSE),""))</f>
        <v>51.59</v>
      </c>
      <c r="J174">
        <f>IF(IFERROR(VLOOKUP($A174,cultural_factors!$A$4:$X$253,J$1,FALSE),"")=0,"",IFERROR(VLOOKUP($A174,cultural_factors!$A$4:$X$253,J$1,FALSE),""))</f>
        <v>9.51</v>
      </c>
      <c r="K174">
        <f>IF(IFERROR(VLOOKUP($A174,cultural_factors!$A$4:$X$253,K$1,FALSE),"")=0,"",IFERROR(VLOOKUP($A174,cultural_factors!$A$4:$X$253,K$1,FALSE),""))</f>
        <v>47.89</v>
      </c>
      <c r="L174">
        <f>IF(IFERROR(VLOOKUP($A174,cultural_factors!$A$4:$X$253,L$1,FALSE),"")=0,"",IFERROR(VLOOKUP($A174,cultural_factors!$A$4:$X$253,L$1,FALSE),""))</f>
        <v>9.07</v>
      </c>
      <c r="M174">
        <f>IF(IFERROR(VLOOKUP($A174,cultural_factors!$A$4:$X$253,M$1,FALSE),"")=0,"",IFERROR(VLOOKUP($A174,cultural_factors!$A$4:$X$253,M$1,FALSE),""))</f>
        <v>48.71</v>
      </c>
      <c r="N174">
        <f>IF(IFERROR(VLOOKUP($A174,cultural_factors!$A$4:$X$253,N$1,FALSE),"")=0,"",IFERROR(VLOOKUP($A174,cultural_factors!$A$4:$X$253,N$1,FALSE),""))</f>
        <v>11.13</v>
      </c>
      <c r="O174">
        <f>IF(IFERROR(VLOOKUP($A174,cultural_factors!$A$4:$X$253,O$1,FALSE),"")=0,"",IFERROR(VLOOKUP($A174,cultural_factors!$A$4:$X$253,O$1,FALSE),""))</f>
        <v>49.88</v>
      </c>
      <c r="P174">
        <f>IF(IFERROR(VLOOKUP($A174,cultural_factors!$A$4:$X$253,P$1,FALSE),"")=0,"",IFERROR(VLOOKUP($A174,cultural_factors!$A$4:$X$253,P$1,FALSE),""))</f>
        <v>10.18</v>
      </c>
      <c r="Q174">
        <f>IF(IFERROR(VLOOKUP($A174,cultural_factors!$A$4:$X$253,Q$1,FALSE),"")=0,"",IFERROR(VLOOKUP($A174,cultural_factors!$A$4:$X$253,Q$1,FALSE),""))</f>
        <v>52.7</v>
      </c>
      <c r="R174">
        <f>IF(IFERROR(VLOOKUP($A174,cultural_factors!$A$4:$X$253,R$1,FALSE),"")=0,"",IFERROR(VLOOKUP($A174,cultural_factors!$A$4:$X$253,R$1,FALSE),""))</f>
        <v>9.48</v>
      </c>
      <c r="S174">
        <f>IF(IFERROR(VLOOKUP($A174,cultural_factors!$A$4:$X$253,S$1,FALSE),"")=0,"",IFERROR(VLOOKUP($A174,cultural_factors!$A$4:$X$253,S$1,FALSE),""))</f>
        <v>9.8740000000000006</v>
      </c>
      <c r="T174">
        <f>IF(IFERROR(VLOOKUP($A174,cultural_factors!$A$4:$X$253,T$1,FALSE),"")=0,"",IFERROR(VLOOKUP($A174,cultural_factors!$A$4:$X$253,T$1,FALSE),""))</f>
        <v>48.08</v>
      </c>
      <c r="U174">
        <f>IF(IFERROR(VLOOKUP($A174,cultural_factors!$A$4:$X$253,U$1,FALSE),"")=0,"",IFERROR(VLOOKUP($A174,cultural_factors!$A$4:$X$253,U$1,FALSE),""))</f>
        <v>103.22</v>
      </c>
      <c r="V174">
        <f>IF(IFERROR(VLOOKUP($A174,cultural_factors!$A$4:$X$253,V$1,FALSE),"")=0,"",IFERROR(VLOOKUP($A174,cultural_factors!$A$4:$X$253,V$1,FALSE),""))</f>
        <v>113.69</v>
      </c>
      <c r="W174">
        <f>IF(IFERROR(VLOOKUP($A174,cultural_factors!$A$4:$X$253,W$1,FALSE),"")=0,"",IFERROR(VLOOKUP($A174,cultural_factors!$A$4:$X$253,W$1,FALSE),""))</f>
        <v>99.1</v>
      </c>
      <c r="X174">
        <f>IF(IFERROR(VLOOKUP($A174,cultural_factors!$A$4:$X$253,X$1,FALSE),"")=0,"",IFERROR(VLOOKUP($A174,cultural_factors!$A$4:$X$253,X$1,FALSE),""))</f>
        <v>94.84</v>
      </c>
      <c r="Y174">
        <f>IF(IFERROR(VLOOKUP($A174,cultural_factors!$A$4:$X$253,Y$1,FALSE),"")=0,"",IFERROR(VLOOKUP($A174,cultural_factors!$A$4:$X$253,Y$1,FALSE),""))</f>
        <v>91.85</v>
      </c>
      <c r="AA174">
        <f t="shared" ca="1" si="5"/>
        <v>48.71</v>
      </c>
      <c r="AB174">
        <f t="shared" ca="1" si="6"/>
        <v>0.45597101475769519</v>
      </c>
    </row>
    <row r="175" spans="1:28" hidden="1" x14ac:dyDescent="0.25">
      <c r="A175" t="s">
        <v>162</v>
      </c>
      <c r="B175" t="str">
        <f ca="1">VLOOKUP($A175,offset_cumulative_50!$DW$3:$DX$188,2,FALSE)</f>
        <v/>
      </c>
      <c r="C175" t="str">
        <f>IF(IFERROR(VLOOKUP($A175,cultural_factors!$A$4:$X$253,C$1,FALSE),"")=0,"",IFERROR(VLOOKUP($A175,cultural_factors!$A$4:$X$253,C$1,FALSE),""))</f>
        <v/>
      </c>
      <c r="D175" t="str">
        <f>IF(IFERROR(VLOOKUP($A175,cultural_factors!$A$4:$X$253,D$1,FALSE),"")=0,"",IFERROR(VLOOKUP($A175,cultural_factors!$A$4:$X$253,D$1,FALSE),""))</f>
        <v/>
      </c>
      <c r="E175" t="str">
        <f>IF(IFERROR(VLOOKUP($A175,cultural_factors!$A$4:$X$253,E$1,FALSE),"")=0,"",IFERROR(VLOOKUP($A175,cultural_factors!$A$4:$X$253,E$1,FALSE),""))</f>
        <v/>
      </c>
      <c r="F175" t="str">
        <f>IF(IFERROR(VLOOKUP($A175,cultural_factors!$A$4:$X$253,F$1,FALSE),"")=0,"",IFERROR(VLOOKUP($A175,cultural_factors!$A$4:$X$253,F$1,FALSE),""))</f>
        <v/>
      </c>
      <c r="G175">
        <f>IF(IFERROR(VLOOKUP($A175,cultural_factors!$A$4:$X$253,G$1,FALSE),"")=0,"",IFERROR(VLOOKUP($A175,cultural_factors!$A$4:$X$253,G$1,FALSE),""))</f>
        <v>24</v>
      </c>
      <c r="H175">
        <f>IF(IFERROR(VLOOKUP($A175,cultural_factors!$A$4:$X$253,H$1,FALSE),"")=0,"",IFERROR(VLOOKUP($A175,cultural_factors!$A$4:$X$253,H$1,FALSE),""))</f>
        <v>52</v>
      </c>
      <c r="I175" t="str">
        <f>IF(IFERROR(VLOOKUP($A175,cultural_factors!$A$4:$X$253,I$1,FALSE),"")=0,"",IFERROR(VLOOKUP($A175,cultural_factors!$A$4:$X$253,I$1,FALSE),""))</f>
        <v/>
      </c>
      <c r="J175" t="str">
        <f>IF(IFERROR(VLOOKUP($A175,cultural_factors!$A$4:$X$253,J$1,FALSE),"")=0,"",IFERROR(VLOOKUP($A175,cultural_factors!$A$4:$X$253,J$1,FALSE),""))</f>
        <v/>
      </c>
      <c r="K175" t="str">
        <f>IF(IFERROR(VLOOKUP($A175,cultural_factors!$A$4:$X$253,K$1,FALSE),"")=0,"",IFERROR(VLOOKUP($A175,cultural_factors!$A$4:$X$253,K$1,FALSE),""))</f>
        <v/>
      </c>
      <c r="L175" t="str">
        <f>IF(IFERROR(VLOOKUP($A175,cultural_factors!$A$4:$X$253,L$1,FALSE),"")=0,"",IFERROR(VLOOKUP($A175,cultural_factors!$A$4:$X$253,L$1,FALSE),""))</f>
        <v/>
      </c>
      <c r="M175" t="str">
        <f>IF(IFERROR(VLOOKUP($A175,cultural_factors!$A$4:$X$253,M$1,FALSE),"")=0,"",IFERROR(VLOOKUP($A175,cultural_factors!$A$4:$X$253,M$1,FALSE),""))</f>
        <v/>
      </c>
      <c r="N175" t="str">
        <f>IF(IFERROR(VLOOKUP($A175,cultural_factors!$A$4:$X$253,N$1,FALSE),"")=0,"",IFERROR(VLOOKUP($A175,cultural_factors!$A$4:$X$253,N$1,FALSE),""))</f>
        <v/>
      </c>
      <c r="O175" t="str">
        <f>IF(IFERROR(VLOOKUP($A175,cultural_factors!$A$4:$X$253,O$1,FALSE),"")=0,"",IFERROR(VLOOKUP($A175,cultural_factors!$A$4:$X$253,O$1,FALSE),""))</f>
        <v/>
      </c>
      <c r="P175" t="str">
        <f>IF(IFERROR(VLOOKUP($A175,cultural_factors!$A$4:$X$253,P$1,FALSE),"")=0,"",IFERROR(VLOOKUP($A175,cultural_factors!$A$4:$X$253,P$1,FALSE),""))</f>
        <v/>
      </c>
      <c r="Q175" t="str">
        <f>IF(IFERROR(VLOOKUP($A175,cultural_factors!$A$4:$X$253,Q$1,FALSE),"")=0,"",IFERROR(VLOOKUP($A175,cultural_factors!$A$4:$X$253,Q$1,FALSE),""))</f>
        <v/>
      </c>
      <c r="R175" t="str">
        <f>IF(IFERROR(VLOOKUP($A175,cultural_factors!$A$4:$X$253,R$1,FALSE),"")=0,"",IFERROR(VLOOKUP($A175,cultural_factors!$A$4:$X$253,R$1,FALSE),""))</f>
        <v/>
      </c>
      <c r="S175" t="str">
        <f>IF(IFERROR(VLOOKUP($A175,cultural_factors!$A$4:$X$253,S$1,FALSE),"")=0,"",IFERROR(VLOOKUP($A175,cultural_factors!$A$4:$X$253,S$1,FALSE),""))</f>
        <v/>
      </c>
      <c r="T175" t="str">
        <f>IF(IFERROR(VLOOKUP($A175,cultural_factors!$A$4:$X$253,T$1,FALSE),"")=0,"",IFERROR(VLOOKUP($A175,cultural_factors!$A$4:$X$253,T$1,FALSE),""))</f>
        <v/>
      </c>
      <c r="U175">
        <f>IF(IFERROR(VLOOKUP($A175,cultural_factors!$A$4:$X$253,U$1,FALSE),"")=0,"",IFERROR(VLOOKUP($A175,cultural_factors!$A$4:$X$253,U$1,FALSE),""))</f>
        <v>107.69</v>
      </c>
      <c r="V175">
        <f>IF(IFERROR(VLOOKUP($A175,cultural_factors!$A$4:$X$253,V$1,FALSE),"")=0,"",IFERROR(VLOOKUP($A175,cultural_factors!$A$4:$X$253,V$1,FALSE),""))</f>
        <v>99.87</v>
      </c>
      <c r="W175">
        <f>IF(IFERROR(VLOOKUP($A175,cultural_factors!$A$4:$X$253,W$1,FALSE),"")=0,"",IFERROR(VLOOKUP($A175,cultural_factors!$A$4:$X$253,W$1,FALSE),""))</f>
        <v>87.61</v>
      </c>
      <c r="X175">
        <f>IF(IFERROR(VLOOKUP($A175,cultural_factors!$A$4:$X$253,X$1,FALSE),"")=0,"",IFERROR(VLOOKUP($A175,cultural_factors!$A$4:$X$253,X$1,FALSE),""))</f>
        <v>105.73</v>
      </c>
      <c r="Y175">
        <f>IF(IFERROR(VLOOKUP($A175,cultural_factors!$A$4:$X$253,Y$1,FALSE),"")=0,"",IFERROR(VLOOKUP($A175,cultural_factors!$A$4:$X$253,Y$1,FALSE),""))</f>
        <v>102.7</v>
      </c>
      <c r="AA175">
        <f t="shared" ca="1" si="5"/>
        <v>0</v>
      </c>
      <c r="AB175">
        <f t="shared" ca="1" si="6"/>
        <v>0</v>
      </c>
    </row>
    <row r="176" spans="1:28" hidden="1" x14ac:dyDescent="0.25">
      <c r="A176" t="s">
        <v>163</v>
      </c>
      <c r="B176">
        <f ca="1">VLOOKUP($A176,offset_cumulative_50!$DW$3:$DX$188,2,FALSE)</f>
        <v>0.33679033612667619</v>
      </c>
      <c r="C176" t="str">
        <f>IF(IFERROR(VLOOKUP($A176,cultural_factors!$A$4:$X$253,C$1,FALSE),"")=0,"",IFERROR(VLOOKUP($A176,cultural_factors!$A$4:$X$253,C$1,FALSE),""))</f>
        <v/>
      </c>
      <c r="D176" t="str">
        <f>IF(IFERROR(VLOOKUP($A176,cultural_factors!$A$4:$X$253,D$1,FALSE),"")=0,"",IFERROR(VLOOKUP($A176,cultural_factors!$A$4:$X$253,D$1,FALSE),""))</f>
        <v/>
      </c>
      <c r="E176" t="str">
        <f>IF(IFERROR(VLOOKUP($A176,cultural_factors!$A$4:$X$253,E$1,FALSE),"")=0,"",IFERROR(VLOOKUP($A176,cultural_factors!$A$4:$X$253,E$1,FALSE),""))</f>
        <v/>
      </c>
      <c r="F176" t="str">
        <f>IF(IFERROR(VLOOKUP($A176,cultural_factors!$A$4:$X$253,F$1,FALSE),"")=0,"",IFERROR(VLOOKUP($A176,cultural_factors!$A$4:$X$253,F$1,FALSE),""))</f>
        <v/>
      </c>
      <c r="G176">
        <f>IF(IFERROR(VLOOKUP($A176,cultural_factors!$A$4:$X$253,G$1,FALSE),"")=0,"",IFERROR(VLOOKUP($A176,cultural_factors!$A$4:$X$253,G$1,FALSE),""))</f>
        <v>86</v>
      </c>
      <c r="H176">
        <f>IF(IFERROR(VLOOKUP($A176,cultural_factors!$A$4:$X$253,H$1,FALSE),"")=0,"",IFERROR(VLOOKUP($A176,cultural_factors!$A$4:$X$253,H$1,FALSE),""))</f>
        <v>14</v>
      </c>
      <c r="I176">
        <f>IF(IFERROR(VLOOKUP($A176,cultural_factors!$A$4:$X$253,I$1,FALSE),"")=0,"",IFERROR(VLOOKUP($A176,cultural_factors!$A$4:$X$253,I$1,FALSE),""))</f>
        <v>46.45</v>
      </c>
      <c r="J176">
        <f>IF(IFERROR(VLOOKUP($A176,cultural_factors!$A$4:$X$253,J$1,FALSE),"")=0,"",IFERROR(VLOOKUP($A176,cultural_factors!$A$4:$X$253,J$1,FALSE),""))</f>
        <v>7.09</v>
      </c>
      <c r="K176">
        <f>IF(IFERROR(VLOOKUP($A176,cultural_factors!$A$4:$X$253,K$1,FALSE),"")=0,"",IFERROR(VLOOKUP($A176,cultural_factors!$A$4:$X$253,K$1,FALSE),""))</f>
        <v>39.049999999999997</v>
      </c>
      <c r="L176">
        <f>IF(IFERROR(VLOOKUP($A176,cultural_factors!$A$4:$X$253,L$1,FALSE),"")=0,"",IFERROR(VLOOKUP($A176,cultural_factors!$A$4:$X$253,L$1,FALSE),""))</f>
        <v>7.63</v>
      </c>
      <c r="M176">
        <f>IF(IFERROR(VLOOKUP($A176,cultural_factors!$A$4:$X$253,M$1,FALSE),"")=0,"",IFERROR(VLOOKUP($A176,cultural_factors!$A$4:$X$253,M$1,FALSE),""))</f>
        <v>43.89</v>
      </c>
      <c r="N176">
        <f>IF(IFERROR(VLOOKUP($A176,cultural_factors!$A$4:$X$253,N$1,FALSE),"")=0,"",IFERROR(VLOOKUP($A176,cultural_factors!$A$4:$X$253,N$1,FALSE),""))</f>
        <v>7.35</v>
      </c>
      <c r="O176">
        <f>IF(IFERROR(VLOOKUP($A176,cultural_factors!$A$4:$X$253,O$1,FALSE),"")=0,"",IFERROR(VLOOKUP($A176,cultural_factors!$A$4:$X$253,O$1,FALSE),""))</f>
        <v>48.02</v>
      </c>
      <c r="P176">
        <f>IF(IFERROR(VLOOKUP($A176,cultural_factors!$A$4:$X$253,P$1,FALSE),"")=0,"",IFERROR(VLOOKUP($A176,cultural_factors!$A$4:$X$253,P$1,FALSE),""))</f>
        <v>5.88</v>
      </c>
      <c r="Q176">
        <f>IF(IFERROR(VLOOKUP($A176,cultural_factors!$A$4:$X$253,Q$1,FALSE),"")=0,"",IFERROR(VLOOKUP($A176,cultural_factors!$A$4:$X$253,Q$1,FALSE),""))</f>
        <v>42.06</v>
      </c>
      <c r="R176">
        <f>IF(IFERROR(VLOOKUP($A176,cultural_factors!$A$4:$X$253,R$1,FALSE),"")=0,"",IFERROR(VLOOKUP($A176,cultural_factors!$A$4:$X$253,R$1,FALSE),""))</f>
        <v>8.65</v>
      </c>
      <c r="S176">
        <f>IF(IFERROR(VLOOKUP($A176,cultural_factors!$A$4:$X$253,S$1,FALSE),"")=0,"",IFERROR(VLOOKUP($A176,cultural_factors!$A$4:$X$253,S$1,FALSE),""))</f>
        <v>7.32</v>
      </c>
      <c r="T176">
        <f>IF(IFERROR(VLOOKUP($A176,cultural_factors!$A$4:$X$253,T$1,FALSE),"")=0,"",IFERROR(VLOOKUP($A176,cultural_factors!$A$4:$X$253,T$1,FALSE),""))</f>
        <v>35.619999999999997</v>
      </c>
      <c r="U176">
        <f>IF(IFERROR(VLOOKUP($A176,cultural_factors!$A$4:$X$253,U$1,FALSE),"")=0,"",IFERROR(VLOOKUP($A176,cultural_factors!$A$4:$X$253,U$1,FALSE),""))</f>
        <v>101.1</v>
      </c>
      <c r="V176">
        <f>IF(IFERROR(VLOOKUP($A176,cultural_factors!$A$4:$X$253,V$1,FALSE),"")=0,"",IFERROR(VLOOKUP($A176,cultural_factors!$A$4:$X$253,V$1,FALSE),""))</f>
        <v>108.53</v>
      </c>
      <c r="W176">
        <f>IF(IFERROR(VLOOKUP($A176,cultural_factors!$A$4:$X$253,W$1,FALSE),"")=0,"",IFERROR(VLOOKUP($A176,cultural_factors!$A$4:$X$253,W$1,FALSE),""))</f>
        <v>102.19</v>
      </c>
      <c r="X176">
        <f>IF(IFERROR(VLOOKUP($A176,cultural_factors!$A$4:$X$253,X$1,FALSE),"")=0,"",IFERROR(VLOOKUP($A176,cultural_factors!$A$4:$X$253,X$1,FALSE),""))</f>
        <v>100.92</v>
      </c>
      <c r="Y176">
        <f>IF(IFERROR(VLOOKUP($A176,cultural_factors!$A$4:$X$253,Y$1,FALSE),"")=0,"",IFERROR(VLOOKUP($A176,cultural_factors!$A$4:$X$253,Y$1,FALSE),""))</f>
        <v>98.49</v>
      </c>
      <c r="AA176">
        <f t="shared" ca="1" si="5"/>
        <v>43.89</v>
      </c>
      <c r="AB176">
        <f t="shared" ca="1" si="6"/>
        <v>0.33679033612667619</v>
      </c>
    </row>
    <row r="177" spans="1:28" hidden="1" x14ac:dyDescent="0.25">
      <c r="A177" t="s">
        <v>164</v>
      </c>
      <c r="B177">
        <f ca="1">VLOOKUP($A177,offset_cumulative_50!$DW$3:$DX$188,2,FALSE)</f>
        <v>0.30464669167514824</v>
      </c>
      <c r="C177" t="str">
        <f>IF(IFERROR(VLOOKUP($A177,cultural_factors!$A$4:$X$253,C$1,FALSE),"")=0,"",IFERROR(VLOOKUP($A177,cultural_factors!$A$4:$X$253,C$1,FALSE),""))</f>
        <v/>
      </c>
      <c r="D177" t="str">
        <f>IF(IFERROR(VLOOKUP($A177,cultural_factors!$A$4:$X$253,D$1,FALSE),"")=0,"",IFERROR(VLOOKUP($A177,cultural_factors!$A$4:$X$253,D$1,FALSE),""))</f>
        <v/>
      </c>
      <c r="E177" t="str">
        <f>IF(IFERROR(VLOOKUP($A177,cultural_factors!$A$4:$X$253,E$1,FALSE),"")=0,"",IFERROR(VLOOKUP($A177,cultural_factors!$A$4:$X$253,E$1,FALSE),""))</f>
        <v/>
      </c>
      <c r="F177" t="str">
        <f>IF(IFERROR(VLOOKUP($A177,cultural_factors!$A$4:$X$253,F$1,FALSE),"")=0,"",IFERROR(VLOOKUP($A177,cultural_factors!$A$4:$X$253,F$1,FALSE),""))</f>
        <v/>
      </c>
      <c r="G177" t="str">
        <f>IF(IFERROR(VLOOKUP($A177,cultural_factors!$A$4:$X$253,G$1,FALSE),"")=0,"",IFERROR(VLOOKUP($A177,cultural_factors!$A$4:$X$253,G$1,FALSE),""))</f>
        <v/>
      </c>
      <c r="H177" t="str">
        <f>IF(IFERROR(VLOOKUP($A177,cultural_factors!$A$4:$X$253,H$1,FALSE),"")=0,"",IFERROR(VLOOKUP($A177,cultural_factors!$A$4:$X$253,H$1,FALSE),""))</f>
        <v/>
      </c>
      <c r="I177" t="str">
        <f>IF(IFERROR(VLOOKUP($A177,cultural_factors!$A$4:$X$253,I$1,FALSE),"")=0,"",IFERROR(VLOOKUP($A177,cultural_factors!$A$4:$X$253,I$1,FALSE),""))</f>
        <v/>
      </c>
      <c r="J177" t="str">
        <f>IF(IFERROR(VLOOKUP($A177,cultural_factors!$A$4:$X$253,J$1,FALSE),"")=0,"",IFERROR(VLOOKUP($A177,cultural_factors!$A$4:$X$253,J$1,FALSE),""))</f>
        <v/>
      </c>
      <c r="K177" t="str">
        <f>IF(IFERROR(VLOOKUP($A177,cultural_factors!$A$4:$X$253,K$1,FALSE),"")=0,"",IFERROR(VLOOKUP($A177,cultural_factors!$A$4:$X$253,K$1,FALSE),""))</f>
        <v/>
      </c>
      <c r="L177" t="str">
        <f>IF(IFERROR(VLOOKUP($A177,cultural_factors!$A$4:$X$253,L$1,FALSE),"")=0,"",IFERROR(VLOOKUP($A177,cultural_factors!$A$4:$X$253,L$1,FALSE),""))</f>
        <v/>
      </c>
      <c r="M177" t="str">
        <f>IF(IFERROR(VLOOKUP($A177,cultural_factors!$A$4:$X$253,M$1,FALSE),"")=0,"",IFERROR(VLOOKUP($A177,cultural_factors!$A$4:$X$253,M$1,FALSE),""))</f>
        <v/>
      </c>
      <c r="N177" t="str">
        <f>IF(IFERROR(VLOOKUP($A177,cultural_factors!$A$4:$X$253,N$1,FALSE),"")=0,"",IFERROR(VLOOKUP($A177,cultural_factors!$A$4:$X$253,N$1,FALSE),""))</f>
        <v/>
      </c>
      <c r="O177" t="str">
        <f>IF(IFERROR(VLOOKUP($A177,cultural_factors!$A$4:$X$253,O$1,FALSE),"")=0,"",IFERROR(VLOOKUP($A177,cultural_factors!$A$4:$X$253,O$1,FALSE),""))</f>
        <v/>
      </c>
      <c r="P177" t="str">
        <f>IF(IFERROR(VLOOKUP($A177,cultural_factors!$A$4:$X$253,P$1,FALSE),"")=0,"",IFERROR(VLOOKUP($A177,cultural_factors!$A$4:$X$253,P$1,FALSE),""))</f>
        <v/>
      </c>
      <c r="Q177" t="str">
        <f>IF(IFERROR(VLOOKUP($A177,cultural_factors!$A$4:$X$253,Q$1,FALSE),"")=0,"",IFERROR(VLOOKUP($A177,cultural_factors!$A$4:$X$253,Q$1,FALSE),""))</f>
        <v/>
      </c>
      <c r="R177" t="str">
        <f>IF(IFERROR(VLOOKUP($A177,cultural_factors!$A$4:$X$253,R$1,FALSE),"")=0,"",IFERROR(VLOOKUP($A177,cultural_factors!$A$4:$X$253,R$1,FALSE),""))</f>
        <v/>
      </c>
      <c r="S177" t="str">
        <f>IF(IFERROR(VLOOKUP($A177,cultural_factors!$A$4:$X$253,S$1,FALSE),"")=0,"",IFERROR(VLOOKUP($A177,cultural_factors!$A$4:$X$253,S$1,FALSE),""))</f>
        <v/>
      </c>
      <c r="T177" t="str">
        <f>IF(IFERROR(VLOOKUP($A177,cultural_factors!$A$4:$X$253,T$1,FALSE),"")=0,"",IFERROR(VLOOKUP($A177,cultural_factors!$A$4:$X$253,T$1,FALSE),""))</f>
        <v/>
      </c>
      <c r="U177">
        <f>IF(IFERROR(VLOOKUP($A177,cultural_factors!$A$4:$X$253,U$1,FALSE),"")=0,"",IFERROR(VLOOKUP($A177,cultural_factors!$A$4:$X$253,U$1,FALSE),""))</f>
        <v>107.99</v>
      </c>
      <c r="V177">
        <f>IF(IFERROR(VLOOKUP($A177,cultural_factors!$A$4:$X$253,V$1,FALSE),"")=0,"",IFERROR(VLOOKUP($A177,cultural_factors!$A$4:$X$253,V$1,FALSE),""))</f>
        <v>106.79</v>
      </c>
      <c r="W177">
        <f>IF(IFERROR(VLOOKUP($A177,cultural_factors!$A$4:$X$253,W$1,FALSE),"")=0,"",IFERROR(VLOOKUP($A177,cultural_factors!$A$4:$X$253,W$1,FALSE),""))</f>
        <v>88.31</v>
      </c>
      <c r="X177">
        <f>IF(IFERROR(VLOOKUP($A177,cultural_factors!$A$4:$X$253,X$1,FALSE),"")=0,"",IFERROR(VLOOKUP($A177,cultural_factors!$A$4:$X$253,X$1,FALSE),""))</f>
        <v>99.65</v>
      </c>
      <c r="Y177">
        <f>IF(IFERROR(VLOOKUP($A177,cultural_factors!$A$4:$X$253,Y$1,FALSE),"")=0,"",IFERROR(VLOOKUP($A177,cultural_factors!$A$4:$X$253,Y$1,FALSE),""))</f>
        <v>95.18</v>
      </c>
      <c r="AA177">
        <f t="shared" ca="1" si="5"/>
        <v>0</v>
      </c>
      <c r="AB177">
        <f t="shared" ca="1" si="6"/>
        <v>0.30464669167514824</v>
      </c>
    </row>
    <row r="178" spans="1:28" x14ac:dyDescent="0.25">
      <c r="A178" t="s">
        <v>166</v>
      </c>
      <c r="B178">
        <f ca="1">VLOOKUP($A178,offset_cumulative_50!$DW$3:$DX$188,2,FALSE)</f>
        <v>0.41612356358687674</v>
      </c>
      <c r="C178">
        <f>IF(IFERROR(VLOOKUP($A178,cultural_factors!$A$4:$X$253,C$1,FALSE),"")=0,"",IFERROR(VLOOKUP($A178,cultural_factors!$A$4:$X$253,C$1,FALSE),""))</f>
        <v>35</v>
      </c>
      <c r="D178">
        <f>IF(IFERROR(VLOOKUP($A178,cultural_factors!$A$4:$X$253,D$1,FALSE),"")=0,"",IFERROR(VLOOKUP($A178,cultural_factors!$A$4:$X$253,D$1,FALSE),""))</f>
        <v>89</v>
      </c>
      <c r="E178">
        <f>IF(IFERROR(VLOOKUP($A178,cultural_factors!$A$4:$X$253,E$1,FALSE),"")=0,"",IFERROR(VLOOKUP($A178,cultural_factors!$A$4:$X$253,E$1,FALSE),""))</f>
        <v>66</v>
      </c>
      <c r="F178">
        <f>IF(IFERROR(VLOOKUP($A178,cultural_factors!$A$4:$X$253,F$1,FALSE),"")=0,"",IFERROR(VLOOKUP($A178,cultural_factors!$A$4:$X$253,F$1,FALSE),""))</f>
        <v>35</v>
      </c>
      <c r="G178">
        <f>IF(IFERROR(VLOOKUP($A178,cultural_factors!$A$4:$X$253,G$1,FALSE),"")=0,"",IFERROR(VLOOKUP($A178,cultural_factors!$A$4:$X$253,G$1,FALSE),""))</f>
        <v>51</v>
      </c>
      <c r="H178">
        <f>IF(IFERROR(VLOOKUP($A178,cultural_factors!$A$4:$X$253,H$1,FALSE),"")=0,"",IFERROR(VLOOKUP($A178,cultural_factors!$A$4:$X$253,H$1,FALSE),""))</f>
        <v>69</v>
      </c>
      <c r="I178">
        <f>IF(IFERROR(VLOOKUP($A178,cultural_factors!$A$4:$X$253,I$1,FALSE),"")=0,"",IFERROR(VLOOKUP($A178,cultural_factors!$A$4:$X$253,I$1,FALSE),""))</f>
        <v>49.79</v>
      </c>
      <c r="J178">
        <f>IF(IFERROR(VLOOKUP($A178,cultural_factors!$A$4:$X$253,J$1,FALSE),"")=0,"",IFERROR(VLOOKUP($A178,cultural_factors!$A$4:$X$253,J$1,FALSE),""))</f>
        <v>9.68</v>
      </c>
      <c r="K178">
        <f>IF(IFERROR(VLOOKUP($A178,cultural_factors!$A$4:$X$253,K$1,FALSE),"")=0,"",IFERROR(VLOOKUP($A178,cultural_factors!$A$4:$X$253,K$1,FALSE),""))</f>
        <v>47.31</v>
      </c>
      <c r="L178">
        <f>IF(IFERROR(VLOOKUP($A178,cultural_factors!$A$4:$X$253,L$1,FALSE),"")=0,"",IFERROR(VLOOKUP($A178,cultural_factors!$A$4:$X$253,L$1,FALSE),""))</f>
        <v>9.44</v>
      </c>
      <c r="M178">
        <f>IF(IFERROR(VLOOKUP($A178,cultural_factors!$A$4:$X$253,M$1,FALSE),"")=0,"",IFERROR(VLOOKUP($A178,cultural_factors!$A$4:$X$253,M$1,FALSE),""))</f>
        <v>46.89</v>
      </c>
      <c r="N178">
        <f>IF(IFERROR(VLOOKUP($A178,cultural_factors!$A$4:$X$253,N$1,FALSE),"")=0,"",IFERROR(VLOOKUP($A178,cultural_factors!$A$4:$X$253,N$1,FALSE),""))</f>
        <v>10.66</v>
      </c>
      <c r="O178">
        <f>IF(IFERROR(VLOOKUP($A178,cultural_factors!$A$4:$X$253,O$1,FALSE),"")=0,"",IFERROR(VLOOKUP($A178,cultural_factors!$A$4:$X$253,O$1,FALSE),""))</f>
        <v>51.39</v>
      </c>
      <c r="P178">
        <f>IF(IFERROR(VLOOKUP($A178,cultural_factors!$A$4:$X$253,P$1,FALSE),"")=0,"",IFERROR(VLOOKUP($A178,cultural_factors!$A$4:$X$253,P$1,FALSE),""))</f>
        <v>9.8699999999999992</v>
      </c>
      <c r="Q178">
        <f>IF(IFERROR(VLOOKUP($A178,cultural_factors!$A$4:$X$253,Q$1,FALSE),"")=0,"",IFERROR(VLOOKUP($A178,cultural_factors!$A$4:$X$253,Q$1,FALSE),""))</f>
        <v>45.97</v>
      </c>
      <c r="R178">
        <f>IF(IFERROR(VLOOKUP($A178,cultural_factors!$A$4:$X$253,R$1,FALSE),"")=0,"",IFERROR(VLOOKUP($A178,cultural_factors!$A$4:$X$253,R$1,FALSE),""))</f>
        <v>9.7100000000000009</v>
      </c>
      <c r="S178">
        <f>IF(IFERROR(VLOOKUP($A178,cultural_factors!$A$4:$X$253,S$1,FALSE),"")=0,"",IFERROR(VLOOKUP($A178,cultural_factors!$A$4:$X$253,S$1,FALSE),""))</f>
        <v>9.8719999999999999</v>
      </c>
      <c r="T178">
        <f>IF(IFERROR(VLOOKUP($A178,cultural_factors!$A$4:$X$253,T$1,FALSE),"")=0,"",IFERROR(VLOOKUP($A178,cultural_factors!$A$4:$X$253,T$1,FALSE),""))</f>
        <v>45.08</v>
      </c>
      <c r="U178">
        <f>IF(IFERROR(VLOOKUP($A178,cultural_factors!$A$4:$X$253,U$1,FALSE),"")=0,"",IFERROR(VLOOKUP($A178,cultural_factors!$A$4:$X$253,U$1,FALSE),""))</f>
        <v>99.67</v>
      </c>
      <c r="V178">
        <f>IF(IFERROR(VLOOKUP($A178,cultural_factors!$A$4:$X$253,V$1,FALSE),"")=0,"",IFERROR(VLOOKUP($A178,cultural_factors!$A$4:$X$253,V$1,FALSE),""))</f>
        <v>110.07</v>
      </c>
      <c r="W178">
        <f>IF(IFERROR(VLOOKUP($A178,cultural_factors!$A$4:$X$253,W$1,FALSE),"")=0,"",IFERROR(VLOOKUP($A178,cultural_factors!$A$4:$X$253,W$1,FALSE),""))</f>
        <v>83.63</v>
      </c>
      <c r="X178">
        <f>IF(IFERROR(VLOOKUP($A178,cultural_factors!$A$4:$X$253,X$1,FALSE),"")=0,"",IFERROR(VLOOKUP($A178,cultural_factors!$A$4:$X$253,X$1,FALSE),""))</f>
        <v>95.95</v>
      </c>
      <c r="Y178">
        <f>IF(IFERROR(VLOOKUP($A178,cultural_factors!$A$4:$X$253,Y$1,FALSE),"")=0,"",IFERROR(VLOOKUP($A178,cultural_factors!$A$4:$X$253,Y$1,FALSE),""))</f>
        <v>87.51</v>
      </c>
      <c r="AA178">
        <f t="shared" ca="1" si="5"/>
        <v>46.89</v>
      </c>
      <c r="AB178">
        <f t="shared" ca="1" si="6"/>
        <v>0.41612356358687674</v>
      </c>
    </row>
    <row r="179" spans="1:28" hidden="1" x14ac:dyDescent="0.25">
      <c r="A179" t="s">
        <v>171</v>
      </c>
      <c r="B179">
        <f ca="1">VLOOKUP($A179,offset_cumulative_50!$DW$3:$DX$188,2,FALSE)</f>
        <v>0.22603992960717556</v>
      </c>
      <c r="C179">
        <f>IF(IFERROR(VLOOKUP($A179,cultural_factors!$A$4:$X$253,C$1,FALSE),"")=0,"",IFERROR(VLOOKUP($A179,cultural_factors!$A$4:$X$253,C$1,FALSE),""))</f>
        <v>61</v>
      </c>
      <c r="D179">
        <f>IF(IFERROR(VLOOKUP($A179,cultural_factors!$A$4:$X$253,D$1,FALSE),"")=0,"",IFERROR(VLOOKUP($A179,cultural_factors!$A$4:$X$253,D$1,FALSE),""))</f>
        <v>36</v>
      </c>
      <c r="E179">
        <f>IF(IFERROR(VLOOKUP($A179,cultural_factors!$A$4:$X$253,E$1,FALSE),"")=0,"",IFERROR(VLOOKUP($A179,cultural_factors!$A$4:$X$253,E$1,FALSE),""))</f>
        <v>38</v>
      </c>
      <c r="F179">
        <f>IF(IFERROR(VLOOKUP($A179,cultural_factors!$A$4:$X$253,F$1,FALSE),"")=0,"",IFERROR(VLOOKUP($A179,cultural_factors!$A$4:$X$253,F$1,FALSE),""))</f>
        <v>98</v>
      </c>
      <c r="G179">
        <f>IF(IFERROR(VLOOKUP($A179,cultural_factors!$A$4:$X$253,G$1,FALSE),"")=0,"",IFERROR(VLOOKUP($A179,cultural_factors!$A$4:$X$253,G$1,FALSE),""))</f>
        <v>26</v>
      </c>
      <c r="H179">
        <f>IF(IFERROR(VLOOKUP($A179,cultural_factors!$A$4:$X$253,H$1,FALSE),"")=0,"",IFERROR(VLOOKUP($A179,cultural_factors!$A$4:$X$253,H$1,FALSE),""))</f>
        <v>53</v>
      </c>
      <c r="I179" t="str">
        <f>IF(IFERROR(VLOOKUP($A179,cultural_factors!$A$4:$X$253,I$1,FALSE),"")=0,"",IFERROR(VLOOKUP($A179,cultural_factors!$A$4:$X$253,I$1,FALSE),""))</f>
        <v/>
      </c>
      <c r="J179" t="str">
        <f>IF(IFERROR(VLOOKUP($A179,cultural_factors!$A$4:$X$253,J$1,FALSE),"")=0,"",IFERROR(VLOOKUP($A179,cultural_factors!$A$4:$X$253,J$1,FALSE),""))</f>
        <v/>
      </c>
      <c r="K179" t="str">
        <f>IF(IFERROR(VLOOKUP($A179,cultural_factors!$A$4:$X$253,K$1,FALSE),"")=0,"",IFERROR(VLOOKUP($A179,cultural_factors!$A$4:$X$253,K$1,FALSE),""))</f>
        <v/>
      </c>
      <c r="L179" t="str">
        <f>IF(IFERROR(VLOOKUP($A179,cultural_factors!$A$4:$X$253,L$1,FALSE),"")=0,"",IFERROR(VLOOKUP($A179,cultural_factors!$A$4:$X$253,L$1,FALSE),""))</f>
        <v/>
      </c>
      <c r="M179" t="str">
        <f>IF(IFERROR(VLOOKUP($A179,cultural_factors!$A$4:$X$253,M$1,FALSE),"")=0,"",IFERROR(VLOOKUP($A179,cultural_factors!$A$4:$X$253,M$1,FALSE),""))</f>
        <v/>
      </c>
      <c r="N179" t="str">
        <f>IF(IFERROR(VLOOKUP($A179,cultural_factors!$A$4:$X$253,N$1,FALSE),"")=0,"",IFERROR(VLOOKUP($A179,cultural_factors!$A$4:$X$253,N$1,FALSE),""))</f>
        <v/>
      </c>
      <c r="O179" t="str">
        <f>IF(IFERROR(VLOOKUP($A179,cultural_factors!$A$4:$X$253,O$1,FALSE),"")=0,"",IFERROR(VLOOKUP($A179,cultural_factors!$A$4:$X$253,O$1,FALSE),""))</f>
        <v/>
      </c>
      <c r="P179" t="str">
        <f>IF(IFERROR(VLOOKUP($A179,cultural_factors!$A$4:$X$253,P$1,FALSE),"")=0,"",IFERROR(VLOOKUP($A179,cultural_factors!$A$4:$X$253,P$1,FALSE),""))</f>
        <v/>
      </c>
      <c r="Q179" t="str">
        <f>IF(IFERROR(VLOOKUP($A179,cultural_factors!$A$4:$X$253,Q$1,FALSE),"")=0,"",IFERROR(VLOOKUP($A179,cultural_factors!$A$4:$X$253,Q$1,FALSE),""))</f>
        <v/>
      </c>
      <c r="R179" t="str">
        <f>IF(IFERROR(VLOOKUP($A179,cultural_factors!$A$4:$X$253,R$1,FALSE),"")=0,"",IFERROR(VLOOKUP($A179,cultural_factors!$A$4:$X$253,R$1,FALSE),""))</f>
        <v/>
      </c>
      <c r="S179" t="str">
        <f>IF(IFERROR(VLOOKUP($A179,cultural_factors!$A$4:$X$253,S$1,FALSE),"")=0,"",IFERROR(VLOOKUP($A179,cultural_factors!$A$4:$X$253,S$1,FALSE),""))</f>
        <v/>
      </c>
      <c r="T179" t="str">
        <f>IF(IFERROR(VLOOKUP($A179,cultural_factors!$A$4:$X$253,T$1,FALSE),"")=0,"",IFERROR(VLOOKUP($A179,cultural_factors!$A$4:$X$253,T$1,FALSE),""))</f>
        <v/>
      </c>
      <c r="U179">
        <f>IF(IFERROR(VLOOKUP($A179,cultural_factors!$A$4:$X$253,U$1,FALSE),"")=0,"",IFERROR(VLOOKUP($A179,cultural_factors!$A$4:$X$253,U$1,FALSE),""))</f>
        <v>91.24</v>
      </c>
      <c r="V179">
        <f>IF(IFERROR(VLOOKUP($A179,cultural_factors!$A$4:$X$253,V$1,FALSE),"")=0,"",IFERROR(VLOOKUP($A179,cultural_factors!$A$4:$X$253,V$1,FALSE),""))</f>
        <v>118.3</v>
      </c>
      <c r="W179">
        <f>IF(IFERROR(VLOOKUP($A179,cultural_factors!$A$4:$X$253,W$1,FALSE),"")=0,"",IFERROR(VLOOKUP($A179,cultural_factors!$A$4:$X$253,W$1,FALSE),""))</f>
        <v>91.92</v>
      </c>
      <c r="X179">
        <f>IF(IFERROR(VLOOKUP($A179,cultural_factors!$A$4:$X$253,X$1,FALSE),"")=0,"",IFERROR(VLOOKUP($A179,cultural_factors!$A$4:$X$253,X$1,FALSE),""))</f>
        <v>92.73</v>
      </c>
      <c r="Y179">
        <f>IF(IFERROR(VLOOKUP($A179,cultural_factors!$A$4:$X$253,Y$1,FALSE),"")=0,"",IFERROR(VLOOKUP($A179,cultural_factors!$A$4:$X$253,Y$1,FALSE),""))</f>
        <v>89.75</v>
      </c>
      <c r="AA179">
        <f t="shared" ca="1" si="5"/>
        <v>0</v>
      </c>
      <c r="AB179">
        <f t="shared" ca="1" si="6"/>
        <v>0.22603992960717556</v>
      </c>
    </row>
    <row r="180" spans="1:28" x14ac:dyDescent="0.25">
      <c r="A180" t="s">
        <v>172</v>
      </c>
      <c r="B180">
        <f ca="1">VLOOKUP($A180,offset_cumulative_50!$DW$3:$DX$188,2,FALSE)</f>
        <v>0.4474096385321007</v>
      </c>
      <c r="C180">
        <f>IF(IFERROR(VLOOKUP($A180,cultural_factors!$A$4:$X$253,C$1,FALSE),"")=0,"",IFERROR(VLOOKUP($A180,cultural_factors!$A$4:$X$253,C$1,FALSE),""))</f>
        <v>40</v>
      </c>
      <c r="D180">
        <f>IF(IFERROR(VLOOKUP($A180,cultural_factors!$A$4:$X$253,D$1,FALSE),"")=0,"",IFERROR(VLOOKUP($A180,cultural_factors!$A$4:$X$253,D$1,FALSE),""))</f>
        <v>91</v>
      </c>
      <c r="E180">
        <f>IF(IFERROR(VLOOKUP($A180,cultural_factors!$A$4:$X$253,E$1,FALSE),"")=0,"",IFERROR(VLOOKUP($A180,cultural_factors!$A$4:$X$253,E$1,FALSE),""))</f>
        <v>62</v>
      </c>
      <c r="F180">
        <f>IF(IFERROR(VLOOKUP($A180,cultural_factors!$A$4:$X$253,F$1,FALSE),"")=0,"",IFERROR(VLOOKUP($A180,cultural_factors!$A$4:$X$253,F$1,FALSE),""))</f>
        <v>46</v>
      </c>
      <c r="G180">
        <f>IF(IFERROR(VLOOKUP($A180,cultural_factors!$A$4:$X$253,G$1,FALSE),"")=0,"",IFERROR(VLOOKUP($A180,cultural_factors!$A$4:$X$253,G$1,FALSE),""))</f>
        <v>26</v>
      </c>
      <c r="H180">
        <f>IF(IFERROR(VLOOKUP($A180,cultural_factors!$A$4:$X$253,H$1,FALSE),"")=0,"",IFERROR(VLOOKUP($A180,cultural_factors!$A$4:$X$253,H$1,FALSE),""))</f>
        <v>68</v>
      </c>
      <c r="I180">
        <f>IF(IFERROR(VLOOKUP($A180,cultural_factors!$A$4:$X$253,I$1,FALSE),"")=0,"",IFERROR(VLOOKUP($A180,cultural_factors!$A$4:$X$253,I$1,FALSE),""))</f>
        <v>50</v>
      </c>
      <c r="J180">
        <f>IF(IFERROR(VLOOKUP($A180,cultural_factors!$A$4:$X$253,J$1,FALSE),"")=0,"",IFERROR(VLOOKUP($A180,cultural_factors!$A$4:$X$253,J$1,FALSE),""))</f>
        <v>10</v>
      </c>
      <c r="K180">
        <f>IF(IFERROR(VLOOKUP($A180,cultural_factors!$A$4:$X$253,K$1,FALSE),"")=0,"",IFERROR(VLOOKUP($A180,cultural_factors!$A$4:$X$253,K$1,FALSE),""))</f>
        <v>50</v>
      </c>
      <c r="L180">
        <f>IF(IFERROR(VLOOKUP($A180,cultural_factors!$A$4:$X$253,L$1,FALSE),"")=0,"",IFERROR(VLOOKUP($A180,cultural_factors!$A$4:$X$253,L$1,FALSE),""))</f>
        <v>10</v>
      </c>
      <c r="M180">
        <f>IF(IFERROR(VLOOKUP($A180,cultural_factors!$A$4:$X$253,M$1,FALSE),"")=0,"",IFERROR(VLOOKUP($A180,cultural_factors!$A$4:$X$253,M$1,FALSE),""))</f>
        <v>50</v>
      </c>
      <c r="N180">
        <f>IF(IFERROR(VLOOKUP($A180,cultural_factors!$A$4:$X$253,N$1,FALSE),"")=0,"",IFERROR(VLOOKUP($A180,cultural_factors!$A$4:$X$253,N$1,FALSE),""))</f>
        <v>10</v>
      </c>
      <c r="O180">
        <f>IF(IFERROR(VLOOKUP($A180,cultural_factors!$A$4:$X$253,O$1,FALSE),"")=0,"",IFERROR(VLOOKUP($A180,cultural_factors!$A$4:$X$253,O$1,FALSE),""))</f>
        <v>50</v>
      </c>
      <c r="P180">
        <f>IF(IFERROR(VLOOKUP($A180,cultural_factors!$A$4:$X$253,P$1,FALSE),"")=0,"",IFERROR(VLOOKUP($A180,cultural_factors!$A$4:$X$253,P$1,FALSE),""))</f>
        <v>10</v>
      </c>
      <c r="Q180">
        <f>IF(IFERROR(VLOOKUP($A180,cultural_factors!$A$4:$X$253,Q$1,FALSE),"")=0,"",IFERROR(VLOOKUP($A180,cultural_factors!$A$4:$X$253,Q$1,FALSE),""))</f>
        <v>50</v>
      </c>
      <c r="R180">
        <f>IF(IFERROR(VLOOKUP($A180,cultural_factors!$A$4:$X$253,R$1,FALSE),"")=0,"",IFERROR(VLOOKUP($A180,cultural_factors!$A$4:$X$253,R$1,FALSE),""))</f>
        <v>10</v>
      </c>
      <c r="S180">
        <f>IF(IFERROR(VLOOKUP($A180,cultural_factors!$A$4:$X$253,S$1,FALSE),"")=0,"",IFERROR(VLOOKUP($A180,cultural_factors!$A$4:$X$253,S$1,FALSE),""))</f>
        <v>10</v>
      </c>
      <c r="T180">
        <f>IF(IFERROR(VLOOKUP($A180,cultural_factors!$A$4:$X$253,T$1,FALSE),"")=0,"",IFERROR(VLOOKUP($A180,cultural_factors!$A$4:$X$253,T$1,FALSE),""))</f>
        <v>50</v>
      </c>
      <c r="U180">
        <f>IF(IFERROR(VLOOKUP($A180,cultural_factors!$A$4:$X$253,U$1,FALSE),"")=0,"",IFERROR(VLOOKUP($A180,cultural_factors!$A$4:$X$253,U$1,FALSE),""))</f>
        <v>99.6</v>
      </c>
      <c r="V180">
        <f>IF(IFERROR(VLOOKUP($A180,cultural_factors!$A$4:$X$253,V$1,FALSE),"")=0,"",IFERROR(VLOOKUP($A180,cultural_factors!$A$4:$X$253,V$1,FALSE),""))</f>
        <v>109.21000000000001</v>
      </c>
      <c r="W180">
        <f>IF(IFERROR(VLOOKUP($A180,cultural_factors!$A$4:$X$253,W$1,FALSE),"")=0,"",IFERROR(VLOOKUP($A180,cultural_factors!$A$4:$X$253,W$1,FALSE),""))</f>
        <v>85.2</v>
      </c>
      <c r="X180">
        <f>IF(IFERROR(VLOOKUP($A180,cultural_factors!$A$4:$X$253,X$1,FALSE),"")=0,"",IFERROR(VLOOKUP($A180,cultural_factors!$A$4:$X$253,X$1,FALSE),""))</f>
        <v>97.04</v>
      </c>
      <c r="Y180">
        <f>IF(IFERROR(VLOOKUP($A180,cultural_factors!$A$4:$X$253,Y$1,FALSE),"")=0,"",IFERROR(VLOOKUP($A180,cultural_factors!$A$4:$X$253,Y$1,FALSE),""))</f>
        <v>92.84</v>
      </c>
      <c r="AA180">
        <f t="shared" ca="1" si="5"/>
        <v>50</v>
      </c>
      <c r="AB180">
        <f t="shared" ca="1" si="6"/>
        <v>0.4474096385321007</v>
      </c>
    </row>
    <row r="181" spans="1:28" hidden="1" x14ac:dyDescent="0.25">
      <c r="A181" t="s">
        <v>173</v>
      </c>
      <c r="B181" t="str">
        <f ca="1">VLOOKUP($A181,offset_cumulative_50!$DW$3:$DX$188,2,FALSE)</f>
        <v/>
      </c>
      <c r="C181" t="str">
        <f>IF(IFERROR(VLOOKUP($A181,cultural_factors!$A$4:$X$253,C$1,FALSE),"")=0,"",IFERROR(VLOOKUP($A181,cultural_factors!$A$4:$X$253,C$1,FALSE),""))</f>
        <v/>
      </c>
      <c r="D181" t="str">
        <f>IF(IFERROR(VLOOKUP($A181,cultural_factors!$A$4:$X$253,D$1,FALSE),"")=0,"",IFERROR(VLOOKUP($A181,cultural_factors!$A$4:$X$253,D$1,FALSE),""))</f>
        <v/>
      </c>
      <c r="E181" t="str">
        <f>IF(IFERROR(VLOOKUP($A181,cultural_factors!$A$4:$X$253,E$1,FALSE),"")=0,"",IFERROR(VLOOKUP($A181,cultural_factors!$A$4:$X$253,E$1,FALSE),""))</f>
        <v/>
      </c>
      <c r="F181" t="str">
        <f>IF(IFERROR(VLOOKUP($A181,cultural_factors!$A$4:$X$253,F$1,FALSE),"")=0,"",IFERROR(VLOOKUP($A181,cultural_factors!$A$4:$X$253,F$1,FALSE),""))</f>
        <v/>
      </c>
      <c r="G181" t="str">
        <f>IF(IFERROR(VLOOKUP($A181,cultural_factors!$A$4:$X$253,G$1,FALSE),"")=0,"",IFERROR(VLOOKUP($A181,cultural_factors!$A$4:$X$253,G$1,FALSE),""))</f>
        <v/>
      </c>
      <c r="H181" t="str">
        <f>IF(IFERROR(VLOOKUP($A181,cultural_factors!$A$4:$X$253,H$1,FALSE),"")=0,"",IFERROR(VLOOKUP($A181,cultural_factors!$A$4:$X$253,H$1,FALSE),""))</f>
        <v/>
      </c>
      <c r="I181" t="str">
        <f>IF(IFERROR(VLOOKUP($A181,cultural_factors!$A$4:$X$253,I$1,FALSE),"")=0,"",IFERROR(VLOOKUP($A181,cultural_factors!$A$4:$X$253,I$1,FALSE),""))</f>
        <v/>
      </c>
      <c r="J181" t="str">
        <f>IF(IFERROR(VLOOKUP($A181,cultural_factors!$A$4:$X$253,J$1,FALSE),"")=0,"",IFERROR(VLOOKUP($A181,cultural_factors!$A$4:$X$253,J$1,FALSE),""))</f>
        <v/>
      </c>
      <c r="K181" t="str">
        <f>IF(IFERROR(VLOOKUP($A181,cultural_factors!$A$4:$X$253,K$1,FALSE),"")=0,"",IFERROR(VLOOKUP($A181,cultural_factors!$A$4:$X$253,K$1,FALSE),""))</f>
        <v/>
      </c>
      <c r="L181" t="str">
        <f>IF(IFERROR(VLOOKUP($A181,cultural_factors!$A$4:$X$253,L$1,FALSE),"")=0,"",IFERROR(VLOOKUP($A181,cultural_factors!$A$4:$X$253,L$1,FALSE),""))</f>
        <v/>
      </c>
      <c r="M181" t="str">
        <f>IF(IFERROR(VLOOKUP($A181,cultural_factors!$A$4:$X$253,M$1,FALSE),"")=0,"",IFERROR(VLOOKUP($A181,cultural_factors!$A$4:$X$253,M$1,FALSE),""))</f>
        <v/>
      </c>
      <c r="N181" t="str">
        <f>IF(IFERROR(VLOOKUP($A181,cultural_factors!$A$4:$X$253,N$1,FALSE),"")=0,"",IFERROR(VLOOKUP($A181,cultural_factors!$A$4:$X$253,N$1,FALSE),""))</f>
        <v/>
      </c>
      <c r="O181" t="str">
        <f>IF(IFERROR(VLOOKUP($A181,cultural_factors!$A$4:$X$253,O$1,FALSE),"")=0,"",IFERROR(VLOOKUP($A181,cultural_factors!$A$4:$X$253,O$1,FALSE),""))</f>
        <v/>
      </c>
      <c r="P181" t="str">
        <f>IF(IFERROR(VLOOKUP($A181,cultural_factors!$A$4:$X$253,P$1,FALSE),"")=0,"",IFERROR(VLOOKUP($A181,cultural_factors!$A$4:$X$253,P$1,FALSE),""))</f>
        <v/>
      </c>
      <c r="Q181" t="str">
        <f>IF(IFERROR(VLOOKUP($A181,cultural_factors!$A$4:$X$253,Q$1,FALSE),"")=0,"",IFERROR(VLOOKUP($A181,cultural_factors!$A$4:$X$253,Q$1,FALSE),""))</f>
        <v/>
      </c>
      <c r="R181" t="str">
        <f>IF(IFERROR(VLOOKUP($A181,cultural_factors!$A$4:$X$253,R$1,FALSE),"")=0,"",IFERROR(VLOOKUP($A181,cultural_factors!$A$4:$X$253,R$1,FALSE),""))</f>
        <v/>
      </c>
      <c r="S181" t="str">
        <f>IF(IFERROR(VLOOKUP($A181,cultural_factors!$A$4:$X$253,S$1,FALSE),"")=0,"",IFERROR(VLOOKUP($A181,cultural_factors!$A$4:$X$253,S$1,FALSE),""))</f>
        <v/>
      </c>
      <c r="T181" t="str">
        <f>IF(IFERROR(VLOOKUP($A181,cultural_factors!$A$4:$X$253,T$1,FALSE),"")=0,"",IFERROR(VLOOKUP($A181,cultural_factors!$A$4:$X$253,T$1,FALSE),""))</f>
        <v/>
      </c>
      <c r="U181">
        <f>IF(IFERROR(VLOOKUP($A181,cultural_factors!$A$4:$X$253,U$1,FALSE),"")=0,"",IFERROR(VLOOKUP($A181,cultural_factors!$A$4:$X$253,U$1,FALSE),""))</f>
        <v>108.5</v>
      </c>
      <c r="V181">
        <f>IF(IFERROR(VLOOKUP($A181,cultural_factors!$A$4:$X$253,V$1,FALSE),"")=0,"",IFERROR(VLOOKUP($A181,cultural_factors!$A$4:$X$253,V$1,FALSE),""))</f>
        <v>104.9</v>
      </c>
      <c r="W181">
        <f>IF(IFERROR(VLOOKUP($A181,cultural_factors!$A$4:$X$253,W$1,FALSE),"")=0,"",IFERROR(VLOOKUP($A181,cultural_factors!$A$4:$X$253,W$1,FALSE),""))</f>
        <v>101.17</v>
      </c>
      <c r="X181">
        <f>IF(IFERROR(VLOOKUP($A181,cultural_factors!$A$4:$X$253,X$1,FALSE),"")=0,"",IFERROR(VLOOKUP($A181,cultural_factors!$A$4:$X$253,X$1,FALSE),""))</f>
        <v>105.87</v>
      </c>
      <c r="Y181">
        <f>IF(IFERROR(VLOOKUP($A181,cultural_factors!$A$4:$X$253,Y$1,FALSE),"")=0,"",IFERROR(VLOOKUP($A181,cultural_factors!$A$4:$X$253,Y$1,FALSE),""))</f>
        <v>99.7</v>
      </c>
      <c r="AA181">
        <f t="shared" ca="1" si="5"/>
        <v>0</v>
      </c>
      <c r="AB181">
        <f t="shared" ca="1" si="6"/>
        <v>0</v>
      </c>
    </row>
    <row r="182" spans="1:28" hidden="1" x14ac:dyDescent="0.25">
      <c r="A182" t="s">
        <v>174</v>
      </c>
      <c r="B182">
        <f ca="1">VLOOKUP($A182,offset_cumulative_50!$DW$3:$DX$188,2,FALSE)</f>
        <v>0.19028354969005901</v>
      </c>
      <c r="C182">
        <f>IF(IFERROR(VLOOKUP($A182,cultural_factors!$A$4:$X$253,C$1,FALSE),"")=0,"",IFERROR(VLOOKUP($A182,cultural_factors!$A$4:$X$253,C$1,FALSE),""))</f>
        <v>81</v>
      </c>
      <c r="D182">
        <f>IF(IFERROR(VLOOKUP($A182,cultural_factors!$A$4:$X$253,D$1,FALSE),"")=0,"",IFERROR(VLOOKUP($A182,cultural_factors!$A$4:$X$253,D$1,FALSE),""))</f>
        <v>12</v>
      </c>
      <c r="E182">
        <f>IF(IFERROR(VLOOKUP($A182,cultural_factors!$A$4:$X$253,E$1,FALSE),"")=0,"",IFERROR(VLOOKUP($A182,cultural_factors!$A$4:$X$253,E$1,FALSE),""))</f>
        <v>73</v>
      </c>
      <c r="F182">
        <f>IF(IFERROR(VLOOKUP($A182,cultural_factors!$A$4:$X$253,F$1,FALSE),"")=0,"",IFERROR(VLOOKUP($A182,cultural_factors!$A$4:$X$253,F$1,FALSE),""))</f>
        <v>76</v>
      </c>
      <c r="G182">
        <f>IF(IFERROR(VLOOKUP($A182,cultural_factors!$A$4:$X$253,G$1,FALSE),"")=0,"",IFERROR(VLOOKUP($A182,cultural_factors!$A$4:$X$253,G$1,FALSE),""))</f>
        <v>16</v>
      </c>
      <c r="H182">
        <f>IF(IFERROR(VLOOKUP($A182,cultural_factors!$A$4:$X$253,H$1,FALSE),"")=0,"",IFERROR(VLOOKUP($A182,cultural_factors!$A$4:$X$253,H$1,FALSE),""))</f>
        <v>100</v>
      </c>
      <c r="I182" t="str">
        <f>IF(IFERROR(VLOOKUP($A182,cultural_factors!$A$4:$X$253,I$1,FALSE),"")=0,"",IFERROR(VLOOKUP($A182,cultural_factors!$A$4:$X$253,I$1,FALSE),""))</f>
        <v/>
      </c>
      <c r="J182" t="str">
        <f>IF(IFERROR(VLOOKUP($A182,cultural_factors!$A$4:$X$253,J$1,FALSE),"")=0,"",IFERROR(VLOOKUP($A182,cultural_factors!$A$4:$X$253,J$1,FALSE),""))</f>
        <v/>
      </c>
      <c r="K182" t="str">
        <f>IF(IFERROR(VLOOKUP($A182,cultural_factors!$A$4:$X$253,K$1,FALSE),"")=0,"",IFERROR(VLOOKUP($A182,cultural_factors!$A$4:$X$253,K$1,FALSE),""))</f>
        <v/>
      </c>
      <c r="L182" t="str">
        <f>IF(IFERROR(VLOOKUP($A182,cultural_factors!$A$4:$X$253,L$1,FALSE),"")=0,"",IFERROR(VLOOKUP($A182,cultural_factors!$A$4:$X$253,L$1,FALSE),""))</f>
        <v/>
      </c>
      <c r="M182" t="str">
        <f>IF(IFERROR(VLOOKUP($A182,cultural_factors!$A$4:$X$253,M$1,FALSE),"")=0,"",IFERROR(VLOOKUP($A182,cultural_factors!$A$4:$X$253,M$1,FALSE),""))</f>
        <v/>
      </c>
      <c r="N182" t="str">
        <f>IF(IFERROR(VLOOKUP($A182,cultural_factors!$A$4:$X$253,N$1,FALSE),"")=0,"",IFERROR(VLOOKUP($A182,cultural_factors!$A$4:$X$253,N$1,FALSE),""))</f>
        <v/>
      </c>
      <c r="O182" t="str">
        <f>IF(IFERROR(VLOOKUP($A182,cultural_factors!$A$4:$X$253,O$1,FALSE),"")=0,"",IFERROR(VLOOKUP($A182,cultural_factors!$A$4:$X$253,O$1,FALSE),""))</f>
        <v/>
      </c>
      <c r="P182" t="str">
        <f>IF(IFERROR(VLOOKUP($A182,cultural_factors!$A$4:$X$253,P$1,FALSE),"")=0,"",IFERROR(VLOOKUP($A182,cultural_factors!$A$4:$X$253,P$1,FALSE),""))</f>
        <v/>
      </c>
      <c r="Q182" t="str">
        <f>IF(IFERROR(VLOOKUP($A182,cultural_factors!$A$4:$X$253,Q$1,FALSE),"")=0,"",IFERROR(VLOOKUP($A182,cultural_factors!$A$4:$X$253,Q$1,FALSE),""))</f>
        <v/>
      </c>
      <c r="R182" t="str">
        <f>IF(IFERROR(VLOOKUP($A182,cultural_factors!$A$4:$X$253,R$1,FALSE),"")=0,"",IFERROR(VLOOKUP($A182,cultural_factors!$A$4:$X$253,R$1,FALSE),""))</f>
        <v/>
      </c>
      <c r="S182" t="str">
        <f>IF(IFERROR(VLOOKUP($A182,cultural_factors!$A$4:$X$253,S$1,FALSE),"")=0,"",IFERROR(VLOOKUP($A182,cultural_factors!$A$4:$X$253,S$1,FALSE),""))</f>
        <v/>
      </c>
      <c r="T182" t="str">
        <f>IF(IFERROR(VLOOKUP($A182,cultural_factors!$A$4:$X$253,T$1,FALSE),"")=0,"",IFERROR(VLOOKUP($A182,cultural_factors!$A$4:$X$253,T$1,FALSE),""))</f>
        <v/>
      </c>
      <c r="U182">
        <f>IF(IFERROR(VLOOKUP($A182,cultural_factors!$A$4:$X$253,U$1,FALSE),"")=0,"",IFERROR(VLOOKUP($A182,cultural_factors!$A$4:$X$253,U$1,FALSE),""))</f>
        <v>97.77</v>
      </c>
      <c r="V182">
        <f>IF(IFERROR(VLOOKUP($A182,cultural_factors!$A$4:$X$253,V$1,FALSE),"")=0,"",IFERROR(VLOOKUP($A182,cultural_factors!$A$4:$X$253,V$1,FALSE),""))</f>
        <v>115.9</v>
      </c>
      <c r="W182">
        <f>IF(IFERROR(VLOOKUP($A182,cultural_factors!$A$4:$X$253,W$1,FALSE),"")=0,"",IFERROR(VLOOKUP($A182,cultural_factors!$A$4:$X$253,W$1,FALSE),""))</f>
        <v>94.88</v>
      </c>
      <c r="X182">
        <f>IF(IFERROR(VLOOKUP($A182,cultural_factors!$A$4:$X$253,X$1,FALSE),"")=0,"",IFERROR(VLOOKUP($A182,cultural_factors!$A$4:$X$253,X$1,FALSE),""))</f>
        <v>96.34</v>
      </c>
      <c r="Y182">
        <f>IF(IFERROR(VLOOKUP($A182,cultural_factors!$A$4:$X$253,Y$1,FALSE),"")=0,"",IFERROR(VLOOKUP($A182,cultural_factors!$A$4:$X$253,Y$1,FALSE),""))</f>
        <v>97.82</v>
      </c>
      <c r="AA182">
        <f t="shared" ca="1" si="5"/>
        <v>0</v>
      </c>
      <c r="AB182">
        <f t="shared" ca="1" si="6"/>
        <v>0.19028354969005901</v>
      </c>
    </row>
    <row r="183" spans="1:28" hidden="1" x14ac:dyDescent="0.25">
      <c r="A183" t="s">
        <v>175</v>
      </c>
      <c r="B183">
        <f ca="1">VLOOKUP($A183,offset_cumulative_50!$DW$3:$DX$188,2,FALSE)</f>
        <v>0.19548609391269056</v>
      </c>
      <c r="C183">
        <f>IF(IFERROR(VLOOKUP($A183,cultural_factors!$A$4:$X$253,C$1,FALSE),"")=0,"",IFERROR(VLOOKUP($A183,cultural_factors!$A$4:$X$253,C$1,FALSE),""))</f>
        <v>70</v>
      </c>
      <c r="D183">
        <f>IF(IFERROR(VLOOKUP($A183,cultural_factors!$A$4:$X$253,D$1,FALSE),"")=0,"",IFERROR(VLOOKUP($A183,cultural_factors!$A$4:$X$253,D$1,FALSE),""))</f>
        <v>20</v>
      </c>
      <c r="E183">
        <f>IF(IFERROR(VLOOKUP($A183,cultural_factors!$A$4:$X$253,E$1,FALSE),"")=0,"",IFERROR(VLOOKUP($A183,cultural_factors!$A$4:$X$253,E$1,FALSE),""))</f>
        <v>40</v>
      </c>
      <c r="F183">
        <f>IF(IFERROR(VLOOKUP($A183,cultural_factors!$A$4:$X$253,F$1,FALSE),"")=0,"",IFERROR(VLOOKUP($A183,cultural_factors!$A$4:$X$253,F$1,FALSE),""))</f>
        <v>30</v>
      </c>
      <c r="G183">
        <f>IF(IFERROR(VLOOKUP($A183,cultural_factors!$A$4:$X$253,G$1,FALSE),"")=0,"",IFERROR(VLOOKUP($A183,cultural_factors!$A$4:$X$253,G$1,FALSE),""))</f>
        <v>57</v>
      </c>
      <c r="H183">
        <f>IF(IFERROR(VLOOKUP($A183,cultural_factors!$A$4:$X$253,H$1,FALSE),"")=0,"",IFERROR(VLOOKUP($A183,cultural_factors!$A$4:$X$253,H$1,FALSE),""))</f>
        <v>35</v>
      </c>
      <c r="I183" t="str">
        <f>IF(IFERROR(VLOOKUP($A183,cultural_factors!$A$4:$X$253,I$1,FALSE),"")=0,"",IFERROR(VLOOKUP($A183,cultural_factors!$A$4:$X$253,I$1,FALSE),""))</f>
        <v/>
      </c>
      <c r="J183" t="str">
        <f>IF(IFERROR(VLOOKUP($A183,cultural_factors!$A$4:$X$253,J$1,FALSE),"")=0,"",IFERROR(VLOOKUP($A183,cultural_factors!$A$4:$X$253,J$1,FALSE),""))</f>
        <v/>
      </c>
      <c r="K183" t="str">
        <f>IF(IFERROR(VLOOKUP($A183,cultural_factors!$A$4:$X$253,K$1,FALSE),"")=0,"",IFERROR(VLOOKUP($A183,cultural_factors!$A$4:$X$253,K$1,FALSE),""))</f>
        <v/>
      </c>
      <c r="L183" t="str">
        <f>IF(IFERROR(VLOOKUP($A183,cultural_factors!$A$4:$X$253,L$1,FALSE),"")=0,"",IFERROR(VLOOKUP($A183,cultural_factors!$A$4:$X$253,L$1,FALSE),""))</f>
        <v/>
      </c>
      <c r="M183" t="str">
        <f>IF(IFERROR(VLOOKUP($A183,cultural_factors!$A$4:$X$253,M$1,FALSE),"")=0,"",IFERROR(VLOOKUP($A183,cultural_factors!$A$4:$X$253,M$1,FALSE),""))</f>
        <v/>
      </c>
      <c r="N183" t="str">
        <f>IF(IFERROR(VLOOKUP($A183,cultural_factors!$A$4:$X$253,N$1,FALSE),"")=0,"",IFERROR(VLOOKUP($A183,cultural_factors!$A$4:$X$253,N$1,FALSE),""))</f>
        <v/>
      </c>
      <c r="O183" t="str">
        <f>IF(IFERROR(VLOOKUP($A183,cultural_factors!$A$4:$X$253,O$1,FALSE),"")=0,"",IFERROR(VLOOKUP($A183,cultural_factors!$A$4:$X$253,O$1,FALSE),""))</f>
        <v/>
      </c>
      <c r="P183" t="str">
        <f>IF(IFERROR(VLOOKUP($A183,cultural_factors!$A$4:$X$253,P$1,FALSE),"")=0,"",IFERROR(VLOOKUP($A183,cultural_factors!$A$4:$X$253,P$1,FALSE),""))</f>
        <v/>
      </c>
      <c r="Q183" t="str">
        <f>IF(IFERROR(VLOOKUP($A183,cultural_factors!$A$4:$X$253,Q$1,FALSE),"")=0,"",IFERROR(VLOOKUP($A183,cultural_factors!$A$4:$X$253,Q$1,FALSE),""))</f>
        <v/>
      </c>
      <c r="R183" t="str">
        <f>IF(IFERROR(VLOOKUP($A183,cultural_factors!$A$4:$X$253,R$1,FALSE),"")=0,"",IFERROR(VLOOKUP($A183,cultural_factors!$A$4:$X$253,R$1,FALSE),""))</f>
        <v/>
      </c>
      <c r="S183" t="str">
        <f>IF(IFERROR(VLOOKUP($A183,cultural_factors!$A$4:$X$253,S$1,FALSE),"")=0,"",IFERROR(VLOOKUP($A183,cultural_factors!$A$4:$X$253,S$1,FALSE),""))</f>
        <v/>
      </c>
      <c r="T183" t="str">
        <f>IF(IFERROR(VLOOKUP($A183,cultural_factors!$A$4:$X$253,T$1,FALSE),"")=0,"",IFERROR(VLOOKUP($A183,cultural_factors!$A$4:$X$253,T$1,FALSE),""))</f>
        <v/>
      </c>
      <c r="U183">
        <f>IF(IFERROR(VLOOKUP($A183,cultural_factors!$A$4:$X$253,U$1,FALSE),"")=0,"",IFERROR(VLOOKUP($A183,cultural_factors!$A$4:$X$253,U$1,FALSE),""))</f>
        <v>101.06</v>
      </c>
      <c r="V183">
        <f>IF(IFERROR(VLOOKUP($A183,cultural_factors!$A$4:$X$253,V$1,FALSE),"")=0,"",IFERROR(VLOOKUP($A183,cultural_factors!$A$4:$X$253,V$1,FALSE),""))</f>
        <v>104.28</v>
      </c>
      <c r="W183">
        <f>IF(IFERROR(VLOOKUP($A183,cultural_factors!$A$4:$X$253,W$1,FALSE),"")=0,"",IFERROR(VLOOKUP($A183,cultural_factors!$A$4:$X$253,W$1,FALSE),""))</f>
        <v>88.3</v>
      </c>
      <c r="X183">
        <f>IF(IFERROR(VLOOKUP($A183,cultural_factors!$A$4:$X$253,X$1,FALSE),"")=0,"",IFERROR(VLOOKUP($A183,cultural_factors!$A$4:$X$253,X$1,FALSE),""))</f>
        <v>96.75</v>
      </c>
      <c r="Y183">
        <f>IF(IFERROR(VLOOKUP($A183,cultural_factors!$A$4:$X$253,Y$1,FALSE),"")=0,"",IFERROR(VLOOKUP($A183,cultural_factors!$A$4:$X$253,Y$1,FALSE),""))</f>
        <v>90.94</v>
      </c>
      <c r="AA183">
        <f t="shared" ca="1" si="5"/>
        <v>0</v>
      </c>
      <c r="AB183">
        <f t="shared" ca="1" si="6"/>
        <v>0.19548609391269056</v>
      </c>
    </row>
    <row r="184" spans="1:28" hidden="1" x14ac:dyDescent="0.25">
      <c r="A184" t="s">
        <v>186</v>
      </c>
      <c r="B184">
        <f ca="1">VLOOKUP($A184,offset_cumulative_50!$DW$3:$DX$188,2,FALSE)</f>
        <v>0.22245630467076949</v>
      </c>
      <c r="C184" t="str">
        <f>IF(IFERROR(VLOOKUP($A184,cultural_factors!$A$4:$X$253,C$1,FALSE),"")=0,"",IFERROR(VLOOKUP($A184,cultural_factors!$A$4:$X$253,C$1,FALSE),""))</f>
        <v/>
      </c>
      <c r="D184" t="str">
        <f>IF(IFERROR(VLOOKUP($A184,cultural_factors!$A$4:$X$253,D$1,FALSE),"")=0,"",IFERROR(VLOOKUP($A184,cultural_factors!$A$4:$X$253,D$1,FALSE),""))</f>
        <v/>
      </c>
      <c r="E184" t="str">
        <f>IF(IFERROR(VLOOKUP($A184,cultural_factors!$A$4:$X$253,E$1,FALSE),"")=0,"",IFERROR(VLOOKUP($A184,cultural_factors!$A$4:$X$253,E$1,FALSE),""))</f>
        <v/>
      </c>
      <c r="F184" t="str">
        <f>IF(IFERROR(VLOOKUP($A184,cultural_factors!$A$4:$X$253,F$1,FALSE),"")=0,"",IFERROR(VLOOKUP($A184,cultural_factors!$A$4:$X$253,F$1,FALSE),""))</f>
        <v/>
      </c>
      <c r="G184" t="str">
        <f>IF(IFERROR(VLOOKUP($A184,cultural_factors!$A$4:$X$253,G$1,FALSE),"")=0,"",IFERROR(VLOOKUP($A184,cultural_factors!$A$4:$X$253,G$1,FALSE),""))</f>
        <v/>
      </c>
      <c r="H184" t="str">
        <f>IF(IFERROR(VLOOKUP($A184,cultural_factors!$A$4:$X$253,H$1,FALSE),"")=0,"",IFERROR(VLOOKUP($A184,cultural_factors!$A$4:$X$253,H$1,FALSE),""))</f>
        <v/>
      </c>
      <c r="I184" t="str">
        <f>IF(IFERROR(VLOOKUP($A184,cultural_factors!$A$4:$X$253,I$1,FALSE),"")=0,"",IFERROR(VLOOKUP($A184,cultural_factors!$A$4:$X$253,I$1,FALSE),""))</f>
        <v/>
      </c>
      <c r="J184" t="str">
        <f>IF(IFERROR(VLOOKUP($A184,cultural_factors!$A$4:$X$253,J$1,FALSE),"")=0,"",IFERROR(VLOOKUP($A184,cultural_factors!$A$4:$X$253,J$1,FALSE),""))</f>
        <v/>
      </c>
      <c r="K184" t="str">
        <f>IF(IFERROR(VLOOKUP($A184,cultural_factors!$A$4:$X$253,K$1,FALSE),"")=0,"",IFERROR(VLOOKUP($A184,cultural_factors!$A$4:$X$253,K$1,FALSE),""))</f>
        <v/>
      </c>
      <c r="L184" t="str">
        <f>IF(IFERROR(VLOOKUP($A184,cultural_factors!$A$4:$X$253,L$1,FALSE),"")=0,"",IFERROR(VLOOKUP($A184,cultural_factors!$A$4:$X$253,L$1,FALSE),""))</f>
        <v/>
      </c>
      <c r="M184" t="str">
        <f>IF(IFERROR(VLOOKUP($A184,cultural_factors!$A$4:$X$253,M$1,FALSE),"")=0,"",IFERROR(VLOOKUP($A184,cultural_factors!$A$4:$X$253,M$1,FALSE),""))</f>
        <v/>
      </c>
      <c r="N184" t="str">
        <f>IF(IFERROR(VLOOKUP($A184,cultural_factors!$A$4:$X$253,N$1,FALSE),"")=0,"",IFERROR(VLOOKUP($A184,cultural_factors!$A$4:$X$253,N$1,FALSE),""))</f>
        <v/>
      </c>
      <c r="O184" t="str">
        <f>IF(IFERROR(VLOOKUP($A184,cultural_factors!$A$4:$X$253,O$1,FALSE),"")=0,"",IFERROR(VLOOKUP($A184,cultural_factors!$A$4:$X$253,O$1,FALSE),""))</f>
        <v/>
      </c>
      <c r="P184" t="str">
        <f>IF(IFERROR(VLOOKUP($A184,cultural_factors!$A$4:$X$253,P$1,FALSE),"")=0,"",IFERROR(VLOOKUP($A184,cultural_factors!$A$4:$X$253,P$1,FALSE),""))</f>
        <v/>
      </c>
      <c r="Q184" t="str">
        <f>IF(IFERROR(VLOOKUP($A184,cultural_factors!$A$4:$X$253,Q$1,FALSE),"")=0,"",IFERROR(VLOOKUP($A184,cultural_factors!$A$4:$X$253,Q$1,FALSE),""))</f>
        <v/>
      </c>
      <c r="R184" t="str">
        <f>IF(IFERROR(VLOOKUP($A184,cultural_factors!$A$4:$X$253,R$1,FALSE),"")=0,"",IFERROR(VLOOKUP($A184,cultural_factors!$A$4:$X$253,R$1,FALSE),""))</f>
        <v/>
      </c>
      <c r="S184" t="str">
        <f>IF(IFERROR(VLOOKUP($A184,cultural_factors!$A$4:$X$253,S$1,FALSE),"")=0,"",IFERROR(VLOOKUP($A184,cultural_factors!$A$4:$X$253,S$1,FALSE),""))</f>
        <v/>
      </c>
      <c r="T184" t="str">
        <f>IF(IFERROR(VLOOKUP($A184,cultural_factors!$A$4:$X$253,T$1,FALSE),"")=0,"",IFERROR(VLOOKUP($A184,cultural_factors!$A$4:$X$253,T$1,FALSE),""))</f>
        <v/>
      </c>
      <c r="U184" t="str">
        <f>IF(IFERROR(VLOOKUP($A184,cultural_factors!$A$4:$X$253,U$1,FALSE),"")=0,"",IFERROR(VLOOKUP($A184,cultural_factors!$A$4:$X$253,U$1,FALSE),""))</f>
        <v/>
      </c>
      <c r="V184" t="str">
        <f>IF(IFERROR(VLOOKUP($A184,cultural_factors!$A$4:$X$253,V$1,FALSE),"")=0,"",IFERROR(VLOOKUP($A184,cultural_factors!$A$4:$X$253,V$1,FALSE),""))</f>
        <v/>
      </c>
      <c r="W184" t="str">
        <f>IF(IFERROR(VLOOKUP($A184,cultural_factors!$A$4:$X$253,W$1,FALSE),"")=0,"",IFERROR(VLOOKUP($A184,cultural_factors!$A$4:$X$253,W$1,FALSE),""))</f>
        <v/>
      </c>
      <c r="X184" t="str">
        <f>IF(IFERROR(VLOOKUP($A184,cultural_factors!$A$4:$X$253,X$1,FALSE),"")=0,"",IFERROR(VLOOKUP($A184,cultural_factors!$A$4:$X$253,X$1,FALSE),""))</f>
        <v/>
      </c>
      <c r="Y184" t="str">
        <f>IF(IFERROR(VLOOKUP($A184,cultural_factors!$A$4:$X$253,Y$1,FALSE),"")=0,"",IFERROR(VLOOKUP($A184,cultural_factors!$A$4:$X$253,Y$1,FALSE),""))</f>
        <v/>
      </c>
      <c r="AA184">
        <f t="shared" ca="1" si="5"/>
        <v>0</v>
      </c>
      <c r="AB184">
        <f t="shared" ca="1" si="6"/>
        <v>0.22245630467076949</v>
      </c>
    </row>
    <row r="185" spans="1:28" hidden="1" x14ac:dyDescent="0.25">
      <c r="A185" t="s">
        <v>204</v>
      </c>
      <c r="B185" t="str">
        <f ca="1">VLOOKUP($A185,offset_cumulative_50!$DW$3:$DX$188,2,FALSE)</f>
        <v/>
      </c>
      <c r="C185" t="str">
        <f>IF(IFERROR(VLOOKUP($A185,cultural_factors!$A$4:$X$253,C$1,FALSE),"")=0,"",IFERROR(VLOOKUP($A185,cultural_factors!$A$4:$X$253,C$1,FALSE),""))</f>
        <v/>
      </c>
      <c r="D185" t="str">
        <f>IF(IFERROR(VLOOKUP($A185,cultural_factors!$A$4:$X$253,D$1,FALSE),"")=0,"",IFERROR(VLOOKUP($A185,cultural_factors!$A$4:$X$253,D$1,FALSE),""))</f>
        <v/>
      </c>
      <c r="E185" t="str">
        <f>IF(IFERROR(VLOOKUP($A185,cultural_factors!$A$4:$X$253,E$1,FALSE),"")=0,"",IFERROR(VLOOKUP($A185,cultural_factors!$A$4:$X$253,E$1,FALSE),""))</f>
        <v/>
      </c>
      <c r="F185" t="str">
        <f>IF(IFERROR(VLOOKUP($A185,cultural_factors!$A$4:$X$253,F$1,FALSE),"")=0,"",IFERROR(VLOOKUP($A185,cultural_factors!$A$4:$X$253,F$1,FALSE),""))</f>
        <v/>
      </c>
      <c r="G185" t="str">
        <f>IF(IFERROR(VLOOKUP($A185,cultural_factors!$A$4:$X$253,G$1,FALSE),"")=0,"",IFERROR(VLOOKUP($A185,cultural_factors!$A$4:$X$253,G$1,FALSE),""))</f>
        <v/>
      </c>
      <c r="H185" t="str">
        <f>IF(IFERROR(VLOOKUP($A185,cultural_factors!$A$4:$X$253,H$1,FALSE),"")=0,"",IFERROR(VLOOKUP($A185,cultural_factors!$A$4:$X$253,H$1,FALSE),""))</f>
        <v/>
      </c>
      <c r="I185" t="str">
        <f>IF(IFERROR(VLOOKUP($A185,cultural_factors!$A$4:$X$253,I$1,FALSE),"")=0,"",IFERROR(VLOOKUP($A185,cultural_factors!$A$4:$X$253,I$1,FALSE),""))</f>
        <v/>
      </c>
      <c r="J185" t="str">
        <f>IF(IFERROR(VLOOKUP($A185,cultural_factors!$A$4:$X$253,J$1,FALSE),"")=0,"",IFERROR(VLOOKUP($A185,cultural_factors!$A$4:$X$253,J$1,FALSE),""))</f>
        <v/>
      </c>
      <c r="K185" t="str">
        <f>IF(IFERROR(VLOOKUP($A185,cultural_factors!$A$4:$X$253,K$1,FALSE),"")=0,"",IFERROR(VLOOKUP($A185,cultural_factors!$A$4:$X$253,K$1,FALSE),""))</f>
        <v/>
      </c>
      <c r="L185" t="str">
        <f>IF(IFERROR(VLOOKUP($A185,cultural_factors!$A$4:$X$253,L$1,FALSE),"")=0,"",IFERROR(VLOOKUP($A185,cultural_factors!$A$4:$X$253,L$1,FALSE),""))</f>
        <v/>
      </c>
      <c r="M185" t="str">
        <f>IF(IFERROR(VLOOKUP($A185,cultural_factors!$A$4:$X$253,M$1,FALSE),"")=0,"",IFERROR(VLOOKUP($A185,cultural_factors!$A$4:$X$253,M$1,FALSE),""))</f>
        <v/>
      </c>
      <c r="N185" t="str">
        <f>IF(IFERROR(VLOOKUP($A185,cultural_factors!$A$4:$X$253,N$1,FALSE),"")=0,"",IFERROR(VLOOKUP($A185,cultural_factors!$A$4:$X$253,N$1,FALSE),""))</f>
        <v/>
      </c>
      <c r="O185" t="str">
        <f>IF(IFERROR(VLOOKUP($A185,cultural_factors!$A$4:$X$253,O$1,FALSE),"")=0,"",IFERROR(VLOOKUP($A185,cultural_factors!$A$4:$X$253,O$1,FALSE),""))</f>
        <v/>
      </c>
      <c r="P185" t="str">
        <f>IF(IFERROR(VLOOKUP($A185,cultural_factors!$A$4:$X$253,P$1,FALSE),"")=0,"",IFERROR(VLOOKUP($A185,cultural_factors!$A$4:$X$253,P$1,FALSE),""))</f>
        <v/>
      </c>
      <c r="Q185" t="str">
        <f>IF(IFERROR(VLOOKUP($A185,cultural_factors!$A$4:$X$253,Q$1,FALSE),"")=0,"",IFERROR(VLOOKUP($A185,cultural_factors!$A$4:$X$253,Q$1,FALSE),""))</f>
        <v/>
      </c>
      <c r="R185" t="str">
        <f>IF(IFERROR(VLOOKUP($A185,cultural_factors!$A$4:$X$253,R$1,FALSE),"")=0,"",IFERROR(VLOOKUP($A185,cultural_factors!$A$4:$X$253,R$1,FALSE),""))</f>
        <v/>
      </c>
      <c r="S185" t="str">
        <f>IF(IFERROR(VLOOKUP($A185,cultural_factors!$A$4:$X$253,S$1,FALSE),"")=0,"",IFERROR(VLOOKUP($A185,cultural_factors!$A$4:$X$253,S$1,FALSE),""))</f>
        <v/>
      </c>
      <c r="T185" t="str">
        <f>IF(IFERROR(VLOOKUP($A185,cultural_factors!$A$4:$X$253,T$1,FALSE),"")=0,"",IFERROR(VLOOKUP($A185,cultural_factors!$A$4:$X$253,T$1,FALSE),""))</f>
        <v/>
      </c>
      <c r="U185">
        <f>IF(IFERROR(VLOOKUP($A185,cultural_factors!$A$4:$X$253,U$1,FALSE),"")=0,"",IFERROR(VLOOKUP($A185,cultural_factors!$A$4:$X$253,U$1,FALSE),""))</f>
        <v>100</v>
      </c>
      <c r="V185">
        <f>IF(IFERROR(VLOOKUP($A185,cultural_factors!$A$4:$X$253,V$1,FALSE),"")=0,"",IFERROR(VLOOKUP($A185,cultural_factors!$A$4:$X$253,V$1,FALSE),""))</f>
        <v>100</v>
      </c>
      <c r="W185">
        <f>IF(IFERROR(VLOOKUP($A185,cultural_factors!$A$4:$X$253,W$1,FALSE),"")=0,"",IFERROR(VLOOKUP($A185,cultural_factors!$A$4:$X$253,W$1,FALSE),""))</f>
        <v>100</v>
      </c>
      <c r="X185">
        <f>IF(IFERROR(VLOOKUP($A185,cultural_factors!$A$4:$X$253,X$1,FALSE),"")=0,"",IFERROR(VLOOKUP($A185,cultural_factors!$A$4:$X$253,X$1,FALSE),""))</f>
        <v>100</v>
      </c>
      <c r="Y185">
        <f>IF(IFERROR(VLOOKUP($A185,cultural_factors!$A$4:$X$253,Y$1,FALSE),"")=0,"",IFERROR(VLOOKUP($A185,cultural_factors!$A$4:$X$253,Y$1,FALSE),""))</f>
        <v>100</v>
      </c>
      <c r="AA185">
        <f t="shared" ca="1" si="5"/>
        <v>0</v>
      </c>
      <c r="AB185">
        <f t="shared" ca="1" si="6"/>
        <v>0</v>
      </c>
    </row>
    <row r="186" spans="1:28" hidden="1" x14ac:dyDescent="0.25">
      <c r="A186" t="s">
        <v>206</v>
      </c>
      <c r="B186" t="str">
        <f ca="1">VLOOKUP($A186,offset_cumulative_50!$DW$3:$DX$188,2,FALSE)</f>
        <v/>
      </c>
      <c r="C186" t="str">
        <f>IF(IFERROR(VLOOKUP($A186,cultural_factors!$A$4:$X$253,C$1,FALSE),"")=0,"",IFERROR(VLOOKUP($A186,cultural_factors!$A$4:$X$253,C$1,FALSE),""))</f>
        <v/>
      </c>
      <c r="D186" t="str">
        <f>IF(IFERROR(VLOOKUP($A186,cultural_factors!$A$4:$X$253,D$1,FALSE),"")=0,"",IFERROR(VLOOKUP($A186,cultural_factors!$A$4:$X$253,D$1,FALSE),""))</f>
        <v/>
      </c>
      <c r="E186" t="str">
        <f>IF(IFERROR(VLOOKUP($A186,cultural_factors!$A$4:$X$253,E$1,FALSE),"")=0,"",IFERROR(VLOOKUP($A186,cultural_factors!$A$4:$X$253,E$1,FALSE),""))</f>
        <v/>
      </c>
      <c r="F186" t="str">
        <f>IF(IFERROR(VLOOKUP($A186,cultural_factors!$A$4:$X$253,F$1,FALSE),"")=0,"",IFERROR(VLOOKUP($A186,cultural_factors!$A$4:$X$253,F$1,FALSE),""))</f>
        <v/>
      </c>
      <c r="G186" t="str">
        <f>IF(IFERROR(VLOOKUP($A186,cultural_factors!$A$4:$X$253,G$1,FALSE),"")=0,"",IFERROR(VLOOKUP($A186,cultural_factors!$A$4:$X$253,G$1,FALSE),""))</f>
        <v/>
      </c>
      <c r="H186" t="str">
        <f>IF(IFERROR(VLOOKUP($A186,cultural_factors!$A$4:$X$253,H$1,FALSE),"")=0,"",IFERROR(VLOOKUP($A186,cultural_factors!$A$4:$X$253,H$1,FALSE),""))</f>
        <v/>
      </c>
      <c r="I186" t="str">
        <f>IF(IFERROR(VLOOKUP($A186,cultural_factors!$A$4:$X$253,I$1,FALSE),"")=0,"",IFERROR(VLOOKUP($A186,cultural_factors!$A$4:$X$253,I$1,FALSE),""))</f>
        <v/>
      </c>
      <c r="J186" t="str">
        <f>IF(IFERROR(VLOOKUP($A186,cultural_factors!$A$4:$X$253,J$1,FALSE),"")=0,"",IFERROR(VLOOKUP($A186,cultural_factors!$A$4:$X$253,J$1,FALSE),""))</f>
        <v/>
      </c>
      <c r="K186" t="str">
        <f>IF(IFERROR(VLOOKUP($A186,cultural_factors!$A$4:$X$253,K$1,FALSE),"")=0,"",IFERROR(VLOOKUP($A186,cultural_factors!$A$4:$X$253,K$1,FALSE),""))</f>
        <v/>
      </c>
      <c r="L186" t="str">
        <f>IF(IFERROR(VLOOKUP($A186,cultural_factors!$A$4:$X$253,L$1,FALSE),"")=0,"",IFERROR(VLOOKUP($A186,cultural_factors!$A$4:$X$253,L$1,FALSE),""))</f>
        <v/>
      </c>
      <c r="M186" t="str">
        <f>IF(IFERROR(VLOOKUP($A186,cultural_factors!$A$4:$X$253,M$1,FALSE),"")=0,"",IFERROR(VLOOKUP($A186,cultural_factors!$A$4:$X$253,M$1,FALSE),""))</f>
        <v/>
      </c>
      <c r="N186" t="str">
        <f>IF(IFERROR(VLOOKUP($A186,cultural_factors!$A$4:$X$253,N$1,FALSE),"")=0,"",IFERROR(VLOOKUP($A186,cultural_factors!$A$4:$X$253,N$1,FALSE),""))</f>
        <v/>
      </c>
      <c r="O186" t="str">
        <f>IF(IFERROR(VLOOKUP($A186,cultural_factors!$A$4:$X$253,O$1,FALSE),"")=0,"",IFERROR(VLOOKUP($A186,cultural_factors!$A$4:$X$253,O$1,FALSE),""))</f>
        <v/>
      </c>
      <c r="P186" t="str">
        <f>IF(IFERROR(VLOOKUP($A186,cultural_factors!$A$4:$X$253,P$1,FALSE),"")=0,"",IFERROR(VLOOKUP($A186,cultural_factors!$A$4:$X$253,P$1,FALSE),""))</f>
        <v/>
      </c>
      <c r="Q186" t="str">
        <f>IF(IFERROR(VLOOKUP($A186,cultural_factors!$A$4:$X$253,Q$1,FALSE),"")=0,"",IFERROR(VLOOKUP($A186,cultural_factors!$A$4:$X$253,Q$1,FALSE),""))</f>
        <v/>
      </c>
      <c r="R186" t="str">
        <f>IF(IFERROR(VLOOKUP($A186,cultural_factors!$A$4:$X$253,R$1,FALSE),"")=0,"",IFERROR(VLOOKUP($A186,cultural_factors!$A$4:$X$253,R$1,FALSE),""))</f>
        <v/>
      </c>
      <c r="S186" t="str">
        <f>IF(IFERROR(VLOOKUP($A186,cultural_factors!$A$4:$X$253,S$1,FALSE),"")=0,"",IFERROR(VLOOKUP($A186,cultural_factors!$A$4:$X$253,S$1,FALSE),""))</f>
        <v/>
      </c>
      <c r="T186" t="str">
        <f>IF(IFERROR(VLOOKUP($A186,cultural_factors!$A$4:$X$253,T$1,FALSE),"")=0,"",IFERROR(VLOOKUP($A186,cultural_factors!$A$4:$X$253,T$1,FALSE),""))</f>
        <v/>
      </c>
      <c r="U186">
        <f>IF(IFERROR(VLOOKUP($A186,cultural_factors!$A$4:$X$253,U$1,FALSE),"")=0,"",IFERROR(VLOOKUP($A186,cultural_factors!$A$4:$X$253,U$1,FALSE),""))</f>
        <v>100</v>
      </c>
      <c r="V186">
        <f>IF(IFERROR(VLOOKUP($A186,cultural_factors!$A$4:$X$253,V$1,FALSE),"")=0,"",IFERROR(VLOOKUP($A186,cultural_factors!$A$4:$X$253,V$1,FALSE),""))</f>
        <v>100</v>
      </c>
      <c r="W186">
        <f>IF(IFERROR(VLOOKUP($A186,cultural_factors!$A$4:$X$253,W$1,FALSE),"")=0,"",IFERROR(VLOOKUP($A186,cultural_factors!$A$4:$X$253,W$1,FALSE),""))</f>
        <v>100</v>
      </c>
      <c r="X186">
        <f>IF(IFERROR(VLOOKUP($A186,cultural_factors!$A$4:$X$253,X$1,FALSE),"")=0,"",IFERROR(VLOOKUP($A186,cultural_factors!$A$4:$X$253,X$1,FALSE),""))</f>
        <v>100</v>
      </c>
      <c r="Y186">
        <f>IF(IFERROR(VLOOKUP($A186,cultural_factors!$A$4:$X$253,Y$1,FALSE),"")=0,"",IFERROR(VLOOKUP($A186,cultural_factors!$A$4:$X$253,Y$1,FALSE),""))</f>
        <v>100</v>
      </c>
      <c r="AA186">
        <f t="shared" ca="1" si="5"/>
        <v>0</v>
      </c>
      <c r="AB186">
        <f t="shared" ca="1" si="6"/>
        <v>0</v>
      </c>
    </row>
    <row r="187" spans="1:28" hidden="1" x14ac:dyDescent="0.25">
      <c r="A187" t="s">
        <v>176</v>
      </c>
      <c r="B187" t="str">
        <f ca="1">VLOOKUP($A187,offset_cumulative_50!$DW$3:$DX$188,2,FALSE)</f>
        <v/>
      </c>
      <c r="C187" t="str">
        <f>IF(IFERROR(VLOOKUP($A187,cultural_factors!$A$4:$X$253,C$1,FALSE),"")=0,"",IFERROR(VLOOKUP($A187,cultural_factors!$A$4:$X$253,C$1,FALSE),""))</f>
        <v/>
      </c>
      <c r="D187" t="str">
        <f>IF(IFERROR(VLOOKUP($A187,cultural_factors!$A$4:$X$253,D$1,FALSE),"")=0,"",IFERROR(VLOOKUP($A187,cultural_factors!$A$4:$X$253,D$1,FALSE),""))</f>
        <v/>
      </c>
      <c r="E187" t="str">
        <f>IF(IFERROR(VLOOKUP($A187,cultural_factors!$A$4:$X$253,E$1,FALSE),"")=0,"",IFERROR(VLOOKUP($A187,cultural_factors!$A$4:$X$253,E$1,FALSE),""))</f>
        <v/>
      </c>
      <c r="F187" t="str">
        <f>IF(IFERROR(VLOOKUP($A187,cultural_factors!$A$4:$X$253,F$1,FALSE),"")=0,"",IFERROR(VLOOKUP($A187,cultural_factors!$A$4:$X$253,F$1,FALSE),""))</f>
        <v/>
      </c>
      <c r="G187">
        <f>IF(IFERROR(VLOOKUP($A187,cultural_factors!$A$4:$X$253,G$1,FALSE),"")=0,"",IFERROR(VLOOKUP($A187,cultural_factors!$A$4:$X$253,G$1,FALSE),""))</f>
        <v>30</v>
      </c>
      <c r="H187">
        <f>IF(IFERROR(VLOOKUP($A187,cultural_factors!$A$4:$X$253,H$1,FALSE),"")=0,"",IFERROR(VLOOKUP($A187,cultural_factors!$A$4:$X$253,H$1,FALSE),""))</f>
        <v>42</v>
      </c>
      <c r="I187" t="str">
        <f>IF(IFERROR(VLOOKUP($A187,cultural_factors!$A$4:$X$253,I$1,FALSE),"")=0,"",IFERROR(VLOOKUP($A187,cultural_factors!$A$4:$X$253,I$1,FALSE),""))</f>
        <v/>
      </c>
      <c r="J187" t="str">
        <f>IF(IFERROR(VLOOKUP($A187,cultural_factors!$A$4:$X$253,J$1,FALSE),"")=0,"",IFERROR(VLOOKUP($A187,cultural_factors!$A$4:$X$253,J$1,FALSE),""))</f>
        <v/>
      </c>
      <c r="K187" t="str">
        <f>IF(IFERROR(VLOOKUP($A187,cultural_factors!$A$4:$X$253,K$1,FALSE),"")=0,"",IFERROR(VLOOKUP($A187,cultural_factors!$A$4:$X$253,K$1,FALSE),""))</f>
        <v/>
      </c>
      <c r="L187" t="str">
        <f>IF(IFERROR(VLOOKUP($A187,cultural_factors!$A$4:$X$253,L$1,FALSE),"")=0,"",IFERROR(VLOOKUP($A187,cultural_factors!$A$4:$X$253,L$1,FALSE),""))</f>
        <v/>
      </c>
      <c r="M187" t="str">
        <f>IF(IFERROR(VLOOKUP($A187,cultural_factors!$A$4:$X$253,M$1,FALSE),"")=0,"",IFERROR(VLOOKUP($A187,cultural_factors!$A$4:$X$253,M$1,FALSE),""))</f>
        <v/>
      </c>
      <c r="N187" t="str">
        <f>IF(IFERROR(VLOOKUP($A187,cultural_factors!$A$4:$X$253,N$1,FALSE),"")=0,"",IFERROR(VLOOKUP($A187,cultural_factors!$A$4:$X$253,N$1,FALSE),""))</f>
        <v/>
      </c>
      <c r="O187" t="str">
        <f>IF(IFERROR(VLOOKUP($A187,cultural_factors!$A$4:$X$253,O$1,FALSE),"")=0,"",IFERROR(VLOOKUP($A187,cultural_factors!$A$4:$X$253,O$1,FALSE),""))</f>
        <v/>
      </c>
      <c r="P187" t="str">
        <f>IF(IFERROR(VLOOKUP($A187,cultural_factors!$A$4:$X$253,P$1,FALSE),"")=0,"",IFERROR(VLOOKUP($A187,cultural_factors!$A$4:$X$253,P$1,FALSE),""))</f>
        <v/>
      </c>
      <c r="Q187" t="str">
        <f>IF(IFERROR(VLOOKUP($A187,cultural_factors!$A$4:$X$253,Q$1,FALSE),"")=0,"",IFERROR(VLOOKUP($A187,cultural_factors!$A$4:$X$253,Q$1,FALSE),""))</f>
        <v/>
      </c>
      <c r="R187" t="str">
        <f>IF(IFERROR(VLOOKUP($A187,cultural_factors!$A$4:$X$253,R$1,FALSE),"")=0,"",IFERROR(VLOOKUP($A187,cultural_factors!$A$4:$X$253,R$1,FALSE),""))</f>
        <v/>
      </c>
      <c r="S187" t="str">
        <f>IF(IFERROR(VLOOKUP($A187,cultural_factors!$A$4:$X$253,S$1,FALSE),"")=0,"",IFERROR(VLOOKUP($A187,cultural_factors!$A$4:$X$253,S$1,FALSE),""))</f>
        <v/>
      </c>
      <c r="T187" t="str">
        <f>IF(IFERROR(VLOOKUP($A187,cultural_factors!$A$4:$X$253,T$1,FALSE),"")=0,"",IFERROR(VLOOKUP($A187,cultural_factors!$A$4:$X$253,T$1,FALSE),""))</f>
        <v/>
      </c>
      <c r="U187">
        <f>IF(IFERROR(VLOOKUP($A187,cultural_factors!$A$4:$X$253,U$1,FALSE),"")=0,"",IFERROR(VLOOKUP($A187,cultural_factors!$A$4:$X$253,U$1,FALSE),""))</f>
        <v>104.08</v>
      </c>
      <c r="V187">
        <f>IF(IFERROR(VLOOKUP($A187,cultural_factors!$A$4:$X$253,V$1,FALSE),"")=0,"",IFERROR(VLOOKUP($A187,cultural_factors!$A$4:$X$253,V$1,FALSE),""))</f>
        <v>103.51</v>
      </c>
      <c r="W187">
        <f>IF(IFERROR(VLOOKUP($A187,cultural_factors!$A$4:$X$253,W$1,FALSE),"")=0,"",IFERROR(VLOOKUP($A187,cultural_factors!$A$4:$X$253,W$1,FALSE),""))</f>
        <v>89.66</v>
      </c>
      <c r="X187">
        <f>IF(IFERROR(VLOOKUP($A187,cultural_factors!$A$4:$X$253,X$1,FALSE),"")=0,"",IFERROR(VLOOKUP($A187,cultural_factors!$A$4:$X$253,X$1,FALSE),""))</f>
        <v>106.48</v>
      </c>
      <c r="Y187">
        <f>IF(IFERROR(VLOOKUP($A187,cultural_factors!$A$4:$X$253,Y$1,FALSE),"")=0,"",IFERROR(VLOOKUP($A187,cultural_factors!$A$4:$X$253,Y$1,FALSE),""))</f>
        <v>102.1</v>
      </c>
      <c r="AA187">
        <f t="shared" ca="1" si="5"/>
        <v>0</v>
      </c>
      <c r="AB187">
        <f t="shared" ca="1" si="6"/>
        <v>0</v>
      </c>
    </row>
    <row r="188" spans="1:28" hidden="1" x14ac:dyDescent="0.25">
      <c r="A188" t="s">
        <v>177</v>
      </c>
      <c r="B188" t="str">
        <f ca="1">VLOOKUP($A188,offset_cumulative_50!$DW$3:$DX$188,2,FALSE)</f>
        <v/>
      </c>
      <c r="C188" t="str">
        <f>IF(IFERROR(VLOOKUP($A188,cultural_factors!$A$4:$X$253,C$1,FALSE),"")=0,"",IFERROR(VLOOKUP($A188,cultural_factors!$A$4:$X$253,C$1,FALSE),""))</f>
        <v/>
      </c>
      <c r="D188" t="str">
        <f>IF(IFERROR(VLOOKUP($A188,cultural_factors!$A$4:$X$253,D$1,FALSE),"")=0,"",IFERROR(VLOOKUP($A188,cultural_factors!$A$4:$X$253,D$1,FALSE),""))</f>
        <v/>
      </c>
      <c r="E188" t="str">
        <f>IF(IFERROR(VLOOKUP($A188,cultural_factors!$A$4:$X$253,E$1,FALSE),"")=0,"",IFERROR(VLOOKUP($A188,cultural_factors!$A$4:$X$253,E$1,FALSE),""))</f>
        <v/>
      </c>
      <c r="F188" t="str">
        <f>IF(IFERROR(VLOOKUP($A188,cultural_factors!$A$4:$X$253,F$1,FALSE),"")=0,"",IFERROR(VLOOKUP($A188,cultural_factors!$A$4:$X$253,F$1,FALSE),""))</f>
        <v/>
      </c>
      <c r="G188">
        <f>IF(IFERROR(VLOOKUP($A188,cultural_factors!$A$4:$X$253,G$1,FALSE),"")=0,"",IFERROR(VLOOKUP($A188,cultural_factors!$A$4:$X$253,G$1,FALSE),""))</f>
        <v>15</v>
      </c>
      <c r="H188">
        <f>IF(IFERROR(VLOOKUP($A188,cultural_factors!$A$4:$X$253,H$1,FALSE),"")=0,"",IFERROR(VLOOKUP($A188,cultural_factors!$A$4:$X$253,H$1,FALSE),""))</f>
        <v>28</v>
      </c>
      <c r="I188">
        <f>IF(IFERROR(VLOOKUP($A188,cultural_factors!$A$4:$X$253,I$1,FALSE),"")=0,"",IFERROR(VLOOKUP($A188,cultural_factors!$A$4:$X$253,I$1,FALSE),""))</f>
        <v>48.69</v>
      </c>
      <c r="J188">
        <f>IF(IFERROR(VLOOKUP($A188,cultural_factors!$A$4:$X$253,J$1,FALSE),"")=0,"",IFERROR(VLOOKUP($A188,cultural_factors!$A$4:$X$253,J$1,FALSE),""))</f>
        <v>8.77</v>
      </c>
      <c r="K188">
        <f>IF(IFERROR(VLOOKUP($A188,cultural_factors!$A$4:$X$253,K$1,FALSE),"")=0,"",IFERROR(VLOOKUP($A188,cultural_factors!$A$4:$X$253,K$1,FALSE),""))</f>
        <v>49.77</v>
      </c>
      <c r="L188">
        <f>IF(IFERROR(VLOOKUP($A188,cultural_factors!$A$4:$X$253,L$1,FALSE),"")=0,"",IFERROR(VLOOKUP($A188,cultural_factors!$A$4:$X$253,L$1,FALSE),""))</f>
        <v>9.6999999999999993</v>
      </c>
      <c r="M188">
        <f>IF(IFERROR(VLOOKUP($A188,cultural_factors!$A$4:$X$253,M$1,FALSE),"")=0,"",IFERROR(VLOOKUP($A188,cultural_factors!$A$4:$X$253,M$1,FALSE),""))</f>
        <v>51.75</v>
      </c>
      <c r="N188">
        <f>IF(IFERROR(VLOOKUP($A188,cultural_factors!$A$4:$X$253,N$1,FALSE),"")=0,"",IFERROR(VLOOKUP($A188,cultural_factors!$A$4:$X$253,N$1,FALSE),""))</f>
        <v>10.52</v>
      </c>
      <c r="O188">
        <f>IF(IFERROR(VLOOKUP($A188,cultural_factors!$A$4:$X$253,O$1,FALSE),"")=0,"",IFERROR(VLOOKUP($A188,cultural_factors!$A$4:$X$253,O$1,FALSE),""))</f>
        <v>48.26</v>
      </c>
      <c r="P188">
        <f>IF(IFERROR(VLOOKUP($A188,cultural_factors!$A$4:$X$253,P$1,FALSE),"")=0,"",IFERROR(VLOOKUP($A188,cultural_factors!$A$4:$X$253,P$1,FALSE),""))</f>
        <v>9.14</v>
      </c>
      <c r="Q188">
        <f>IF(IFERROR(VLOOKUP($A188,cultural_factors!$A$4:$X$253,Q$1,FALSE),"")=0,"",IFERROR(VLOOKUP($A188,cultural_factors!$A$4:$X$253,Q$1,FALSE),""))</f>
        <v>48.52</v>
      </c>
      <c r="R188">
        <f>IF(IFERROR(VLOOKUP($A188,cultural_factors!$A$4:$X$253,R$1,FALSE),"")=0,"",IFERROR(VLOOKUP($A188,cultural_factors!$A$4:$X$253,R$1,FALSE),""))</f>
        <v>8.0500000000000007</v>
      </c>
      <c r="S188">
        <f>IF(IFERROR(VLOOKUP($A188,cultural_factors!$A$4:$X$253,S$1,FALSE),"")=0,"",IFERROR(VLOOKUP($A188,cultural_factors!$A$4:$X$253,S$1,FALSE),""))</f>
        <v>9.2360000000000007</v>
      </c>
      <c r="T188">
        <f>IF(IFERROR(VLOOKUP($A188,cultural_factors!$A$4:$X$253,T$1,FALSE),"")=0,"",IFERROR(VLOOKUP($A188,cultural_factors!$A$4:$X$253,T$1,FALSE),""))</f>
        <v>47.89</v>
      </c>
      <c r="U188">
        <f>IF(IFERROR(VLOOKUP($A188,cultural_factors!$A$4:$X$253,U$1,FALSE),"")=0,"",IFERROR(VLOOKUP($A188,cultural_factors!$A$4:$X$253,U$1,FALSE),""))</f>
        <v>106.08</v>
      </c>
      <c r="V188">
        <f>IF(IFERROR(VLOOKUP($A188,cultural_factors!$A$4:$X$253,V$1,FALSE),"")=0,"",IFERROR(VLOOKUP($A188,cultural_factors!$A$4:$X$253,V$1,FALSE),""))</f>
        <v>106.51</v>
      </c>
      <c r="W188">
        <f>IF(IFERROR(VLOOKUP($A188,cultural_factors!$A$4:$X$253,W$1,FALSE),"")=0,"",IFERROR(VLOOKUP($A188,cultural_factors!$A$4:$X$253,W$1,FALSE),""))</f>
        <v>89.789999999999992</v>
      </c>
      <c r="X188">
        <f>IF(IFERROR(VLOOKUP($A188,cultural_factors!$A$4:$X$253,X$1,FALSE),"")=0,"",IFERROR(VLOOKUP($A188,cultural_factors!$A$4:$X$253,X$1,FALSE),""))</f>
        <v>104.05</v>
      </c>
      <c r="Y188">
        <f>IF(IFERROR(VLOOKUP($A188,cultural_factors!$A$4:$X$253,Y$1,FALSE),"")=0,"",IFERROR(VLOOKUP($A188,cultural_factors!$A$4:$X$253,Y$1,FALSE),""))</f>
        <v>97.77</v>
      </c>
      <c r="AA188">
        <f t="shared" ca="1" si="5"/>
        <v>51.75</v>
      </c>
      <c r="AB188">
        <f t="shared" ca="1" si="6"/>
        <v>0</v>
      </c>
    </row>
  </sheetData>
  <autoFilter ref="A2:Y188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29</xdr:col>
                    <xdr:colOff>123825</xdr:colOff>
                    <xdr:row>1</xdr:row>
                    <xdr:rowOff>2085975</xdr:rowOff>
                  </from>
                  <to>
                    <xdr:col>34</xdr:col>
                    <xdr:colOff>238125</xdr:colOff>
                    <xdr:row>1</xdr:row>
                    <xdr:rowOff>2333625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zoomScale="70" zoomScaleNormal="70" workbookViewId="0">
      <selection activeCell="U1" sqref="U1"/>
    </sheetView>
  </sheetViews>
  <sheetFormatPr defaultRowHeight="15.75" x14ac:dyDescent="0.25"/>
  <cols>
    <col min="1" max="1" width="31.25" bestFit="1" customWidth="1"/>
    <col min="2" max="23" width="6.5" bestFit="1" customWidth="1"/>
    <col min="24" max="25" width="6" bestFit="1" customWidth="1"/>
  </cols>
  <sheetData>
    <row r="1" spans="1:25" ht="192.75" x14ac:dyDescent="0.25">
      <c r="A1" s="9"/>
      <c r="B1" s="10" t="s">
        <v>210</v>
      </c>
      <c r="C1" s="10" t="s">
        <v>269</v>
      </c>
      <c r="D1" s="10" t="s">
        <v>270</v>
      </c>
      <c r="E1" s="10" t="s">
        <v>271</v>
      </c>
      <c r="F1" s="10" t="s">
        <v>272</v>
      </c>
      <c r="G1" s="10" t="s">
        <v>273</v>
      </c>
      <c r="H1" s="10" t="s">
        <v>274</v>
      </c>
      <c r="I1" s="10" t="s">
        <v>275</v>
      </c>
      <c r="J1" s="10" t="s">
        <v>276</v>
      </c>
      <c r="K1" s="10" t="s">
        <v>277</v>
      </c>
      <c r="L1" s="10" t="s">
        <v>278</v>
      </c>
      <c r="M1" s="10" t="s">
        <v>279</v>
      </c>
      <c r="N1" s="10" t="s">
        <v>280</v>
      </c>
      <c r="O1" s="10" t="s">
        <v>281</v>
      </c>
      <c r="P1" s="10" t="s">
        <v>282</v>
      </c>
      <c r="Q1" s="10" t="s">
        <v>283</v>
      </c>
      <c r="R1" s="10" t="s">
        <v>284</v>
      </c>
      <c r="S1" s="10" t="s">
        <v>209</v>
      </c>
      <c r="T1" s="10" t="s">
        <v>285</v>
      </c>
      <c r="U1" s="10" t="s">
        <v>287</v>
      </c>
      <c r="V1" s="10" t="s">
        <v>288</v>
      </c>
      <c r="W1" s="10" t="s">
        <v>289</v>
      </c>
      <c r="X1" s="10" t="s">
        <v>290</v>
      </c>
      <c r="Y1" s="10" t="s">
        <v>291</v>
      </c>
    </row>
    <row r="2" spans="1:25" x14ac:dyDescent="0.25">
      <c r="A2" s="7" t="s">
        <v>210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25">
      <c r="A3" s="7" t="s">
        <v>269</v>
      </c>
      <c r="B3" s="11">
        <v>-0.15968558960234019</v>
      </c>
      <c r="C3" s="11">
        <v>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25">
      <c r="A4" s="7" t="s">
        <v>270</v>
      </c>
      <c r="B4" s="11">
        <v>0.30124118707677888</v>
      </c>
      <c r="C4" s="11">
        <v>-0.64968182398019347</v>
      </c>
      <c r="D4" s="11">
        <v>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25">
      <c r="A5" s="7" t="s">
        <v>271</v>
      </c>
      <c r="B5" s="11">
        <v>0.11620570155057863</v>
      </c>
      <c r="C5" s="11">
        <v>5.8223962162907539E-2</v>
      </c>
      <c r="D5" s="11">
        <v>0.14720660611719946</v>
      </c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x14ac:dyDescent="0.25">
      <c r="A6" s="7" t="s">
        <v>272</v>
      </c>
      <c r="B6" s="11">
        <v>-2.9948713106358691E-2</v>
      </c>
      <c r="C6" s="11">
        <v>0.16928454742688889</v>
      </c>
      <c r="D6" s="11">
        <v>-0.37614172104583987</v>
      </c>
      <c r="E6" s="11">
        <v>-0.12536368297079803</v>
      </c>
      <c r="F6" s="11">
        <v>1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x14ac:dyDescent="0.25">
      <c r="A7" s="7" t="s">
        <v>273</v>
      </c>
      <c r="B7" s="11">
        <v>-0.15060855850597751</v>
      </c>
      <c r="C7" s="11">
        <v>-0.12551456164307465</v>
      </c>
      <c r="D7" s="11">
        <v>0.10412285939478901</v>
      </c>
      <c r="E7" s="11">
        <v>3.4577154559127285E-2</v>
      </c>
      <c r="F7" s="11">
        <v>-8.7740793959793766E-3</v>
      </c>
      <c r="G7" s="11">
        <v>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x14ac:dyDescent="0.25">
      <c r="A8" s="7" t="s">
        <v>274</v>
      </c>
      <c r="B8" s="11">
        <v>0.21166955718292826</v>
      </c>
      <c r="C8" s="11">
        <v>-0.30201762119634995</v>
      </c>
      <c r="D8" s="11">
        <v>0.21805268723585089</v>
      </c>
      <c r="E8" s="11">
        <v>0.21310685655860412</v>
      </c>
      <c r="F8" s="11">
        <v>-0.12296087258892906</v>
      </c>
      <c r="G8" s="11">
        <v>-0.3633516557632227</v>
      </c>
      <c r="H8" s="11">
        <v>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x14ac:dyDescent="0.25">
      <c r="A9" s="7" t="s">
        <v>275</v>
      </c>
      <c r="B9" s="11">
        <v>-8.4198958495012924E-2</v>
      </c>
      <c r="C9" s="11">
        <v>-0.11851488628448471</v>
      </c>
      <c r="D9" s="11">
        <v>-4.3792999846623028E-2</v>
      </c>
      <c r="E9" s="11">
        <v>-0.10166996730476204</v>
      </c>
      <c r="F9" s="11">
        <v>-0.15456049381950102</v>
      </c>
      <c r="G9" s="11">
        <v>-3.4927316300447563E-2</v>
      </c>
      <c r="H9" s="11">
        <v>-3.9778112739885164E-2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x14ac:dyDescent="0.25">
      <c r="A10" s="7" t="s">
        <v>276</v>
      </c>
      <c r="B10" s="11">
        <v>0.35737152585487547</v>
      </c>
      <c r="C10" s="11">
        <v>-0.46144027513991609</v>
      </c>
      <c r="D10" s="11">
        <v>0.55245092772825155</v>
      </c>
      <c r="E10" s="11">
        <v>5.2632646418021921E-2</v>
      </c>
      <c r="F10" s="11">
        <v>-2.6255523220376623E-2</v>
      </c>
      <c r="G10" s="11">
        <v>-1.2935600181016757E-2</v>
      </c>
      <c r="H10" s="11">
        <v>0.43253307187432</v>
      </c>
      <c r="I10" s="11">
        <v>-0.11781635055459914</v>
      </c>
      <c r="J10" s="11">
        <v>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x14ac:dyDescent="0.25">
      <c r="A11" s="7" t="s">
        <v>277</v>
      </c>
      <c r="B11" s="11">
        <v>2.894457519431181E-2</v>
      </c>
      <c r="C11" s="11">
        <v>0.13691968754762945</v>
      </c>
      <c r="D11" s="11">
        <v>1.3015252162791075E-2</v>
      </c>
      <c r="E11" s="11">
        <v>-4.5272299115369977E-4</v>
      </c>
      <c r="F11" s="11">
        <v>-0.15019530756160518</v>
      </c>
      <c r="G11" s="11">
        <v>-0.38673376215489569</v>
      </c>
      <c r="H11" s="11">
        <v>0.20393331948386334</v>
      </c>
      <c r="I11" s="11">
        <v>0.15494105755094215</v>
      </c>
      <c r="J11" s="11">
        <v>0.13260585950290943</v>
      </c>
      <c r="K11" s="11">
        <v>1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x14ac:dyDescent="0.25">
      <c r="A12" s="7" t="s">
        <v>278</v>
      </c>
      <c r="B12" s="11">
        <v>9.7066407396380672E-2</v>
      </c>
      <c r="C12" s="11">
        <v>-0.30356108106018681</v>
      </c>
      <c r="D12" s="11">
        <v>0.38369046684718844</v>
      </c>
      <c r="E12" s="11">
        <v>0.10924759497198767</v>
      </c>
      <c r="F12" s="11">
        <v>0.13442343935226214</v>
      </c>
      <c r="G12" s="11">
        <v>-0.30800664105127945</v>
      </c>
      <c r="H12" s="11">
        <v>0.43942532565163195</v>
      </c>
      <c r="I12" s="11">
        <v>4.7556516928217794E-2</v>
      </c>
      <c r="J12" s="11">
        <v>0.52674429672709344</v>
      </c>
      <c r="K12" s="11">
        <v>6.2620101051321958E-2</v>
      </c>
      <c r="L12" s="11">
        <v>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25">
      <c r="A13" s="7" t="s">
        <v>279</v>
      </c>
      <c r="B13" s="11">
        <v>0.41558994696262941</v>
      </c>
      <c r="C13" s="11">
        <v>-5.9054833804541143E-2</v>
      </c>
      <c r="D13" s="11">
        <v>-1.6625591308388706E-2</v>
      </c>
      <c r="E13" s="11">
        <v>-0.35197682875277703</v>
      </c>
      <c r="F13" s="11">
        <v>5.0237897713226544E-2</v>
      </c>
      <c r="G13" s="11">
        <v>-0.48199750073871128</v>
      </c>
      <c r="H13" s="11">
        <v>0.12284037770019574</v>
      </c>
      <c r="I13" s="11">
        <v>0.23925183087503071</v>
      </c>
      <c r="J13" s="11">
        <v>8.5818736580196522E-2</v>
      </c>
      <c r="K13" s="11">
        <v>0.43683655647192521</v>
      </c>
      <c r="L13" s="11">
        <v>7.6562538739718258E-2</v>
      </c>
      <c r="M13" s="11">
        <v>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25">
      <c r="A14" s="7" t="s">
        <v>280</v>
      </c>
      <c r="B14" s="11">
        <v>0.36657112351167354</v>
      </c>
      <c r="C14" s="11">
        <v>-0.2516248366369595</v>
      </c>
      <c r="D14" s="11">
        <v>0.27532241528123946</v>
      </c>
      <c r="E14" s="11">
        <v>0.30579829151304994</v>
      </c>
      <c r="F14" s="11">
        <v>0.19516696585599377</v>
      </c>
      <c r="G14" s="11">
        <v>5.8143429734683033E-2</v>
      </c>
      <c r="H14" s="11">
        <v>0.32000684126689843</v>
      </c>
      <c r="I14" s="11">
        <v>0.13146256363864969</v>
      </c>
      <c r="J14" s="11">
        <v>0.44078740808883532</v>
      </c>
      <c r="K14" s="11">
        <v>0.18323192940027078</v>
      </c>
      <c r="L14" s="11">
        <v>0.49041146266031399</v>
      </c>
      <c r="M14" s="11">
        <v>8.323831419621272E-2</v>
      </c>
      <c r="N14" s="11">
        <v>1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x14ac:dyDescent="0.25">
      <c r="A15" s="7" t="s">
        <v>281</v>
      </c>
      <c r="B15" s="11">
        <v>2.5111572988256704E-2</v>
      </c>
      <c r="C15" s="11">
        <v>-3.7105285330967797E-2</v>
      </c>
      <c r="D15" s="11">
        <v>4.1190157437893886E-2</v>
      </c>
      <c r="E15" s="11">
        <v>0.35002633913258158</v>
      </c>
      <c r="F15" s="11">
        <v>0.30268668520922287</v>
      </c>
      <c r="G15" s="11">
        <v>9.1480356253998987E-2</v>
      </c>
      <c r="H15" s="11">
        <v>-4.1990267289884605E-3</v>
      </c>
      <c r="I15" s="11">
        <v>-0.62051388641672445</v>
      </c>
      <c r="J15" s="11">
        <v>-3.9576873708844613E-2</v>
      </c>
      <c r="K15" s="11">
        <v>-0.47406266067238612</v>
      </c>
      <c r="L15" s="11">
        <v>0.10412246720874563</v>
      </c>
      <c r="M15" s="11">
        <v>-0.40618518071608284</v>
      </c>
      <c r="N15" s="11">
        <v>7.7759675495848113E-2</v>
      </c>
      <c r="O15" s="11">
        <v>1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x14ac:dyDescent="0.25">
      <c r="A16" s="7" t="s">
        <v>282</v>
      </c>
      <c r="B16" s="11">
        <v>0.27440197898569429</v>
      </c>
      <c r="C16" s="11">
        <v>-0.3754032890359959</v>
      </c>
      <c r="D16" s="11">
        <v>0.49797607909757968</v>
      </c>
      <c r="E16" s="11">
        <v>-1.229117698293514E-3</v>
      </c>
      <c r="F16" s="11">
        <v>-0.10087540303121727</v>
      </c>
      <c r="G16" s="11">
        <v>-0.20043904765899662</v>
      </c>
      <c r="H16" s="11">
        <v>0.21723605880933716</v>
      </c>
      <c r="I16" s="11">
        <v>-8.81747591840263E-2</v>
      </c>
      <c r="J16" s="11">
        <v>0.57856226527573906</v>
      </c>
      <c r="K16" s="11">
        <v>0.29656444936045612</v>
      </c>
      <c r="L16" s="11">
        <v>0.57718727463951336</v>
      </c>
      <c r="M16" s="11">
        <v>0.21335275435427356</v>
      </c>
      <c r="N16" s="11">
        <v>0.62901738405941066</v>
      </c>
      <c r="O16" s="11">
        <v>0.10791809643844598</v>
      </c>
      <c r="P16" s="11">
        <v>1</v>
      </c>
      <c r="Q16" s="11"/>
      <c r="R16" s="11"/>
      <c r="S16" s="11"/>
      <c r="T16" s="11"/>
      <c r="U16" s="11"/>
      <c r="V16" s="11"/>
      <c r="W16" s="11"/>
      <c r="X16" s="11"/>
      <c r="Y16" s="11"/>
    </row>
    <row r="17" spans="1:25" x14ac:dyDescent="0.25">
      <c r="A17" s="7" t="s">
        <v>283</v>
      </c>
      <c r="B17" s="11">
        <v>0.11591288386858917</v>
      </c>
      <c r="C17" s="11">
        <v>0.14123413443425059</v>
      </c>
      <c r="D17" s="11">
        <v>-7.045430156146977E-2</v>
      </c>
      <c r="E17" s="11">
        <v>-0.23580233134419856</v>
      </c>
      <c r="F17" s="11">
        <v>0.26521641327917062</v>
      </c>
      <c r="G17" s="11">
        <v>-0.20944943199207072</v>
      </c>
      <c r="H17" s="11">
        <v>4.883061022988041E-2</v>
      </c>
      <c r="I17" s="11">
        <v>0.17852808011930221</v>
      </c>
      <c r="J17" s="11">
        <v>0.15962627856011005</v>
      </c>
      <c r="K17" s="11">
        <v>0.28412315840593483</v>
      </c>
      <c r="L17" s="11">
        <v>0.1280733341083799</v>
      </c>
      <c r="M17" s="11">
        <v>0.35576637699077523</v>
      </c>
      <c r="N17" s="11">
        <v>0.2924494661582091</v>
      </c>
      <c r="O17" s="11">
        <v>-0.29883253371810231</v>
      </c>
      <c r="P17" s="11">
        <v>0.19969402182203277</v>
      </c>
      <c r="Q17" s="11">
        <v>1</v>
      </c>
      <c r="R17" s="11"/>
      <c r="S17" s="11"/>
      <c r="T17" s="11"/>
      <c r="U17" s="11"/>
      <c r="V17" s="11"/>
      <c r="W17" s="11"/>
      <c r="X17" s="11"/>
      <c r="Y17" s="11"/>
    </row>
    <row r="18" spans="1:25" x14ac:dyDescent="0.25">
      <c r="A18" s="7" t="s">
        <v>284</v>
      </c>
      <c r="B18" s="11">
        <v>6.8171740658666449E-2</v>
      </c>
      <c r="C18" s="11">
        <v>-0.41269303647471856</v>
      </c>
      <c r="D18" s="11">
        <v>0.11893956436637215</v>
      </c>
      <c r="E18" s="11">
        <v>8.8896221943895445E-2</v>
      </c>
      <c r="F18" s="11">
        <v>0.26803579669260508</v>
      </c>
      <c r="G18" s="11">
        <v>-6.6566370849005796E-2</v>
      </c>
      <c r="H18" s="11">
        <v>0.29658322281654326</v>
      </c>
      <c r="I18" s="11">
        <v>7.2292208729900248E-2</v>
      </c>
      <c r="J18" s="11">
        <v>0.3163667578187071</v>
      </c>
      <c r="K18" s="11">
        <v>-0.16513093307799082</v>
      </c>
      <c r="L18" s="11">
        <v>0.42745607837377875</v>
      </c>
      <c r="M18" s="11">
        <v>0.14146051283277339</v>
      </c>
      <c r="N18" s="11">
        <v>0.24372049667313597</v>
      </c>
      <c r="O18" s="11">
        <v>0.13881596981449476</v>
      </c>
      <c r="P18" s="11">
        <v>0.15544615130309702</v>
      </c>
      <c r="Q18" s="11">
        <v>-0.18689212577452716</v>
      </c>
      <c r="R18" s="11">
        <v>1</v>
      </c>
      <c r="S18" s="11"/>
      <c r="T18" s="11"/>
      <c r="U18" s="11"/>
      <c r="V18" s="11"/>
      <c r="W18" s="11"/>
      <c r="X18" s="11"/>
      <c r="Y18" s="11"/>
    </row>
    <row r="19" spans="1:25" x14ac:dyDescent="0.25">
      <c r="A19" s="7" t="s">
        <v>209</v>
      </c>
      <c r="B19" s="11">
        <v>0.33219793805693443</v>
      </c>
      <c r="C19" s="11">
        <v>-0.47826994560251174</v>
      </c>
      <c r="D19" s="11">
        <v>0.49365716482392097</v>
      </c>
      <c r="E19" s="11">
        <v>0.16209999657859822</v>
      </c>
      <c r="F19" s="11">
        <v>0.12506528429204264</v>
      </c>
      <c r="G19" s="11">
        <v>-0.12326864017164503</v>
      </c>
      <c r="H19" s="11">
        <v>0.45655749082750802</v>
      </c>
      <c r="I19" s="11">
        <v>1.5246389404589181E-2</v>
      </c>
      <c r="J19" s="11">
        <v>0.7760073388792188</v>
      </c>
      <c r="K19" s="11">
        <v>0.1507226795429385</v>
      </c>
      <c r="L19" s="11">
        <v>0.79349300631078479</v>
      </c>
      <c r="M19" s="11">
        <v>0.15770607187998034</v>
      </c>
      <c r="N19" s="11">
        <v>0.78942984171941277</v>
      </c>
      <c r="O19" s="11">
        <v>9.8875962873964399E-2</v>
      </c>
      <c r="P19" s="11">
        <v>0.80086342133335087</v>
      </c>
      <c r="Q19" s="11">
        <v>0.17983275383831979</v>
      </c>
      <c r="R19" s="11">
        <v>0.54371938400426101</v>
      </c>
      <c r="S19" s="11">
        <v>1</v>
      </c>
      <c r="T19" s="11"/>
      <c r="U19" s="11"/>
      <c r="V19" s="11"/>
      <c r="W19" s="11"/>
      <c r="X19" s="11"/>
      <c r="Y19" s="11"/>
    </row>
    <row r="20" spans="1:25" x14ac:dyDescent="0.25">
      <c r="A20" s="7" t="s">
        <v>285</v>
      </c>
      <c r="B20" s="11">
        <v>3.6951987088459461E-2</v>
      </c>
      <c r="C20" s="11">
        <v>0.15099852271274403</v>
      </c>
      <c r="D20" s="11">
        <v>-0.14921448149101219</v>
      </c>
      <c r="E20" s="11">
        <v>-0.1415629799272137</v>
      </c>
      <c r="F20" s="11">
        <v>1.5468480916621549E-2</v>
      </c>
      <c r="G20" s="11">
        <v>-0.43834188476110919</v>
      </c>
      <c r="H20" s="11">
        <v>3.1480740141122704E-2</v>
      </c>
      <c r="I20" s="11">
        <v>-0.12711039479397077</v>
      </c>
      <c r="J20" s="11">
        <v>2.2957817431515863E-2</v>
      </c>
      <c r="K20" s="11">
        <v>-3.9147467750209079E-3</v>
      </c>
      <c r="L20" s="11">
        <v>0.16655566069547081</v>
      </c>
      <c r="M20" s="11">
        <v>0.12127068583837067</v>
      </c>
      <c r="N20" s="11">
        <v>5.7047572988971361E-2</v>
      </c>
      <c r="O20" s="11">
        <v>0.27569469433704102</v>
      </c>
      <c r="P20" s="11">
        <v>0.34391525830595243</v>
      </c>
      <c r="Q20" s="11">
        <v>0.39683184812857258</v>
      </c>
      <c r="R20" s="11">
        <v>-0.22886598222246932</v>
      </c>
      <c r="S20" s="11">
        <v>9.9241222811701016E-2</v>
      </c>
      <c r="T20" s="11">
        <v>1</v>
      </c>
      <c r="U20" s="11"/>
      <c r="V20" s="11"/>
      <c r="W20" s="11"/>
      <c r="X20" s="11"/>
      <c r="Y20" s="11"/>
    </row>
    <row r="21" spans="1:25" x14ac:dyDescent="0.25">
      <c r="A21" s="7" t="s">
        <v>287</v>
      </c>
      <c r="B21" s="11">
        <v>0.1149080478101985</v>
      </c>
      <c r="C21" s="11">
        <v>2.0406193379198585E-2</v>
      </c>
      <c r="D21" s="11">
        <v>1.4917377473236152E-2</v>
      </c>
      <c r="E21" s="11">
        <v>2.7068498203457858E-2</v>
      </c>
      <c r="F21" s="11">
        <v>-0.22168129200352177</v>
      </c>
      <c r="G21" s="11">
        <v>-9.0193677805576036E-2</v>
      </c>
      <c r="H21" s="11">
        <v>0.31303841772163793</v>
      </c>
      <c r="I21" s="11">
        <v>0.26928480791135151</v>
      </c>
      <c r="J21" s="11">
        <v>0.13601272963411173</v>
      </c>
      <c r="K21" s="11">
        <v>0.31330882374493385</v>
      </c>
      <c r="L21" s="11">
        <v>7.7129147296076906E-3</v>
      </c>
      <c r="M21" s="11">
        <v>0.1687305340010091</v>
      </c>
      <c r="N21" s="11">
        <v>0.27902334226544118</v>
      </c>
      <c r="O21" s="11">
        <v>-0.30747856787496269</v>
      </c>
      <c r="P21" s="11">
        <v>0.22974928002038172</v>
      </c>
      <c r="Q21" s="11">
        <v>1.355378854756896E-2</v>
      </c>
      <c r="R21" s="11">
        <v>3.3385422548582927E-2</v>
      </c>
      <c r="S21" s="11">
        <v>0.19976290078051656</v>
      </c>
      <c r="T21" s="11">
        <v>-0.1402979841944399</v>
      </c>
      <c r="U21" s="11">
        <v>1</v>
      </c>
      <c r="V21" s="11"/>
      <c r="W21" s="11"/>
      <c r="X21" s="11"/>
      <c r="Y21" s="11"/>
    </row>
    <row r="22" spans="1:25" x14ac:dyDescent="0.25">
      <c r="A22" s="7" t="s">
        <v>288</v>
      </c>
      <c r="B22" s="11">
        <v>0.17201493053843173</v>
      </c>
      <c r="C22" s="11">
        <v>-4.9942369689827792E-2</v>
      </c>
      <c r="D22" s="11">
        <v>-5.8085078396748584E-2</v>
      </c>
      <c r="E22" s="11">
        <v>-9.4627886414260065E-2</v>
      </c>
      <c r="F22" s="11">
        <v>0.64102462002922778</v>
      </c>
      <c r="G22" s="11">
        <v>-7.9673249856223607E-2</v>
      </c>
      <c r="H22" s="11">
        <v>-0.24795198472522867</v>
      </c>
      <c r="I22" s="11">
        <v>2.9989661622327388E-2</v>
      </c>
      <c r="J22" s="11">
        <v>6.6386291942346826E-2</v>
      </c>
      <c r="K22" s="11">
        <v>-0.11882433530273614</v>
      </c>
      <c r="L22" s="11">
        <v>0.11839250591760471</v>
      </c>
      <c r="M22" s="11">
        <v>0.20661151187389912</v>
      </c>
      <c r="N22" s="11">
        <v>0.17748928279257539</v>
      </c>
      <c r="O22" s="11">
        <v>8.827911257168003E-2</v>
      </c>
      <c r="P22" s="11">
        <v>2.00079458030346E-2</v>
      </c>
      <c r="Q22" s="11">
        <v>0.44274761170916749</v>
      </c>
      <c r="R22" s="11">
        <v>0.32153634554554222</v>
      </c>
      <c r="S22" s="11">
        <v>0.18543032478350152</v>
      </c>
      <c r="T22" s="11">
        <v>0.1290145811543478</v>
      </c>
      <c r="U22" s="11">
        <v>-0.45201518627535564</v>
      </c>
      <c r="V22" s="11">
        <v>1</v>
      </c>
      <c r="W22" s="11"/>
      <c r="X22" s="11"/>
      <c r="Y22" s="11"/>
    </row>
    <row r="23" spans="1:25" x14ac:dyDescent="0.25">
      <c r="A23" s="7" t="s">
        <v>289</v>
      </c>
      <c r="B23" s="11">
        <v>-0.10778365031123677</v>
      </c>
      <c r="C23" s="11">
        <v>0.2890724693585901</v>
      </c>
      <c r="D23" s="11">
        <v>-0.30964343942393052</v>
      </c>
      <c r="E23" s="11">
        <v>-0.1546991150134617</v>
      </c>
      <c r="F23" s="11">
        <v>0.48997438435009844</v>
      </c>
      <c r="G23" s="11">
        <v>0.10618079275871087</v>
      </c>
      <c r="H23" s="11">
        <v>-0.60231998478254789</v>
      </c>
      <c r="I23" s="11">
        <v>0.22448300902203608</v>
      </c>
      <c r="J23" s="11">
        <v>-0.26892124263606776</v>
      </c>
      <c r="K23" s="11">
        <v>-0.12076861110198535</v>
      </c>
      <c r="L23" s="11">
        <v>-4.5394677179425975E-2</v>
      </c>
      <c r="M23" s="11">
        <v>0.11322959711497398</v>
      </c>
      <c r="N23" s="11">
        <v>-4.4815583172583072E-2</v>
      </c>
      <c r="O23" s="11">
        <v>-7.2264073390407718E-2</v>
      </c>
      <c r="P23" s="11">
        <v>-0.12345369111335519</v>
      </c>
      <c r="Q23" s="11">
        <v>0.30379814040201497</v>
      </c>
      <c r="R23" s="11">
        <v>9.609172500184783E-2</v>
      </c>
      <c r="S23" s="11">
        <v>-0.11130908238843613</v>
      </c>
      <c r="T23" s="11">
        <v>5.0607392196194645E-2</v>
      </c>
      <c r="U23" s="11">
        <v>-0.25026200559717299</v>
      </c>
      <c r="V23" s="11">
        <v>0.65958540325943249</v>
      </c>
      <c r="W23" s="11">
        <v>1</v>
      </c>
      <c r="X23" s="11"/>
      <c r="Y23" s="11"/>
    </row>
    <row r="24" spans="1:25" x14ac:dyDescent="0.25">
      <c r="A24" s="7" t="s">
        <v>290</v>
      </c>
      <c r="B24" s="11">
        <v>4.0930128040875716E-2</v>
      </c>
      <c r="C24" s="11">
        <v>0.18189148430855018</v>
      </c>
      <c r="D24" s="11">
        <v>-2.2178655000301781E-2</v>
      </c>
      <c r="E24" s="11">
        <v>0.29657818345982773</v>
      </c>
      <c r="F24" s="11">
        <v>-0.32629559449526768</v>
      </c>
      <c r="G24" s="11">
        <v>-0.22475633948609589</v>
      </c>
      <c r="H24" s="11">
        <v>0.31060170917931562</v>
      </c>
      <c r="I24" s="11">
        <v>0.30777088126278357</v>
      </c>
      <c r="J24" s="11">
        <v>-1.3079862519234181E-2</v>
      </c>
      <c r="K24" s="11">
        <v>0.43586459760386437</v>
      </c>
      <c r="L24" s="11">
        <v>0.10738253849090069</v>
      </c>
      <c r="M24" s="11">
        <v>0.16062615349224582</v>
      </c>
      <c r="N24" s="11">
        <v>0.31310317807410365</v>
      </c>
      <c r="O24" s="11">
        <v>-0.23811684550305803</v>
      </c>
      <c r="P24" s="11">
        <v>0.17374523703637865</v>
      </c>
      <c r="Q24" s="11">
        <v>1.2266022298762912E-2</v>
      </c>
      <c r="R24" s="11">
        <v>-0.24088419259777613</v>
      </c>
      <c r="S24" s="11">
        <v>0.11339389584996562</v>
      </c>
      <c r="T24" s="11">
        <v>0.21159624519803291</v>
      </c>
      <c r="U24" s="11">
        <v>0.44493783927531894</v>
      </c>
      <c r="V24" s="11">
        <v>-0.45991616759973214</v>
      </c>
      <c r="W24" s="11">
        <v>-0.32654909142097482</v>
      </c>
      <c r="X24" s="11">
        <v>1</v>
      </c>
      <c r="Y24" s="11"/>
    </row>
    <row r="25" spans="1:25" ht="16.5" thickBot="1" x14ac:dyDescent="0.3">
      <c r="A25" s="8" t="s">
        <v>291</v>
      </c>
      <c r="B25" s="12">
        <v>0.11631782373041474</v>
      </c>
      <c r="C25" s="12">
        <v>7.5317345785324868E-2</v>
      </c>
      <c r="D25" s="12">
        <v>-0.13276447052481555</v>
      </c>
      <c r="E25" s="12">
        <v>6.4641360675192369E-2</v>
      </c>
      <c r="F25" s="12">
        <v>6.5600773113413488E-2</v>
      </c>
      <c r="G25" s="12">
        <v>-6.8726307872322465E-2</v>
      </c>
      <c r="H25" s="12">
        <v>0.24450908019899523</v>
      </c>
      <c r="I25" s="12">
        <v>0.18455955595323534</v>
      </c>
      <c r="J25" s="12">
        <v>0.10323372077203991</v>
      </c>
      <c r="K25" s="12">
        <v>9.4908071740859822E-3</v>
      </c>
      <c r="L25" s="12">
        <v>-3.4997672843762435E-2</v>
      </c>
      <c r="M25" s="12">
        <v>-5.354966401779343E-2</v>
      </c>
      <c r="N25" s="12">
        <v>0.19628268993099152</v>
      </c>
      <c r="O25" s="12">
        <v>-0.21890766709475931</v>
      </c>
      <c r="P25" s="12">
        <v>-0.12981776625118396</v>
      </c>
      <c r="Q25" s="12">
        <v>0.23432289176035828</v>
      </c>
      <c r="R25" s="12">
        <v>0.16177577430930612</v>
      </c>
      <c r="S25" s="12">
        <v>9.0596995963964491E-2</v>
      </c>
      <c r="T25" s="12">
        <v>-7.2958990499535872E-2</v>
      </c>
      <c r="U25" s="12">
        <v>0.5237547892461597</v>
      </c>
      <c r="V25" s="12">
        <v>1.4962105548585573E-2</v>
      </c>
      <c r="W25" s="12">
        <v>8.6206025518057922E-2</v>
      </c>
      <c r="X25" s="12">
        <v>8.7040219167587085E-2</v>
      </c>
      <c r="Y25" s="12">
        <v>1</v>
      </c>
    </row>
  </sheetData>
  <conditionalFormatting sqref="B2:Y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3"/>
  <sheetViews>
    <sheetView zoomScale="55" zoomScaleNormal="55" workbookViewId="0">
      <selection activeCell="Z43" sqref="Z43"/>
    </sheetView>
  </sheetViews>
  <sheetFormatPr defaultRowHeight="15.75" x14ac:dyDescent="0.25"/>
  <cols>
    <col min="1" max="1" width="16.5" bestFit="1" customWidth="1"/>
    <col min="2" max="2" width="14" bestFit="1" customWidth="1"/>
    <col min="53" max="53" width="16.75" bestFit="1" customWidth="1"/>
    <col min="54" max="54" width="37.625" bestFit="1" customWidth="1"/>
    <col min="55" max="56" width="9.125" bestFit="1" customWidth="1"/>
    <col min="57" max="57" width="14" bestFit="1" customWidth="1"/>
    <col min="58" max="58" width="14.625" bestFit="1" customWidth="1"/>
    <col min="59" max="76" width="9.125" bestFit="1" customWidth="1"/>
  </cols>
  <sheetData>
    <row r="1" spans="1:76" x14ac:dyDescent="0.25">
      <c r="B1" t="s">
        <v>210</v>
      </c>
      <c r="C1" t="s">
        <v>269</v>
      </c>
      <c r="D1" t="s">
        <v>270</v>
      </c>
      <c r="E1" t="s">
        <v>271</v>
      </c>
      <c r="F1" t="s">
        <v>272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209</v>
      </c>
      <c r="T1" t="s">
        <v>285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210</v>
      </c>
      <c r="AA1" t="s">
        <v>321</v>
      </c>
      <c r="AB1">
        <v>8.1468580033491422E-4</v>
      </c>
      <c r="AC1">
        <v>5.2085777556281612E-4</v>
      </c>
      <c r="AD1">
        <v>3.4901742032124604E-4</v>
      </c>
      <c r="AE1">
        <v>-8.6203412799460766E-4</v>
      </c>
      <c r="AF1">
        <v>-2.0438237657559389E-4</v>
      </c>
      <c r="AG1">
        <v>3.8540733925378033E-4</v>
      </c>
      <c r="AH1">
        <v>-1.1977968733996661E-3</v>
      </c>
      <c r="AI1">
        <v>2.2254956248126661E-2</v>
      </c>
      <c r="AJ1">
        <v>-8.4632559374636113E-3</v>
      </c>
      <c r="AK1">
        <v>-1.0760198975674535E-2</v>
      </c>
      <c r="AL1">
        <v>2.1003631688733104E-2</v>
      </c>
      <c r="AM1">
        <v>3.2299177938414102E-2</v>
      </c>
      <c r="AN1">
        <v>3.3829272759191612E-3</v>
      </c>
      <c r="AO1">
        <v>-1.0086269174673652E-2</v>
      </c>
      <c r="AP1">
        <v>-1.1306047963178535E-2</v>
      </c>
      <c r="AQ1">
        <v>-3.6231361300372501E-2</v>
      </c>
      <c r="AR1">
        <v>0</v>
      </c>
      <c r="AS1">
        <v>-8.8458482761719976E-5</v>
      </c>
      <c r="AT1">
        <v>7.6941073249426985E-5</v>
      </c>
      <c r="AU1">
        <v>4.9541533590307238E-3</v>
      </c>
      <c r="AV1">
        <v>-1.2019881378563715E-3</v>
      </c>
      <c r="AW1">
        <v>-7.6141388613756794E-3</v>
      </c>
      <c r="AX1">
        <v>4.2038428118291622E-3</v>
      </c>
      <c r="AY1">
        <v>6.6935301845899187E-2</v>
      </c>
      <c r="BA1" t="s">
        <v>269</v>
      </c>
      <c r="BB1" t="s">
        <v>270</v>
      </c>
      <c r="BC1" t="s">
        <v>271</v>
      </c>
      <c r="BD1" t="s">
        <v>272</v>
      </c>
      <c r="BE1" t="s">
        <v>273</v>
      </c>
      <c r="BF1" t="s">
        <v>274</v>
      </c>
      <c r="BG1" t="s">
        <v>275</v>
      </c>
      <c r="BH1" t="s">
        <v>276</v>
      </c>
      <c r="BI1" t="s">
        <v>277</v>
      </c>
      <c r="BJ1" t="s">
        <v>278</v>
      </c>
      <c r="BK1" t="s">
        <v>279</v>
      </c>
      <c r="BL1" t="s">
        <v>280</v>
      </c>
      <c r="BM1" t="s">
        <v>281</v>
      </c>
      <c r="BN1" t="s">
        <v>282</v>
      </c>
      <c r="BO1" t="s">
        <v>283</v>
      </c>
      <c r="BP1" t="s">
        <v>284</v>
      </c>
      <c r="BQ1" t="s">
        <v>209</v>
      </c>
      <c r="BR1" t="s">
        <v>285</v>
      </c>
      <c r="BS1" t="s">
        <v>287</v>
      </c>
      <c r="BT1" t="s">
        <v>288</v>
      </c>
      <c r="BU1" t="s">
        <v>289</v>
      </c>
      <c r="BV1" t="s">
        <v>290</v>
      </c>
      <c r="BW1" t="s">
        <v>291</v>
      </c>
    </row>
    <row r="2" spans="1:76" x14ac:dyDescent="0.25">
      <c r="A2" t="s">
        <v>9</v>
      </c>
      <c r="B2">
        <v>0.29597039487859678</v>
      </c>
      <c r="C2">
        <v>49</v>
      </c>
      <c r="D2">
        <v>46</v>
      </c>
      <c r="E2">
        <v>56</v>
      </c>
      <c r="F2">
        <v>86</v>
      </c>
      <c r="G2">
        <v>20</v>
      </c>
      <c r="H2">
        <v>62</v>
      </c>
      <c r="I2">
        <v>49.1</v>
      </c>
      <c r="J2">
        <v>7.78</v>
      </c>
      <c r="K2">
        <v>42.75</v>
      </c>
      <c r="L2">
        <v>9.3800000000000008</v>
      </c>
      <c r="M2">
        <v>48.18</v>
      </c>
      <c r="N2">
        <v>9.76</v>
      </c>
      <c r="O2">
        <v>55.05</v>
      </c>
      <c r="P2">
        <v>9.2100000000000009</v>
      </c>
      <c r="Q2">
        <v>50.83</v>
      </c>
      <c r="R2">
        <v>10.59</v>
      </c>
      <c r="S2">
        <v>9.3439999999999994</v>
      </c>
      <c r="T2">
        <v>50.34</v>
      </c>
      <c r="U2">
        <v>90.87</v>
      </c>
      <c r="V2">
        <v>119.15</v>
      </c>
      <c r="W2">
        <v>91.84</v>
      </c>
      <c r="X2">
        <v>92.53</v>
      </c>
      <c r="Y2">
        <v>88.47</v>
      </c>
      <c r="Z2">
        <f>B2</f>
        <v>0.29597039487859678</v>
      </c>
      <c r="AA2">
        <f>SUM(AB2:AY2)</f>
        <v>0.35959603409352553</v>
      </c>
      <c r="AB2">
        <f>AB$1*C2</f>
        <v>3.9919604216410796E-2</v>
      </c>
      <c r="AC2">
        <f t="shared" ref="AC2:AX13" si="0">AC$1*D2</f>
        <v>2.3959457675889542E-2</v>
      </c>
      <c r="AD2">
        <f t="shared" si="0"/>
        <v>1.9544975537989777E-2</v>
      </c>
      <c r="AE2">
        <f t="shared" si="0"/>
        <v>-7.4134935007536262E-2</v>
      </c>
      <c r="AF2">
        <f t="shared" si="0"/>
        <v>-4.0876475315118777E-3</v>
      </c>
      <c r="AG2">
        <f t="shared" si="0"/>
        <v>2.3895255033734381E-2</v>
      </c>
      <c r="AH2">
        <f t="shared" si="0"/>
        <v>-5.8811826483923607E-2</v>
      </c>
      <c r="AI2">
        <f t="shared" si="0"/>
        <v>0.17314355961042543</v>
      </c>
      <c r="AJ2">
        <f t="shared" si="0"/>
        <v>-0.36180419132656938</v>
      </c>
      <c r="AK2">
        <f t="shared" si="0"/>
        <v>-0.10093066639182714</v>
      </c>
      <c r="AL2">
        <f t="shared" si="0"/>
        <v>1.0119549747631609</v>
      </c>
      <c r="AM2">
        <f t="shared" si="0"/>
        <v>0.31523997667892162</v>
      </c>
      <c r="AN2">
        <f t="shared" si="0"/>
        <v>0.18623014653934983</v>
      </c>
      <c r="AO2">
        <f t="shared" si="0"/>
        <v>-9.2894539098744344E-2</v>
      </c>
      <c r="AP2">
        <f t="shared" si="0"/>
        <v>-0.57468641796836495</v>
      </c>
      <c r="AQ2">
        <f t="shared" si="0"/>
        <v>-0.38369011617094478</v>
      </c>
      <c r="AR2">
        <f t="shared" si="0"/>
        <v>0</v>
      </c>
      <c r="AS2">
        <f t="shared" si="0"/>
        <v>-4.4530000222249835E-3</v>
      </c>
      <c r="AT2">
        <f t="shared" si="0"/>
        <v>6.9916353261754308E-3</v>
      </c>
      <c r="AU2">
        <f t="shared" si="0"/>
        <v>0.59028737272851073</v>
      </c>
      <c r="AV2">
        <f t="shared" si="0"/>
        <v>-0.11039059058072916</v>
      </c>
      <c r="AW2">
        <f t="shared" si="0"/>
        <v>-0.70453626884309162</v>
      </c>
      <c r="AX2">
        <f t="shared" si="0"/>
        <v>0.37191397356252598</v>
      </c>
      <c r="AY2">
        <f>AY$1</f>
        <v>6.6935301845899187E-2</v>
      </c>
      <c r="BA2">
        <f t="array" ref="BA2:BX2">LINEST(B2:B40,C2:Y40)</f>
        <v>4.2038428118291622E-3</v>
      </c>
      <c r="BB2">
        <v>-7.6141388613756794E-3</v>
      </c>
      <c r="BC2">
        <v>-1.2019881378563715E-3</v>
      </c>
      <c r="BD2">
        <v>4.9541533590307238E-3</v>
      </c>
      <c r="BE2">
        <v>7.6941073249426985E-5</v>
      </c>
      <c r="BF2">
        <v>-8.8458482761719976E-5</v>
      </c>
      <c r="BG2">
        <v>0</v>
      </c>
      <c r="BH2">
        <v>-3.6231361300372501E-2</v>
      </c>
      <c r="BI2">
        <v>-1.1306047963178535E-2</v>
      </c>
      <c r="BJ2">
        <v>-1.0086269174673652E-2</v>
      </c>
      <c r="BK2">
        <v>3.3829272759191612E-3</v>
      </c>
      <c r="BL2">
        <v>3.2299177938414102E-2</v>
      </c>
      <c r="BM2">
        <v>2.1003631688733104E-2</v>
      </c>
      <c r="BN2">
        <v>-1.0760198975674535E-2</v>
      </c>
      <c r="BO2">
        <v>-8.4632559374636113E-3</v>
      </c>
      <c r="BP2">
        <v>2.2254956248126661E-2</v>
      </c>
      <c r="BQ2">
        <v>-1.1977968733996661E-3</v>
      </c>
      <c r="BR2">
        <v>3.8540733925378033E-4</v>
      </c>
      <c r="BS2">
        <v>-2.0438237657559389E-4</v>
      </c>
      <c r="BT2">
        <v>-8.6203412799460766E-4</v>
      </c>
      <c r="BU2">
        <v>3.4901742032124604E-4</v>
      </c>
      <c r="BV2">
        <v>5.2085777556281612E-4</v>
      </c>
      <c r="BW2">
        <v>8.1468580033491422E-4</v>
      </c>
      <c r="BX2">
        <v>6.6935301845899187E-2</v>
      </c>
    </row>
    <row r="3" spans="1:76" x14ac:dyDescent="0.25">
      <c r="A3" t="s">
        <v>11</v>
      </c>
      <c r="B3">
        <v>0.33070660605638214</v>
      </c>
      <c r="C3">
        <v>38</v>
      </c>
      <c r="D3">
        <v>90</v>
      </c>
      <c r="E3">
        <v>61</v>
      </c>
      <c r="F3">
        <v>51</v>
      </c>
      <c r="G3">
        <v>21</v>
      </c>
      <c r="H3">
        <v>71</v>
      </c>
      <c r="I3">
        <v>48.98</v>
      </c>
      <c r="J3">
        <v>10.06</v>
      </c>
      <c r="K3">
        <v>47.51</v>
      </c>
      <c r="L3">
        <v>10.7</v>
      </c>
      <c r="M3">
        <v>45.87</v>
      </c>
      <c r="N3">
        <v>10.89</v>
      </c>
      <c r="O3">
        <v>50.82</v>
      </c>
      <c r="P3">
        <v>10.41</v>
      </c>
      <c r="Q3">
        <v>50.07</v>
      </c>
      <c r="R3">
        <v>8.7799999999999994</v>
      </c>
      <c r="S3">
        <v>10.167999999999999</v>
      </c>
      <c r="T3">
        <v>48.67</v>
      </c>
      <c r="U3">
        <v>101.78</v>
      </c>
      <c r="V3">
        <v>107.24</v>
      </c>
      <c r="W3">
        <v>80.86</v>
      </c>
      <c r="X3">
        <v>97.51</v>
      </c>
      <c r="Y3">
        <v>91.98</v>
      </c>
      <c r="Z3">
        <f t="shared" ref="Z3:Z40" si="1">B3</f>
        <v>0.33070660605638214</v>
      </c>
      <c r="AA3">
        <f t="shared" ref="AA3:AA40" si="2">SUM(AB3:AY3)</f>
        <v>0.37288510228426863</v>
      </c>
      <c r="AB3">
        <f t="shared" ref="AB3:AB40" si="3">AB$1*C3</f>
        <v>3.0958060412726741E-2</v>
      </c>
      <c r="AC3">
        <f t="shared" si="0"/>
        <v>4.6877199800653448E-2</v>
      </c>
      <c r="AD3">
        <f t="shared" si="0"/>
        <v>2.129006263959601E-2</v>
      </c>
      <c r="AE3">
        <f t="shared" si="0"/>
        <v>-4.396374052772499E-2</v>
      </c>
      <c r="AF3">
        <f t="shared" si="0"/>
        <v>-4.2920299080874717E-3</v>
      </c>
      <c r="AG3">
        <f t="shared" si="0"/>
        <v>2.7363921087018402E-2</v>
      </c>
      <c r="AH3">
        <f t="shared" si="0"/>
        <v>-5.8668090859115639E-2</v>
      </c>
      <c r="AI3">
        <f t="shared" si="0"/>
        <v>0.22388485985615422</v>
      </c>
      <c r="AJ3">
        <f t="shared" si="0"/>
        <v>-0.40208928958889617</v>
      </c>
      <c r="AK3">
        <f t="shared" si="0"/>
        <v>-0.11513412903971751</v>
      </c>
      <c r="AL3">
        <f t="shared" si="0"/>
        <v>0.96343658556218736</v>
      </c>
      <c r="AM3">
        <f t="shared" si="0"/>
        <v>0.3517380477493296</v>
      </c>
      <c r="AN3">
        <f t="shared" si="0"/>
        <v>0.17192036416221176</v>
      </c>
      <c r="AO3">
        <f t="shared" si="0"/>
        <v>-0.10499806210835272</v>
      </c>
      <c r="AP3">
        <f t="shared" si="0"/>
        <v>-0.56609382151634924</v>
      </c>
      <c r="AQ3">
        <f t="shared" si="0"/>
        <v>-0.31811135221727055</v>
      </c>
      <c r="AR3">
        <f t="shared" si="0"/>
        <v>0</v>
      </c>
      <c r="AS3">
        <f t="shared" si="0"/>
        <v>-4.3052743560129114E-3</v>
      </c>
      <c r="AT3">
        <f t="shared" si="0"/>
        <v>7.831062435326679E-3</v>
      </c>
      <c r="AU3">
        <f t="shared" si="0"/>
        <v>0.53128340622245473</v>
      </c>
      <c r="AV3">
        <f t="shared" si="0"/>
        <v>-9.7192760827066196E-2</v>
      </c>
      <c r="AW3">
        <f t="shared" si="0"/>
        <v>-0.74245468037274254</v>
      </c>
      <c r="AX3">
        <f t="shared" si="0"/>
        <v>0.38666946183204637</v>
      </c>
      <c r="AY3">
        <f t="shared" ref="AY3:AY40" si="4">AY$1</f>
        <v>6.6935301845899187E-2</v>
      </c>
      <c r="BA3">
        <v>23</v>
      </c>
      <c r="BB3">
        <f>BA3-1</f>
        <v>22</v>
      </c>
      <c r="BC3">
        <f t="shared" ref="BC3:BW3" si="5">BB3-1</f>
        <v>21</v>
      </c>
      <c r="BD3">
        <f t="shared" si="5"/>
        <v>20</v>
      </c>
      <c r="BE3">
        <f t="shared" si="5"/>
        <v>19</v>
      </c>
      <c r="BF3">
        <f t="shared" si="5"/>
        <v>18</v>
      </c>
      <c r="BG3">
        <f t="shared" si="5"/>
        <v>17</v>
      </c>
      <c r="BH3">
        <f t="shared" si="5"/>
        <v>16</v>
      </c>
      <c r="BI3">
        <f t="shared" si="5"/>
        <v>15</v>
      </c>
      <c r="BJ3">
        <f t="shared" si="5"/>
        <v>14</v>
      </c>
      <c r="BK3">
        <f t="shared" si="5"/>
        <v>13</v>
      </c>
      <c r="BL3">
        <f t="shared" si="5"/>
        <v>12</v>
      </c>
      <c r="BM3">
        <f t="shared" si="5"/>
        <v>11</v>
      </c>
      <c r="BN3">
        <f t="shared" si="5"/>
        <v>10</v>
      </c>
      <c r="BO3">
        <f t="shared" si="5"/>
        <v>9</v>
      </c>
      <c r="BP3">
        <f t="shared" si="5"/>
        <v>8</v>
      </c>
      <c r="BQ3">
        <f t="shared" si="5"/>
        <v>7</v>
      </c>
      <c r="BR3">
        <f t="shared" si="5"/>
        <v>6</v>
      </c>
      <c r="BS3">
        <f t="shared" si="5"/>
        <v>5</v>
      </c>
      <c r="BT3">
        <f t="shared" si="5"/>
        <v>4</v>
      </c>
      <c r="BU3">
        <f t="shared" si="5"/>
        <v>3</v>
      </c>
      <c r="BV3">
        <f t="shared" si="5"/>
        <v>2</v>
      </c>
      <c r="BW3">
        <f t="shared" si="5"/>
        <v>1</v>
      </c>
    </row>
    <row r="4" spans="1:76" x14ac:dyDescent="0.25">
      <c r="A4" t="s">
        <v>12</v>
      </c>
      <c r="B4">
        <v>0.36762767942728414</v>
      </c>
      <c r="C4">
        <v>11</v>
      </c>
      <c r="D4">
        <v>55</v>
      </c>
      <c r="E4">
        <v>79</v>
      </c>
      <c r="F4">
        <v>70</v>
      </c>
      <c r="G4">
        <v>60</v>
      </c>
      <c r="H4">
        <v>63</v>
      </c>
      <c r="I4">
        <v>50.61</v>
      </c>
      <c r="J4">
        <v>9.2100000000000009</v>
      </c>
      <c r="K4">
        <v>45.9</v>
      </c>
      <c r="L4">
        <v>8.34</v>
      </c>
      <c r="M4">
        <v>46.73</v>
      </c>
      <c r="N4">
        <v>11.1</v>
      </c>
      <c r="O4">
        <v>49.69</v>
      </c>
      <c r="P4">
        <v>8.94</v>
      </c>
      <c r="Q4">
        <v>49.29</v>
      </c>
      <c r="R4">
        <v>10.34</v>
      </c>
      <c r="S4">
        <v>9.5860000000000003</v>
      </c>
      <c r="T4">
        <v>43.1</v>
      </c>
      <c r="U4">
        <v>96.52</v>
      </c>
      <c r="V4">
        <v>117.67</v>
      </c>
      <c r="W4">
        <v>91.45</v>
      </c>
      <c r="X4">
        <v>92.47</v>
      </c>
      <c r="Y4">
        <v>92.33</v>
      </c>
      <c r="Z4">
        <f t="shared" si="1"/>
        <v>0.36762767942728414</v>
      </c>
      <c r="AA4">
        <f t="shared" si="2"/>
        <v>0.39668407316230631</v>
      </c>
      <c r="AB4">
        <f t="shared" si="3"/>
        <v>8.9615438036840557E-3</v>
      </c>
      <c r="AC4">
        <f t="shared" si="0"/>
        <v>2.8647177655954887E-2</v>
      </c>
      <c r="AD4">
        <f t="shared" si="0"/>
        <v>2.7572376205378436E-2</v>
      </c>
      <c r="AE4">
        <f t="shared" si="0"/>
        <v>-6.0342388959622538E-2</v>
      </c>
      <c r="AF4">
        <f t="shared" si="0"/>
        <v>-1.2262942594535633E-2</v>
      </c>
      <c r="AG4">
        <f t="shared" si="0"/>
        <v>2.4280662372988163E-2</v>
      </c>
      <c r="AH4">
        <f t="shared" si="0"/>
        <v>-6.0620499762757102E-2</v>
      </c>
      <c r="AI4">
        <f t="shared" si="0"/>
        <v>0.20496814704524657</v>
      </c>
      <c r="AJ4">
        <f t="shared" si="0"/>
        <v>-0.38846344752957973</v>
      </c>
      <c r="AK4">
        <f t="shared" si="0"/>
        <v>-8.9740059457125612E-2</v>
      </c>
      <c r="AL4">
        <f t="shared" si="0"/>
        <v>0.98149970881449788</v>
      </c>
      <c r="AM4">
        <f t="shared" si="0"/>
        <v>0.35852087511639652</v>
      </c>
      <c r="AN4">
        <f t="shared" si="0"/>
        <v>0.16809765634042312</v>
      </c>
      <c r="AO4">
        <f t="shared" si="0"/>
        <v>-9.0171246421582446E-2</v>
      </c>
      <c r="AP4">
        <f t="shared" si="0"/>
        <v>-0.55727510410506997</v>
      </c>
      <c r="AQ4">
        <f t="shared" si="0"/>
        <v>-0.37463227584585168</v>
      </c>
      <c r="AR4">
        <f t="shared" si="0"/>
        <v>0</v>
      </c>
      <c r="AS4">
        <f t="shared" si="0"/>
        <v>-3.812560607030131E-3</v>
      </c>
      <c r="AT4">
        <f t="shared" si="0"/>
        <v>7.4263523900346927E-3</v>
      </c>
      <c r="AU4">
        <f t="shared" si="0"/>
        <v>0.58295522575714531</v>
      </c>
      <c r="AV4">
        <f t="shared" si="0"/>
        <v>-0.10992181520696517</v>
      </c>
      <c r="AW4">
        <f t="shared" si="0"/>
        <v>-0.70407942051140904</v>
      </c>
      <c r="AX4">
        <f t="shared" si="0"/>
        <v>0.38814080681618657</v>
      </c>
      <c r="AY4">
        <f t="shared" si="4"/>
        <v>6.6935301845899187E-2</v>
      </c>
      <c r="BA4">
        <v>1</v>
      </c>
      <c r="BB4">
        <f>BA4+1</f>
        <v>2</v>
      </c>
      <c r="BC4">
        <f t="shared" ref="BC4:BW4" si="6">BB4+1</f>
        <v>3</v>
      </c>
      <c r="BD4">
        <f t="shared" si="6"/>
        <v>4</v>
      </c>
      <c r="BE4">
        <f t="shared" si="6"/>
        <v>5</v>
      </c>
      <c r="BF4">
        <f t="shared" si="6"/>
        <v>6</v>
      </c>
      <c r="BG4">
        <f t="shared" si="6"/>
        <v>7</v>
      </c>
      <c r="BH4">
        <f t="shared" si="6"/>
        <v>8</v>
      </c>
      <c r="BI4">
        <f t="shared" si="6"/>
        <v>9</v>
      </c>
      <c r="BJ4">
        <f t="shared" si="6"/>
        <v>10</v>
      </c>
      <c r="BK4">
        <f t="shared" si="6"/>
        <v>11</v>
      </c>
      <c r="BL4">
        <f t="shared" si="6"/>
        <v>12</v>
      </c>
      <c r="BM4">
        <f t="shared" si="6"/>
        <v>13</v>
      </c>
      <c r="BN4">
        <f t="shared" si="6"/>
        <v>14</v>
      </c>
      <c r="BO4">
        <f t="shared" si="6"/>
        <v>15</v>
      </c>
      <c r="BP4">
        <f t="shared" si="6"/>
        <v>16</v>
      </c>
      <c r="BQ4">
        <f t="shared" si="6"/>
        <v>17</v>
      </c>
      <c r="BR4">
        <f t="shared" si="6"/>
        <v>18</v>
      </c>
      <c r="BS4">
        <f t="shared" si="6"/>
        <v>19</v>
      </c>
      <c r="BT4">
        <f t="shared" si="6"/>
        <v>20</v>
      </c>
      <c r="BU4">
        <f t="shared" si="6"/>
        <v>21</v>
      </c>
      <c r="BV4">
        <f t="shared" si="6"/>
        <v>22</v>
      </c>
      <c r="BW4">
        <f t="shared" si="6"/>
        <v>23</v>
      </c>
    </row>
    <row r="5" spans="1:76" x14ac:dyDescent="0.25">
      <c r="A5" t="s">
        <v>19</v>
      </c>
      <c r="B5">
        <v>0.38722094641895777</v>
      </c>
      <c r="C5">
        <v>65</v>
      </c>
      <c r="D5">
        <v>75</v>
      </c>
      <c r="E5">
        <v>54</v>
      </c>
      <c r="F5">
        <v>94</v>
      </c>
      <c r="G5">
        <v>82</v>
      </c>
      <c r="H5">
        <v>57</v>
      </c>
      <c r="I5">
        <v>45.99</v>
      </c>
      <c r="J5">
        <v>10.08</v>
      </c>
      <c r="K5">
        <v>45.07</v>
      </c>
      <c r="L5">
        <v>9.02</v>
      </c>
      <c r="M5">
        <v>43.03</v>
      </c>
      <c r="N5">
        <v>11.22</v>
      </c>
      <c r="O5">
        <v>53.6</v>
      </c>
      <c r="P5">
        <v>9.81</v>
      </c>
      <c r="Q5">
        <v>54.59</v>
      </c>
      <c r="R5">
        <v>8.5500000000000007</v>
      </c>
      <c r="S5">
        <v>9.7360000000000007</v>
      </c>
      <c r="T5">
        <v>45.89</v>
      </c>
      <c r="U5">
        <v>99.89</v>
      </c>
      <c r="V5">
        <v>114.69</v>
      </c>
      <c r="W5">
        <v>87.09</v>
      </c>
      <c r="X5">
        <v>91.710000000000008</v>
      </c>
      <c r="Y5">
        <v>91.87</v>
      </c>
      <c r="Z5">
        <f t="shared" si="1"/>
        <v>0.38722094641895777</v>
      </c>
      <c r="AA5">
        <f t="shared" si="2"/>
        <v>0.3693638510634607</v>
      </c>
      <c r="AB5">
        <f t="shared" si="3"/>
        <v>5.2954577021769422E-2</v>
      </c>
      <c r="AC5">
        <f t="shared" si="0"/>
        <v>3.906433316721121E-2</v>
      </c>
      <c r="AD5">
        <f t="shared" si="0"/>
        <v>1.8846940697347287E-2</v>
      </c>
      <c r="AE5">
        <f t="shared" si="0"/>
        <v>-8.1031208031493121E-2</v>
      </c>
      <c r="AF5">
        <f t="shared" si="0"/>
        <v>-1.6759354879198701E-2</v>
      </c>
      <c r="AG5">
        <f t="shared" si="0"/>
        <v>2.196821833746548E-2</v>
      </c>
      <c r="AH5">
        <f t="shared" si="0"/>
        <v>-5.5086678207650647E-2</v>
      </c>
      <c r="AI5">
        <f t="shared" si="0"/>
        <v>0.22432995898111674</v>
      </c>
      <c r="AJ5">
        <f t="shared" si="0"/>
        <v>-0.38143894510148496</v>
      </c>
      <c r="AK5">
        <f t="shared" si="0"/>
        <v>-9.7056994760584298E-2</v>
      </c>
      <c r="AL5">
        <f t="shared" si="0"/>
        <v>0.90378627156618552</v>
      </c>
      <c r="AM5">
        <f t="shared" si="0"/>
        <v>0.36239677646900625</v>
      </c>
      <c r="AN5">
        <f t="shared" si="0"/>
        <v>0.18132490198926704</v>
      </c>
      <c r="AO5">
        <f t="shared" si="0"/>
        <v>-9.8946300603548532E-2</v>
      </c>
      <c r="AP5">
        <f t="shared" si="0"/>
        <v>-0.61719715830991628</v>
      </c>
      <c r="AQ5">
        <f t="shared" si="0"/>
        <v>-0.30977813911818491</v>
      </c>
      <c r="AR5">
        <f t="shared" si="0"/>
        <v>0</v>
      </c>
      <c r="AS5">
        <f t="shared" si="0"/>
        <v>-4.0593597739353301E-3</v>
      </c>
      <c r="AT5">
        <f t="shared" si="0"/>
        <v>7.6856438068852615E-3</v>
      </c>
      <c r="AU5">
        <f t="shared" si="0"/>
        <v>0.56819184874723372</v>
      </c>
      <c r="AV5">
        <f t="shared" si="0"/>
        <v>-0.10468114692591139</v>
      </c>
      <c r="AW5">
        <f t="shared" si="0"/>
        <v>-0.69829267497676362</v>
      </c>
      <c r="AX5">
        <f t="shared" si="0"/>
        <v>0.38620703912274518</v>
      </c>
      <c r="AY5">
        <f t="shared" si="4"/>
        <v>6.6935301845899187E-2</v>
      </c>
      <c r="BA5" t="s">
        <v>269</v>
      </c>
      <c r="BB5" t="s">
        <v>270</v>
      </c>
      <c r="BC5" t="s">
        <v>271</v>
      </c>
      <c r="BD5" t="s">
        <v>272</v>
      </c>
      <c r="BE5" t="s">
        <v>273</v>
      </c>
      <c r="BF5" t="s">
        <v>274</v>
      </c>
      <c r="BG5" t="s">
        <v>275</v>
      </c>
      <c r="BH5" t="s">
        <v>276</v>
      </c>
      <c r="BI5" t="s">
        <v>277</v>
      </c>
      <c r="BJ5" t="s">
        <v>278</v>
      </c>
      <c r="BK5" t="s">
        <v>279</v>
      </c>
      <c r="BL5" t="s">
        <v>280</v>
      </c>
      <c r="BM5" t="s">
        <v>281</v>
      </c>
      <c r="BN5" t="s">
        <v>282</v>
      </c>
      <c r="BO5" t="s">
        <v>283</v>
      </c>
      <c r="BP5" t="s">
        <v>284</v>
      </c>
      <c r="BQ5" t="s">
        <v>209</v>
      </c>
      <c r="BR5" t="s">
        <v>285</v>
      </c>
      <c r="BS5" t="s">
        <v>287</v>
      </c>
      <c r="BT5" t="s">
        <v>288</v>
      </c>
      <c r="BU5" t="s">
        <v>289</v>
      </c>
      <c r="BV5" t="s">
        <v>290</v>
      </c>
      <c r="BW5" t="s">
        <v>291</v>
      </c>
    </row>
    <row r="6" spans="1:76" x14ac:dyDescent="0.25">
      <c r="A6" t="s">
        <v>24</v>
      </c>
      <c r="B6">
        <v>0.39266988307601136</v>
      </c>
      <c r="C6">
        <v>69</v>
      </c>
      <c r="D6">
        <v>38</v>
      </c>
      <c r="E6">
        <v>49</v>
      </c>
      <c r="F6">
        <v>76</v>
      </c>
      <c r="G6">
        <v>44</v>
      </c>
      <c r="H6">
        <v>59</v>
      </c>
      <c r="I6">
        <v>45.89</v>
      </c>
      <c r="J6">
        <v>9.36</v>
      </c>
      <c r="K6">
        <v>45.86</v>
      </c>
      <c r="L6">
        <v>8.82</v>
      </c>
      <c r="M6">
        <v>45.38</v>
      </c>
      <c r="N6">
        <v>9.2799999999999994</v>
      </c>
      <c r="O6">
        <v>53.14</v>
      </c>
      <c r="P6">
        <v>9.07</v>
      </c>
      <c r="Q6">
        <v>49.16</v>
      </c>
      <c r="R6">
        <v>9.3699999999999992</v>
      </c>
      <c r="S6">
        <v>9.18</v>
      </c>
      <c r="T6">
        <v>52.02</v>
      </c>
      <c r="U6">
        <v>90.15</v>
      </c>
      <c r="V6">
        <v>119.03999999999999</v>
      </c>
      <c r="W6">
        <v>90.86</v>
      </c>
      <c r="X6">
        <v>93.72</v>
      </c>
      <c r="Y6">
        <v>85.44</v>
      </c>
      <c r="Z6">
        <f t="shared" si="1"/>
        <v>0.39266988307601136</v>
      </c>
      <c r="AA6">
        <f t="shared" si="2"/>
        <v>0.35290224052482932</v>
      </c>
      <c r="AB6">
        <f t="shared" si="3"/>
        <v>5.6213320223109084E-2</v>
      </c>
      <c r="AC6">
        <f t="shared" si="0"/>
        <v>1.9792595471387012E-2</v>
      </c>
      <c r="AD6">
        <f t="shared" si="0"/>
        <v>1.7101853595741057E-2</v>
      </c>
      <c r="AE6">
        <f t="shared" si="0"/>
        <v>-6.5514593727590179E-2</v>
      </c>
      <c r="AF6">
        <f t="shared" si="0"/>
        <v>-8.9928245693261313E-3</v>
      </c>
      <c r="AG6">
        <f t="shared" si="0"/>
        <v>2.2739033015973041E-2</v>
      </c>
      <c r="AH6">
        <f t="shared" si="0"/>
        <v>-5.4966898520310677E-2</v>
      </c>
      <c r="AI6">
        <f t="shared" si="0"/>
        <v>0.20830639048246552</v>
      </c>
      <c r="AJ6">
        <f t="shared" si="0"/>
        <v>-0.38812491729208121</v>
      </c>
      <c r="AK6">
        <f t="shared" si="0"/>
        <v>-9.4904954965449401E-2</v>
      </c>
      <c r="AL6">
        <f t="shared" si="0"/>
        <v>0.9531448060347083</v>
      </c>
      <c r="AM6">
        <f t="shared" si="0"/>
        <v>0.29973637126848285</v>
      </c>
      <c r="AN6">
        <f t="shared" si="0"/>
        <v>0.17976875544234422</v>
      </c>
      <c r="AO6">
        <f t="shared" si="0"/>
        <v>-9.1482461414290034E-2</v>
      </c>
      <c r="AP6">
        <f t="shared" si="0"/>
        <v>-0.55580531786985676</v>
      </c>
      <c r="AQ6">
        <f t="shared" si="0"/>
        <v>-0.33948785538449033</v>
      </c>
      <c r="AR6">
        <f t="shared" si="0"/>
        <v>0</v>
      </c>
      <c r="AS6">
        <f t="shared" si="0"/>
        <v>-4.6016102732646738E-3</v>
      </c>
      <c r="AT6">
        <f t="shared" si="0"/>
        <v>6.9362377534358428E-3</v>
      </c>
      <c r="AU6">
        <f t="shared" si="0"/>
        <v>0.58974241585901732</v>
      </c>
      <c r="AV6">
        <f t="shared" si="0"/>
        <v>-0.10921264220562991</v>
      </c>
      <c r="AW6">
        <f t="shared" si="0"/>
        <v>-0.71359709408812866</v>
      </c>
      <c r="AX6">
        <f t="shared" si="0"/>
        <v>0.35917632984268361</v>
      </c>
      <c r="AY6">
        <f t="shared" si="4"/>
        <v>6.6935301845899187E-2</v>
      </c>
      <c r="BA6">
        <v>4.2038428118291622E-3</v>
      </c>
      <c r="BB6">
        <v>-7.6141388613756794E-3</v>
      </c>
      <c r="BC6">
        <v>-1.2019881378563715E-3</v>
      </c>
      <c r="BD6">
        <v>4.9541533590307238E-3</v>
      </c>
      <c r="BE6">
        <v>7.6941073249426985E-5</v>
      </c>
      <c r="BF6">
        <v>-8.8458482761719976E-5</v>
      </c>
      <c r="BG6">
        <v>0</v>
      </c>
      <c r="BH6">
        <v>-3.6231361300372501E-2</v>
      </c>
      <c r="BI6">
        <v>-1.1306047963178535E-2</v>
      </c>
      <c r="BJ6">
        <v>-1.0086269174673652E-2</v>
      </c>
      <c r="BK6">
        <v>3.3829272759191612E-3</v>
      </c>
      <c r="BL6">
        <v>3.2299177938414102E-2</v>
      </c>
      <c r="BM6">
        <v>2.1003631688733104E-2</v>
      </c>
      <c r="BN6">
        <v>-1.0760198975674535E-2</v>
      </c>
      <c r="BO6">
        <v>-8.4632559374636113E-3</v>
      </c>
      <c r="BP6">
        <v>2.2254956248126661E-2</v>
      </c>
      <c r="BQ6">
        <v>-1.1977968733996661E-3</v>
      </c>
      <c r="BR6">
        <v>3.8540733925378033E-4</v>
      </c>
      <c r="BS6">
        <v>-2.0438237657559389E-4</v>
      </c>
      <c r="BT6">
        <v>-8.6203412799460766E-4</v>
      </c>
      <c r="BU6">
        <v>3.4901742032124604E-4</v>
      </c>
      <c r="BV6">
        <v>5.2085777556281612E-4</v>
      </c>
      <c r="BW6">
        <v>8.1468580033491422E-4</v>
      </c>
      <c r="BX6">
        <v>6.6935301845899187E-2</v>
      </c>
    </row>
    <row r="7" spans="1:76" x14ac:dyDescent="0.25">
      <c r="A7" t="s">
        <v>31</v>
      </c>
      <c r="B7">
        <v>0.38226302908773713</v>
      </c>
      <c r="C7">
        <v>39</v>
      </c>
      <c r="D7">
        <v>80</v>
      </c>
      <c r="E7">
        <v>52</v>
      </c>
      <c r="F7">
        <v>48</v>
      </c>
      <c r="G7">
        <v>36</v>
      </c>
      <c r="H7">
        <v>68</v>
      </c>
      <c r="I7">
        <v>48.32</v>
      </c>
      <c r="J7">
        <v>9.7100000000000009</v>
      </c>
      <c r="K7">
        <v>49.14</v>
      </c>
      <c r="L7">
        <v>9.1300000000000008</v>
      </c>
      <c r="M7">
        <v>49.05</v>
      </c>
      <c r="N7">
        <v>10.19</v>
      </c>
      <c r="O7">
        <v>50.58</v>
      </c>
      <c r="P7">
        <v>9.66</v>
      </c>
      <c r="Q7">
        <v>48.75</v>
      </c>
      <c r="R7">
        <v>9.9600000000000009</v>
      </c>
      <c r="S7">
        <v>9.73</v>
      </c>
      <c r="T7">
        <v>47.83</v>
      </c>
      <c r="U7">
        <v>97.53</v>
      </c>
      <c r="V7">
        <v>109.25</v>
      </c>
      <c r="W7">
        <v>84.44</v>
      </c>
      <c r="X7">
        <v>97.52</v>
      </c>
      <c r="Y7">
        <v>90.91</v>
      </c>
      <c r="Z7">
        <f t="shared" si="1"/>
        <v>0.38226302908773713</v>
      </c>
      <c r="AA7">
        <f t="shared" si="2"/>
        <v>0.3837475983371027</v>
      </c>
      <c r="AB7">
        <f t="shared" si="3"/>
        <v>3.1772746213061656E-2</v>
      </c>
      <c r="AC7">
        <f t="shared" si="0"/>
        <v>4.1668622045025291E-2</v>
      </c>
      <c r="AD7">
        <f t="shared" si="0"/>
        <v>1.8148905856704794E-2</v>
      </c>
      <c r="AE7">
        <f t="shared" si="0"/>
        <v>-4.1377638143741166E-2</v>
      </c>
      <c r="AF7">
        <f t="shared" si="0"/>
        <v>-7.3577655567213804E-3</v>
      </c>
      <c r="AG7">
        <f t="shared" si="0"/>
        <v>2.6207699069257063E-2</v>
      </c>
      <c r="AH7">
        <f t="shared" si="0"/>
        <v>-5.7877544922671866E-2</v>
      </c>
      <c r="AI7">
        <f t="shared" si="0"/>
        <v>0.21609562516930989</v>
      </c>
      <c r="AJ7">
        <f t="shared" si="0"/>
        <v>-0.41588439676696187</v>
      </c>
      <c r="AK7">
        <f t="shared" si="0"/>
        <v>-9.8240616647908507E-2</v>
      </c>
      <c r="AL7">
        <f t="shared" si="0"/>
        <v>1.0302281343323587</v>
      </c>
      <c r="AM7">
        <f t="shared" si="0"/>
        <v>0.32912862319243968</v>
      </c>
      <c r="AN7">
        <f t="shared" si="0"/>
        <v>0.17110846161599116</v>
      </c>
      <c r="AO7">
        <f t="shared" si="0"/>
        <v>-9.7433360227347485E-2</v>
      </c>
      <c r="AP7">
        <f t="shared" si="0"/>
        <v>-0.55116983820495358</v>
      </c>
      <c r="AQ7">
        <f t="shared" si="0"/>
        <v>-0.36086435855171012</v>
      </c>
      <c r="AR7">
        <f t="shared" si="0"/>
        <v>0</v>
      </c>
      <c r="AS7">
        <f t="shared" si="0"/>
        <v>-4.2309692304930667E-3</v>
      </c>
      <c r="AT7">
        <f t="shared" si="0"/>
        <v>7.504062874016614E-3</v>
      </c>
      <c r="AU7">
        <f t="shared" si="0"/>
        <v>0.54124125447410654</v>
      </c>
      <c r="AV7">
        <f t="shared" si="0"/>
        <v>-0.101495878360592</v>
      </c>
      <c r="AW7">
        <f t="shared" si="0"/>
        <v>-0.74253082176135621</v>
      </c>
      <c r="AX7">
        <f t="shared" si="0"/>
        <v>0.38217135002338914</v>
      </c>
      <c r="AY7">
        <f t="shared" si="4"/>
        <v>6.6935301845899187E-2</v>
      </c>
    </row>
    <row r="8" spans="1:76" x14ac:dyDescent="0.25">
      <c r="A8" t="s">
        <v>34</v>
      </c>
      <c r="B8">
        <v>0.34616735435895807</v>
      </c>
      <c r="C8">
        <v>63</v>
      </c>
      <c r="D8">
        <v>23</v>
      </c>
      <c r="E8">
        <v>28</v>
      </c>
      <c r="F8">
        <v>86</v>
      </c>
      <c r="G8">
        <v>31</v>
      </c>
      <c r="H8">
        <v>68</v>
      </c>
      <c r="I8">
        <v>47.55</v>
      </c>
      <c r="J8">
        <v>8.1199999999999992</v>
      </c>
      <c r="K8">
        <v>47.02</v>
      </c>
      <c r="L8">
        <v>8.9499999999999993</v>
      </c>
      <c r="M8">
        <v>49.72</v>
      </c>
      <c r="N8">
        <v>9.75</v>
      </c>
      <c r="O8">
        <v>51.39</v>
      </c>
      <c r="P8">
        <v>8.48</v>
      </c>
      <c r="Q8">
        <v>54.69</v>
      </c>
      <c r="R8">
        <v>9.1999999999999993</v>
      </c>
      <c r="S8">
        <v>8.9</v>
      </c>
      <c r="T8">
        <v>52.48</v>
      </c>
      <c r="U8">
        <v>89.08</v>
      </c>
      <c r="V8">
        <v>119.3</v>
      </c>
      <c r="W8">
        <v>91.45</v>
      </c>
      <c r="X8">
        <v>92.91</v>
      </c>
      <c r="Y8">
        <v>93.12</v>
      </c>
      <c r="Z8">
        <f t="shared" si="1"/>
        <v>0.34616735435895807</v>
      </c>
      <c r="AA8">
        <f t="shared" si="2"/>
        <v>0.37848938933880499</v>
      </c>
      <c r="AB8">
        <f t="shared" si="3"/>
        <v>5.1325205421099598E-2</v>
      </c>
      <c r="AC8">
        <f t="shared" si="0"/>
        <v>1.1979728837944771E-2</v>
      </c>
      <c r="AD8">
        <f t="shared" si="0"/>
        <v>9.7724877689948884E-3</v>
      </c>
      <c r="AE8">
        <f t="shared" si="0"/>
        <v>-7.4134935007536262E-2</v>
      </c>
      <c r="AF8">
        <f t="shared" si="0"/>
        <v>-6.3358536738434106E-3</v>
      </c>
      <c r="AG8">
        <f t="shared" si="0"/>
        <v>2.6207699069257063E-2</v>
      </c>
      <c r="AH8">
        <f t="shared" si="0"/>
        <v>-5.6955241330154116E-2</v>
      </c>
      <c r="AI8">
        <f t="shared" si="0"/>
        <v>0.18071024473478847</v>
      </c>
      <c r="AJ8">
        <f t="shared" si="0"/>
        <v>-0.39794229417953902</v>
      </c>
      <c r="AK8">
        <f t="shared" si="0"/>
        <v>-9.6303780832287078E-2</v>
      </c>
      <c r="AL8">
        <f t="shared" si="0"/>
        <v>1.04430056756381</v>
      </c>
      <c r="AM8">
        <f t="shared" si="0"/>
        <v>0.31491698489953751</v>
      </c>
      <c r="AN8">
        <f t="shared" si="0"/>
        <v>0.1738486327094857</v>
      </c>
      <c r="AO8">
        <f t="shared" si="0"/>
        <v>-8.5531562601232583E-2</v>
      </c>
      <c r="AP8">
        <f t="shared" si="0"/>
        <v>-0.61832776310623405</v>
      </c>
      <c r="AQ8">
        <f t="shared" si="0"/>
        <v>-0.33332852396342699</v>
      </c>
      <c r="AR8">
        <f t="shared" si="0"/>
        <v>0</v>
      </c>
      <c r="AS8">
        <f t="shared" si="0"/>
        <v>-4.6423011753350639E-3</v>
      </c>
      <c r="AT8">
        <f t="shared" si="0"/>
        <v>6.8539108050589556E-3</v>
      </c>
      <c r="AU8">
        <f t="shared" si="0"/>
        <v>0.59103049573236532</v>
      </c>
      <c r="AV8">
        <f t="shared" si="0"/>
        <v>-0.10992181520696517</v>
      </c>
      <c r="AW8">
        <f t="shared" si="0"/>
        <v>-0.70742964161041433</v>
      </c>
      <c r="AX8">
        <f t="shared" si="0"/>
        <v>0.39146184263753159</v>
      </c>
      <c r="AY8">
        <f t="shared" si="4"/>
        <v>6.6935301845899187E-2</v>
      </c>
      <c r="BA8" t="s">
        <v>320</v>
      </c>
      <c r="BE8" t="s">
        <v>318</v>
      </c>
    </row>
    <row r="9" spans="1:76" x14ac:dyDescent="0.25">
      <c r="A9" t="s">
        <v>41</v>
      </c>
      <c r="B9">
        <v>0.2809870409300077</v>
      </c>
      <c r="C9">
        <v>73</v>
      </c>
      <c r="D9">
        <v>33</v>
      </c>
      <c r="E9">
        <v>40</v>
      </c>
      <c r="F9">
        <v>80</v>
      </c>
      <c r="G9">
        <v>58</v>
      </c>
      <c r="H9">
        <v>33</v>
      </c>
      <c r="I9">
        <v>51.7</v>
      </c>
      <c r="J9">
        <v>7.39</v>
      </c>
      <c r="K9">
        <v>45.2</v>
      </c>
      <c r="L9">
        <v>8.24</v>
      </c>
      <c r="M9">
        <v>46.02</v>
      </c>
      <c r="N9">
        <v>9.08</v>
      </c>
      <c r="O9">
        <v>46.16</v>
      </c>
      <c r="P9">
        <v>7.49</v>
      </c>
      <c r="Q9">
        <v>48</v>
      </c>
      <c r="R9">
        <v>10.69</v>
      </c>
      <c r="S9">
        <v>8.5779999999999994</v>
      </c>
      <c r="T9">
        <v>42.01</v>
      </c>
      <c r="U9">
        <v>99.57</v>
      </c>
      <c r="V9">
        <v>117.03</v>
      </c>
      <c r="W9">
        <v>96.24</v>
      </c>
      <c r="X9">
        <v>95.73</v>
      </c>
      <c r="Y9">
        <v>94.15</v>
      </c>
      <c r="Z9">
        <f t="shared" si="1"/>
        <v>0.2809870409300077</v>
      </c>
      <c r="AA9">
        <f t="shared" si="2"/>
        <v>0.26620300013495685</v>
      </c>
      <c r="AB9">
        <f t="shared" si="3"/>
        <v>5.9472063424448739E-2</v>
      </c>
      <c r="AC9">
        <f t="shared" si="0"/>
        <v>1.7188306593572931E-2</v>
      </c>
      <c r="AD9">
        <f t="shared" si="0"/>
        <v>1.3960696812849841E-2</v>
      </c>
      <c r="AE9">
        <f t="shared" si="0"/>
        <v>-6.8962730239568615E-2</v>
      </c>
      <c r="AF9">
        <f t="shared" si="0"/>
        <v>-1.1854177841384445E-2</v>
      </c>
      <c r="AG9">
        <f t="shared" si="0"/>
        <v>1.2718442195374751E-2</v>
      </c>
      <c r="AH9">
        <f t="shared" si="0"/>
        <v>-6.1926098354762739E-2</v>
      </c>
      <c r="AI9">
        <f t="shared" si="0"/>
        <v>0.16446412667365601</v>
      </c>
      <c r="AJ9">
        <f t="shared" si="0"/>
        <v>-0.38253916837335528</v>
      </c>
      <c r="AK9">
        <f t="shared" si="0"/>
        <v>-8.8664039559558164E-2</v>
      </c>
      <c r="AL9">
        <f t="shared" si="0"/>
        <v>0.96658713031549748</v>
      </c>
      <c r="AM9">
        <f t="shared" si="0"/>
        <v>0.29327653568080003</v>
      </c>
      <c r="AN9">
        <f t="shared" si="0"/>
        <v>0.15615592305642848</v>
      </c>
      <c r="AO9">
        <f t="shared" si="0"/>
        <v>-7.554615611830566E-2</v>
      </c>
      <c r="AP9">
        <f t="shared" si="0"/>
        <v>-0.54269030223256964</v>
      </c>
      <c r="AQ9">
        <f t="shared" si="0"/>
        <v>-0.38731325230098201</v>
      </c>
      <c r="AR9">
        <f t="shared" si="0"/>
        <v>0</v>
      </c>
      <c r="AS9">
        <f t="shared" si="0"/>
        <v>-3.7161408608198561E-3</v>
      </c>
      <c r="AT9">
        <f t="shared" si="0"/>
        <v>7.6610226634454444E-3</v>
      </c>
      <c r="AU9">
        <f t="shared" si="0"/>
        <v>0.57978456760736563</v>
      </c>
      <c r="AV9">
        <f t="shared" si="0"/>
        <v>-0.11567933838729719</v>
      </c>
      <c r="AW9">
        <f t="shared" si="0"/>
        <v>-0.72890151319949381</v>
      </c>
      <c r="AX9">
        <f t="shared" si="0"/>
        <v>0.39579180073371567</v>
      </c>
      <c r="AY9">
        <f t="shared" si="4"/>
        <v>6.6935301845899187E-2</v>
      </c>
      <c r="BA9" s="13">
        <v>3.2299177938414102E-2</v>
      </c>
      <c r="BB9" t="s">
        <v>280</v>
      </c>
      <c r="BE9">
        <v>1</v>
      </c>
      <c r="BF9">
        <v>8.1468580033491422E-4</v>
      </c>
      <c r="BG9" t="s">
        <v>269</v>
      </c>
    </row>
    <row r="10" spans="1:76" x14ac:dyDescent="0.25">
      <c r="A10" t="s">
        <v>56</v>
      </c>
      <c r="B10">
        <v>0.26764263362580865</v>
      </c>
      <c r="C10">
        <v>40</v>
      </c>
      <c r="D10">
        <v>60</v>
      </c>
      <c r="E10">
        <v>30</v>
      </c>
      <c r="F10">
        <v>60</v>
      </c>
      <c r="G10">
        <v>82</v>
      </c>
      <c r="H10">
        <v>16</v>
      </c>
      <c r="I10">
        <v>50.41</v>
      </c>
      <c r="J10">
        <v>7.87</v>
      </c>
      <c r="K10">
        <v>49.58</v>
      </c>
      <c r="L10">
        <v>8.15</v>
      </c>
      <c r="M10">
        <v>45.84</v>
      </c>
      <c r="N10">
        <v>10.39</v>
      </c>
      <c r="O10">
        <v>46.99</v>
      </c>
      <c r="P10">
        <v>8.7899999999999991</v>
      </c>
      <c r="Q10">
        <v>53.17</v>
      </c>
      <c r="R10">
        <v>8.67</v>
      </c>
      <c r="S10">
        <v>8.7739999999999991</v>
      </c>
      <c r="T10">
        <v>44.84</v>
      </c>
      <c r="U10">
        <v>93.08</v>
      </c>
      <c r="V10">
        <v>114.43</v>
      </c>
      <c r="W10">
        <v>92.04</v>
      </c>
      <c r="X10">
        <v>92.54</v>
      </c>
      <c r="Y10">
        <v>88.92</v>
      </c>
      <c r="Z10">
        <f t="shared" si="1"/>
        <v>0.26764263362580865</v>
      </c>
      <c r="AA10">
        <f t="shared" si="2"/>
        <v>0.26848473148339974</v>
      </c>
      <c r="AB10">
        <f t="shared" si="3"/>
        <v>3.2587432013396568E-2</v>
      </c>
      <c r="AC10">
        <f t="shared" si="0"/>
        <v>3.1251466533768965E-2</v>
      </c>
      <c r="AD10">
        <f t="shared" si="0"/>
        <v>1.0470522609637382E-2</v>
      </c>
      <c r="AE10">
        <f t="shared" si="0"/>
        <v>-5.1722047679676461E-2</v>
      </c>
      <c r="AF10">
        <f t="shared" si="0"/>
        <v>-1.6759354879198701E-2</v>
      </c>
      <c r="AG10">
        <f t="shared" si="0"/>
        <v>6.1665174280604853E-3</v>
      </c>
      <c r="AH10">
        <f t="shared" si="0"/>
        <v>-6.0380940388077162E-2</v>
      </c>
      <c r="AI10">
        <f t="shared" si="0"/>
        <v>0.17514650567275683</v>
      </c>
      <c r="AJ10">
        <f t="shared" si="0"/>
        <v>-0.41960822937944586</v>
      </c>
      <c r="AK10">
        <f t="shared" si="0"/>
        <v>-8.7695621651747463E-2</v>
      </c>
      <c r="AL10">
        <f t="shared" si="0"/>
        <v>0.96280647661152552</v>
      </c>
      <c r="AM10">
        <f t="shared" si="0"/>
        <v>0.33558845878012256</v>
      </c>
      <c r="AN10">
        <f t="shared" si="0"/>
        <v>0.15896375269544138</v>
      </c>
      <c r="AO10">
        <f t="shared" si="0"/>
        <v>-8.8658306045381399E-2</v>
      </c>
      <c r="AP10">
        <f t="shared" si="0"/>
        <v>-0.60114257020220274</v>
      </c>
      <c r="AQ10">
        <f t="shared" si="0"/>
        <v>-0.31412590247422956</v>
      </c>
      <c r="AR10">
        <f t="shared" si="0"/>
        <v>0</v>
      </c>
      <c r="AS10">
        <f t="shared" si="0"/>
        <v>-3.9664783670355242E-3</v>
      </c>
      <c r="AT10">
        <f t="shared" si="0"/>
        <v>7.1616750980566636E-3</v>
      </c>
      <c r="AU10">
        <f t="shared" si="0"/>
        <v>0.56690376887388572</v>
      </c>
      <c r="AV10">
        <f t="shared" si="0"/>
        <v>-0.11063098820830043</v>
      </c>
      <c r="AW10">
        <f t="shared" si="0"/>
        <v>-0.7046124102317054</v>
      </c>
      <c r="AX10">
        <f t="shared" si="0"/>
        <v>0.37380570282784908</v>
      </c>
      <c r="AY10">
        <f t="shared" si="4"/>
        <v>6.6935301845899187E-2</v>
      </c>
      <c r="BA10" s="13">
        <v>2.2254956248126661E-2</v>
      </c>
      <c r="BB10" t="s">
        <v>276</v>
      </c>
      <c r="BE10">
        <v>2</v>
      </c>
      <c r="BF10">
        <v>5.2085777556281612E-4</v>
      </c>
      <c r="BG10" t="s">
        <v>270</v>
      </c>
    </row>
    <row r="11" spans="1:76" x14ac:dyDescent="0.25">
      <c r="A11" t="s">
        <v>60</v>
      </c>
      <c r="B11">
        <v>0.30146445002600863</v>
      </c>
      <c r="C11">
        <v>33</v>
      </c>
      <c r="D11">
        <v>63</v>
      </c>
      <c r="E11">
        <v>26</v>
      </c>
      <c r="F11">
        <v>59</v>
      </c>
      <c r="G11">
        <v>38</v>
      </c>
      <c r="H11">
        <v>57</v>
      </c>
      <c r="I11">
        <v>49.84</v>
      </c>
      <c r="J11">
        <v>9.26</v>
      </c>
      <c r="K11">
        <v>49.46</v>
      </c>
      <c r="L11">
        <v>8.82</v>
      </c>
      <c r="M11">
        <v>51.6</v>
      </c>
      <c r="N11">
        <v>8.6300000000000008</v>
      </c>
      <c r="O11">
        <v>47.84</v>
      </c>
      <c r="P11">
        <v>9.75</v>
      </c>
      <c r="Q11">
        <v>50.33</v>
      </c>
      <c r="R11">
        <v>11.04</v>
      </c>
      <c r="S11">
        <v>9.5</v>
      </c>
      <c r="T11">
        <v>42.68</v>
      </c>
      <c r="U11">
        <v>109.3</v>
      </c>
      <c r="V11">
        <v>112.5</v>
      </c>
      <c r="W11">
        <v>90.42</v>
      </c>
      <c r="X11">
        <v>91.16</v>
      </c>
      <c r="Y11">
        <v>92.04</v>
      </c>
      <c r="Z11">
        <f t="shared" si="1"/>
        <v>0.30146445002600863</v>
      </c>
      <c r="AA11">
        <f t="shared" si="2"/>
        <v>0.33504453053346911</v>
      </c>
      <c r="AB11">
        <f t="shared" si="3"/>
        <v>2.6884631411052171E-2</v>
      </c>
      <c r="AC11">
        <f t="shared" si="0"/>
        <v>3.2814039860457417E-2</v>
      </c>
      <c r="AD11">
        <f t="shared" si="0"/>
        <v>9.0744529283523969E-3</v>
      </c>
      <c r="AE11">
        <f t="shared" si="0"/>
        <v>-5.0860013551681856E-2</v>
      </c>
      <c r="AF11">
        <f t="shared" si="0"/>
        <v>-7.7665303098725675E-3</v>
      </c>
      <c r="AG11">
        <f t="shared" si="0"/>
        <v>2.196821833746548E-2</v>
      </c>
      <c r="AH11">
        <f t="shared" si="0"/>
        <v>-5.9698196170239359E-2</v>
      </c>
      <c r="AI11">
        <f t="shared" si="0"/>
        <v>0.20608089485765288</v>
      </c>
      <c r="AJ11">
        <f t="shared" si="0"/>
        <v>-0.41859263866695023</v>
      </c>
      <c r="AK11">
        <f t="shared" si="0"/>
        <v>-9.4904954965449401E-2</v>
      </c>
      <c r="AL11">
        <f t="shared" si="0"/>
        <v>1.0837873951386281</v>
      </c>
      <c r="AM11">
        <f t="shared" si="0"/>
        <v>0.2787419056085137</v>
      </c>
      <c r="AN11">
        <f t="shared" si="0"/>
        <v>0.16183924087997267</v>
      </c>
      <c r="AO11">
        <f t="shared" si="0"/>
        <v>-9.8341124453068113E-2</v>
      </c>
      <c r="AP11">
        <f t="shared" si="0"/>
        <v>-0.56903339398677566</v>
      </c>
      <c r="AQ11">
        <f t="shared" si="0"/>
        <v>-0.3999942287561124</v>
      </c>
      <c r="AR11">
        <f t="shared" si="0"/>
        <v>0</v>
      </c>
      <c r="AS11">
        <f t="shared" si="0"/>
        <v>-3.7754080442702087E-3</v>
      </c>
      <c r="AT11">
        <f t="shared" si="0"/>
        <v>8.4096593061623696E-3</v>
      </c>
      <c r="AU11">
        <f t="shared" si="0"/>
        <v>0.5573422528909564</v>
      </c>
      <c r="AV11">
        <f t="shared" si="0"/>
        <v>-0.10868376742497311</v>
      </c>
      <c r="AW11">
        <f t="shared" si="0"/>
        <v>-0.69410489860300695</v>
      </c>
      <c r="AX11">
        <f t="shared" si="0"/>
        <v>0.38692169240075613</v>
      </c>
      <c r="AY11">
        <f t="shared" si="4"/>
        <v>6.6935301845899187E-2</v>
      </c>
      <c r="BA11" s="13">
        <v>2.1003631688733104E-2</v>
      </c>
      <c r="BB11" t="s">
        <v>279</v>
      </c>
      <c r="BE11">
        <v>3</v>
      </c>
      <c r="BF11">
        <v>3.4901742032124604E-4</v>
      </c>
      <c r="BG11" t="s">
        <v>271</v>
      </c>
    </row>
    <row r="12" spans="1:76" x14ac:dyDescent="0.25">
      <c r="A12" t="s">
        <v>62</v>
      </c>
      <c r="B12">
        <v>0.42441227564010409</v>
      </c>
      <c r="C12">
        <v>68</v>
      </c>
      <c r="D12">
        <v>71</v>
      </c>
      <c r="E12">
        <v>43</v>
      </c>
      <c r="F12">
        <v>86</v>
      </c>
      <c r="G12">
        <v>63</v>
      </c>
      <c r="H12">
        <v>48</v>
      </c>
      <c r="I12">
        <v>45.44</v>
      </c>
      <c r="J12">
        <v>8.77</v>
      </c>
      <c r="K12">
        <v>46.64</v>
      </c>
      <c r="L12">
        <v>8.19</v>
      </c>
      <c r="M12">
        <v>49.26</v>
      </c>
      <c r="N12">
        <v>10.23</v>
      </c>
      <c r="O12">
        <v>52.29</v>
      </c>
      <c r="P12">
        <v>9.34</v>
      </c>
      <c r="Q12">
        <v>48.09</v>
      </c>
      <c r="R12">
        <v>9.52</v>
      </c>
      <c r="S12">
        <v>9.2100000000000009</v>
      </c>
      <c r="T12">
        <v>41.63</v>
      </c>
      <c r="U12">
        <v>99</v>
      </c>
      <c r="V12">
        <v>111.28999999999999</v>
      </c>
      <c r="W12">
        <v>92.05</v>
      </c>
      <c r="X12">
        <v>93.22</v>
      </c>
      <c r="Y12">
        <v>92.95</v>
      </c>
      <c r="Z12">
        <f t="shared" si="1"/>
        <v>0.42441227564010409</v>
      </c>
      <c r="AA12">
        <f t="shared" si="2"/>
        <v>0.4484200226823235</v>
      </c>
      <c r="AB12">
        <f t="shared" si="3"/>
        <v>5.5398634422774165E-2</v>
      </c>
      <c r="AC12">
        <f t="shared" si="0"/>
        <v>3.6980902064959943E-2</v>
      </c>
      <c r="AD12">
        <f t="shared" si="0"/>
        <v>1.5007749073813579E-2</v>
      </c>
      <c r="AE12">
        <f t="shared" si="0"/>
        <v>-7.4134935007536262E-2</v>
      </c>
      <c r="AF12">
        <f t="shared" si="0"/>
        <v>-1.2876089724262416E-2</v>
      </c>
      <c r="AG12">
        <f t="shared" si="0"/>
        <v>1.8499552284181455E-2</v>
      </c>
      <c r="AH12">
        <f t="shared" si="0"/>
        <v>-5.4427889927280822E-2</v>
      </c>
      <c r="AI12">
        <f t="shared" si="0"/>
        <v>0.19517596629607081</v>
      </c>
      <c r="AJ12">
        <f t="shared" si="0"/>
        <v>-0.39472625692330282</v>
      </c>
      <c r="AK12">
        <f t="shared" si="0"/>
        <v>-8.812602961077444E-2</v>
      </c>
      <c r="AL12">
        <f t="shared" si="0"/>
        <v>1.0346388969869926</v>
      </c>
      <c r="AM12">
        <f t="shared" si="0"/>
        <v>0.33042059030997628</v>
      </c>
      <c r="AN12">
        <f t="shared" si="0"/>
        <v>0.17689326725781293</v>
      </c>
      <c r="AO12">
        <f t="shared" si="0"/>
        <v>-9.4205754091451918E-2</v>
      </c>
      <c r="AP12">
        <f t="shared" si="0"/>
        <v>-0.54370784654925575</v>
      </c>
      <c r="AQ12">
        <f t="shared" si="0"/>
        <v>-0.34492255957954621</v>
      </c>
      <c r="AR12">
        <f t="shared" si="0"/>
        <v>0</v>
      </c>
      <c r="AS12">
        <f t="shared" si="0"/>
        <v>-3.6825266373704028E-3</v>
      </c>
      <c r="AT12">
        <f t="shared" si="0"/>
        <v>7.6171662516932711E-3</v>
      </c>
      <c r="AU12">
        <f t="shared" si="0"/>
        <v>0.55134772732652926</v>
      </c>
      <c r="AV12">
        <f t="shared" si="0"/>
        <v>-0.11064300808967899</v>
      </c>
      <c r="AW12">
        <f t="shared" si="0"/>
        <v>-0.70979002465744079</v>
      </c>
      <c r="AX12">
        <f t="shared" si="0"/>
        <v>0.39074718935952063</v>
      </c>
      <c r="AY12">
        <f t="shared" si="4"/>
        <v>6.6935301845899187E-2</v>
      </c>
      <c r="BA12" s="13">
        <v>4.9541533590307238E-3</v>
      </c>
      <c r="BB12" t="s">
        <v>288</v>
      </c>
      <c r="BE12">
        <v>4</v>
      </c>
      <c r="BF12">
        <v>-8.6203412799460766E-4</v>
      </c>
      <c r="BG12" t="s">
        <v>272</v>
      </c>
    </row>
    <row r="13" spans="1:76" x14ac:dyDescent="0.25">
      <c r="A13" t="s">
        <v>71</v>
      </c>
      <c r="B13">
        <v>0.44819546215316652</v>
      </c>
      <c r="C13">
        <v>35</v>
      </c>
      <c r="D13">
        <v>67</v>
      </c>
      <c r="E13">
        <v>66</v>
      </c>
      <c r="F13">
        <v>65</v>
      </c>
      <c r="G13">
        <v>83</v>
      </c>
      <c r="H13">
        <v>40</v>
      </c>
      <c r="I13">
        <v>50.31</v>
      </c>
      <c r="J13">
        <v>8.99</v>
      </c>
      <c r="K13">
        <v>45.08</v>
      </c>
      <c r="L13">
        <v>8.17</v>
      </c>
      <c r="M13">
        <v>46.52</v>
      </c>
      <c r="N13">
        <v>10.06</v>
      </c>
      <c r="O13">
        <v>50.29</v>
      </c>
      <c r="P13">
        <v>8.44</v>
      </c>
      <c r="Q13">
        <v>47.8</v>
      </c>
      <c r="R13">
        <v>9.32</v>
      </c>
      <c r="S13">
        <v>8.9960000000000004</v>
      </c>
      <c r="T13">
        <v>41.46</v>
      </c>
      <c r="U13">
        <v>93.83</v>
      </c>
      <c r="V13">
        <v>115.62</v>
      </c>
      <c r="W13">
        <v>92.1</v>
      </c>
      <c r="X13">
        <v>93.54</v>
      </c>
      <c r="Y13">
        <v>92</v>
      </c>
      <c r="Z13">
        <f t="shared" si="1"/>
        <v>0.44819546215316652</v>
      </c>
      <c r="AA13">
        <f t="shared" si="2"/>
        <v>0.415266339044149</v>
      </c>
      <c r="AB13">
        <f t="shared" si="3"/>
        <v>2.8514003011721998E-2</v>
      </c>
      <c r="AC13">
        <f t="shared" si="0"/>
        <v>3.4897470962708683E-2</v>
      </c>
      <c r="AD13">
        <f t="shared" si="0"/>
        <v>2.303514974120224E-2</v>
      </c>
      <c r="AE13">
        <f t="shared" si="0"/>
        <v>-5.6032218319649496E-2</v>
      </c>
      <c r="AF13">
        <f t="shared" si="0"/>
        <v>-1.6963737255774294E-2</v>
      </c>
      <c r="AG13">
        <f t="shared" si="0"/>
        <v>1.5416293570151214E-2</v>
      </c>
      <c r="AH13">
        <f t="shared" si="0"/>
        <v>-6.0261160700737205E-2</v>
      </c>
      <c r="AI13">
        <f t="shared" si="0"/>
        <v>0.20007205667065869</v>
      </c>
      <c r="AJ13">
        <f t="shared" si="0"/>
        <v>-0.38152357766085959</v>
      </c>
      <c r="AK13">
        <f t="shared" si="0"/>
        <v>-8.7910825631260944E-2</v>
      </c>
      <c r="AL13">
        <f t="shared" si="0"/>
        <v>0.97708894615986408</v>
      </c>
      <c r="AM13">
        <f t="shared" si="0"/>
        <v>0.3249297300604459</v>
      </c>
      <c r="AN13">
        <f t="shared" si="0"/>
        <v>0.17012741270597462</v>
      </c>
      <c r="AO13">
        <f t="shared" si="0"/>
        <v>-8.5128111834245623E-2</v>
      </c>
      <c r="AP13">
        <f t="shared" ref="AP13:AP40" si="7">AP$1*Q13</f>
        <v>-0.54042909263993388</v>
      </c>
      <c r="AQ13">
        <f t="shared" ref="AQ13:AQ40" si="8">AQ$1*R13</f>
        <v>-0.33767628731947175</v>
      </c>
      <c r="AR13">
        <f t="shared" ref="AR13:AR40" si="9">AR$1*S13</f>
        <v>0</v>
      </c>
      <c r="AS13">
        <f t="shared" ref="AS13:AS40" si="10">AS$1*T13</f>
        <v>-3.6674886953009102E-3</v>
      </c>
      <c r="AT13">
        <f t="shared" ref="AT13:AT40" si="11">AT$1*U13</f>
        <v>7.2193809029937337E-3</v>
      </c>
      <c r="AU13">
        <f t="shared" ref="AU13:AU40" si="12">AU$1*V13</f>
        <v>0.57279921137113232</v>
      </c>
      <c r="AV13">
        <f t="shared" ref="AV13:AV40" si="13">AV$1*W13</f>
        <v>-0.11070310749657181</v>
      </c>
      <c r="AW13">
        <f t="shared" ref="AW13:AW40" si="14">AW$1*X13</f>
        <v>-0.71222654909308114</v>
      </c>
      <c r="AX13">
        <f t="shared" ref="AX13:AX40" si="15">AX$1*Y13</f>
        <v>0.38675353868828294</v>
      </c>
      <c r="AY13">
        <f t="shared" si="4"/>
        <v>6.6935301845899187E-2</v>
      </c>
      <c r="BA13" s="13">
        <v>4.2038428118291622E-3</v>
      </c>
      <c r="BB13" t="s">
        <v>291</v>
      </c>
      <c r="BE13">
        <v>5</v>
      </c>
      <c r="BF13">
        <v>-2.0438237657559389E-4</v>
      </c>
      <c r="BG13" t="s">
        <v>273</v>
      </c>
    </row>
    <row r="14" spans="1:76" x14ac:dyDescent="0.25">
      <c r="A14" t="s">
        <v>73</v>
      </c>
      <c r="B14">
        <v>0.28284896453951602</v>
      </c>
      <c r="C14">
        <v>60</v>
      </c>
      <c r="D14">
        <v>35</v>
      </c>
      <c r="E14">
        <v>57</v>
      </c>
      <c r="F14">
        <v>100</v>
      </c>
      <c r="G14">
        <v>45</v>
      </c>
      <c r="H14">
        <v>50</v>
      </c>
      <c r="I14">
        <v>48.6</v>
      </c>
      <c r="J14">
        <v>7.14</v>
      </c>
      <c r="K14">
        <v>52.42</v>
      </c>
      <c r="L14">
        <v>9.0399999999999991</v>
      </c>
      <c r="M14">
        <v>47.45</v>
      </c>
      <c r="N14">
        <v>10.88</v>
      </c>
      <c r="O14">
        <v>53.19</v>
      </c>
      <c r="P14">
        <v>9.8000000000000007</v>
      </c>
      <c r="Q14">
        <v>51.53</v>
      </c>
      <c r="R14">
        <v>8.91</v>
      </c>
      <c r="S14">
        <v>9.1539999999999999</v>
      </c>
      <c r="T14">
        <v>48.16</v>
      </c>
      <c r="U14">
        <v>100.03</v>
      </c>
      <c r="V14">
        <v>116.47</v>
      </c>
      <c r="W14">
        <v>95.85</v>
      </c>
      <c r="X14">
        <v>97.69</v>
      </c>
      <c r="Y14">
        <v>89.39</v>
      </c>
      <c r="Z14">
        <f t="shared" si="1"/>
        <v>0.28284896453951602</v>
      </c>
      <c r="AA14">
        <f t="shared" si="2"/>
        <v>0.25848157685628104</v>
      </c>
      <c r="AB14">
        <f t="shared" si="3"/>
        <v>4.8881148020094856E-2</v>
      </c>
      <c r="AC14">
        <f t="shared" ref="AC14:AC40" si="16">AC$1*D14</f>
        <v>1.8230022144698564E-2</v>
      </c>
      <c r="AD14">
        <f t="shared" ref="AD14:AD40" si="17">AD$1*E14</f>
        <v>1.9893992958311024E-2</v>
      </c>
      <c r="AE14">
        <f t="shared" ref="AE14:AE40" si="18">AE$1*F14</f>
        <v>-8.6203412799460769E-2</v>
      </c>
      <c r="AF14">
        <f t="shared" ref="AF14:AF40" si="19">AF$1*G14</f>
        <v>-9.1972069459017244E-3</v>
      </c>
      <c r="AG14">
        <f t="shared" ref="AG14:AG40" si="20">AG$1*H14</f>
        <v>1.9270366962689016E-2</v>
      </c>
      <c r="AH14">
        <f t="shared" ref="AH14:AH40" si="21">AH$1*I14</f>
        <v>-5.8212928047223771E-2</v>
      </c>
      <c r="AI14">
        <f t="shared" ref="AI14:AI40" si="22">AI$1*J14</f>
        <v>0.15890038761162434</v>
      </c>
      <c r="AJ14">
        <f t="shared" ref="AJ14:AJ40" si="23">AJ$1*K14</f>
        <v>-0.44364387624184254</v>
      </c>
      <c r="AK14">
        <f t="shared" ref="AK14:AK40" si="24">AK$1*L14</f>
        <v>-9.7272198740097779E-2</v>
      </c>
      <c r="AL14">
        <f t="shared" ref="AL14:AL40" si="25">AL$1*M14</f>
        <v>0.99662232363038583</v>
      </c>
      <c r="AM14">
        <f t="shared" ref="AM14:AM40" si="26">AM$1*N14</f>
        <v>0.35141505596994543</v>
      </c>
      <c r="AN14">
        <f t="shared" ref="AN14:AN40" si="27">AN$1*O14</f>
        <v>0.17993790180614017</v>
      </c>
      <c r="AO14">
        <f t="shared" ref="AO14:AO40" si="28">AO$1*P14</f>
        <v>-9.8845437911801795E-2</v>
      </c>
      <c r="AP14">
        <f t="shared" si="7"/>
        <v>-0.58260065154258989</v>
      </c>
      <c r="AQ14">
        <f t="shared" si="8"/>
        <v>-0.32282142918631901</v>
      </c>
      <c r="AR14">
        <f t="shared" si="9"/>
        <v>0</v>
      </c>
      <c r="AS14">
        <f t="shared" si="10"/>
        <v>-4.2601605298044336E-3</v>
      </c>
      <c r="AT14">
        <f t="shared" si="11"/>
        <v>7.6964155571401811E-3</v>
      </c>
      <c r="AU14">
        <f t="shared" si="12"/>
        <v>0.57701024172630844</v>
      </c>
      <c r="AV14">
        <f t="shared" si="13"/>
        <v>-0.1152105630135332</v>
      </c>
      <c r="AW14">
        <f t="shared" si="14"/>
        <v>-0.74382522536779005</v>
      </c>
      <c r="AX14">
        <f t="shared" si="15"/>
        <v>0.37578150894940882</v>
      </c>
      <c r="AY14">
        <f t="shared" si="4"/>
        <v>6.6935301845899187E-2</v>
      </c>
      <c r="BA14" s="13">
        <v>3.3829272759191612E-3</v>
      </c>
      <c r="BB14" t="s">
        <v>281</v>
      </c>
      <c r="BE14">
        <v>6</v>
      </c>
      <c r="BF14">
        <v>3.8540733925378033E-4</v>
      </c>
      <c r="BG14" t="s">
        <v>274</v>
      </c>
    </row>
    <row r="15" spans="1:76" x14ac:dyDescent="0.25">
      <c r="A15" t="s">
        <v>82</v>
      </c>
      <c r="B15">
        <v>0.34112324685523654</v>
      </c>
      <c r="C15">
        <v>77</v>
      </c>
      <c r="D15">
        <v>48</v>
      </c>
      <c r="E15">
        <v>56</v>
      </c>
      <c r="F15">
        <v>40</v>
      </c>
      <c r="G15">
        <v>51</v>
      </c>
      <c r="H15">
        <v>26</v>
      </c>
      <c r="I15">
        <v>47.42</v>
      </c>
      <c r="J15">
        <v>8.8800000000000008</v>
      </c>
      <c r="K15">
        <v>50.43</v>
      </c>
      <c r="L15">
        <v>7.75</v>
      </c>
      <c r="M15">
        <v>47.36</v>
      </c>
      <c r="N15">
        <v>10.67</v>
      </c>
      <c r="O15">
        <v>50</v>
      </c>
      <c r="P15">
        <v>10.8</v>
      </c>
      <c r="Q15">
        <v>48.48</v>
      </c>
      <c r="R15">
        <v>8.49</v>
      </c>
      <c r="S15">
        <v>9.3179999999999996</v>
      </c>
      <c r="T15">
        <v>48.68</v>
      </c>
      <c r="U15">
        <v>105.6</v>
      </c>
      <c r="V15">
        <v>108.08</v>
      </c>
      <c r="W15">
        <v>89.14</v>
      </c>
      <c r="X15">
        <v>95.91</v>
      </c>
      <c r="Y15">
        <v>91.69</v>
      </c>
      <c r="Z15">
        <f t="shared" si="1"/>
        <v>0.34112324685523654</v>
      </c>
      <c r="AA15">
        <f t="shared" si="2"/>
        <v>0.4011131259387361</v>
      </c>
      <c r="AB15">
        <f t="shared" si="3"/>
        <v>6.2730806625788393E-2</v>
      </c>
      <c r="AC15">
        <f t="shared" si="16"/>
        <v>2.5001173227015172E-2</v>
      </c>
      <c r="AD15">
        <f t="shared" si="17"/>
        <v>1.9544975537989777E-2</v>
      </c>
      <c r="AE15">
        <f t="shared" si="18"/>
        <v>-3.4481365119784307E-2</v>
      </c>
      <c r="AF15">
        <f t="shared" si="19"/>
        <v>-1.0423501205355288E-2</v>
      </c>
      <c r="AG15">
        <f t="shared" si="20"/>
        <v>1.0020590820598288E-2</v>
      </c>
      <c r="AH15">
        <f t="shared" si="21"/>
        <v>-5.679952773661217E-2</v>
      </c>
      <c r="AI15">
        <f t="shared" si="22"/>
        <v>0.19762401148336475</v>
      </c>
      <c r="AJ15">
        <f t="shared" si="23"/>
        <v>-0.42680199692628989</v>
      </c>
      <c r="AK15">
        <f t="shared" si="24"/>
        <v>-8.3391542061477641E-2</v>
      </c>
      <c r="AL15">
        <f t="shared" si="25"/>
        <v>0.99473199677839974</v>
      </c>
      <c r="AM15">
        <f t="shared" si="26"/>
        <v>0.34463222860287845</v>
      </c>
      <c r="AN15">
        <f t="shared" si="27"/>
        <v>0.16914636379595807</v>
      </c>
      <c r="AO15">
        <f t="shared" si="28"/>
        <v>-0.10893170708647545</v>
      </c>
      <c r="AP15">
        <f t="shared" si="7"/>
        <v>-0.54811720525489538</v>
      </c>
      <c r="AQ15">
        <f t="shared" si="8"/>
        <v>-0.30760425744016257</v>
      </c>
      <c r="AR15">
        <f t="shared" si="9"/>
        <v>0</v>
      </c>
      <c r="AS15">
        <f t="shared" si="10"/>
        <v>-4.3061589408405288E-3</v>
      </c>
      <c r="AT15">
        <f t="shared" si="11"/>
        <v>8.1249773351394893E-3</v>
      </c>
      <c r="AU15">
        <f t="shared" si="12"/>
        <v>0.53544489504404058</v>
      </c>
      <c r="AV15">
        <f t="shared" si="13"/>
        <v>-0.10714522260851696</v>
      </c>
      <c r="AW15">
        <f t="shared" si="14"/>
        <v>-0.73027205819454144</v>
      </c>
      <c r="AX15">
        <f t="shared" si="15"/>
        <v>0.38545034741661588</v>
      </c>
      <c r="AY15">
        <f t="shared" si="4"/>
        <v>6.6935301845899187E-2</v>
      </c>
      <c r="BA15" s="13">
        <v>8.1468580033491422E-4</v>
      </c>
      <c r="BB15" t="s">
        <v>269</v>
      </c>
      <c r="BE15">
        <v>7</v>
      </c>
      <c r="BF15">
        <v>-1.1977968733996661E-3</v>
      </c>
      <c r="BG15" t="s">
        <v>275</v>
      </c>
    </row>
    <row r="16" spans="1:76" x14ac:dyDescent="0.25">
      <c r="A16" t="s">
        <v>83</v>
      </c>
      <c r="B16">
        <v>0.32031678160508514</v>
      </c>
      <c r="C16">
        <v>78</v>
      </c>
      <c r="D16">
        <v>14</v>
      </c>
      <c r="E16">
        <v>46</v>
      </c>
      <c r="F16">
        <v>48</v>
      </c>
      <c r="G16">
        <v>62</v>
      </c>
      <c r="H16">
        <v>38</v>
      </c>
      <c r="I16">
        <v>51.25</v>
      </c>
      <c r="J16">
        <v>6.81</v>
      </c>
      <c r="K16">
        <v>46.38</v>
      </c>
      <c r="L16">
        <v>9.02</v>
      </c>
      <c r="M16">
        <v>47.19</v>
      </c>
      <c r="N16">
        <v>11.24</v>
      </c>
      <c r="O16">
        <v>49.73</v>
      </c>
      <c r="P16">
        <v>9.66</v>
      </c>
      <c r="Q16">
        <v>48.01</v>
      </c>
      <c r="R16">
        <v>8.9499999999999993</v>
      </c>
      <c r="S16">
        <v>9.1359999999999992</v>
      </c>
      <c r="T16">
        <v>48.3</v>
      </c>
      <c r="U16">
        <v>104.35</v>
      </c>
      <c r="V16">
        <v>104.47</v>
      </c>
      <c r="W16">
        <v>89.03</v>
      </c>
      <c r="X16">
        <v>98.23</v>
      </c>
      <c r="Y16">
        <v>89.88</v>
      </c>
      <c r="Z16">
        <f t="shared" si="1"/>
        <v>0.32031678160508514</v>
      </c>
      <c r="AA16">
        <f t="shared" si="2"/>
        <v>0.31714798664047039</v>
      </c>
      <c r="AB16">
        <f t="shared" si="3"/>
        <v>6.3545492426123312E-2</v>
      </c>
      <c r="AC16">
        <f t="shared" si="16"/>
        <v>7.2920088578794255E-3</v>
      </c>
      <c r="AD16">
        <f t="shared" si="17"/>
        <v>1.6054801334777317E-2</v>
      </c>
      <c r="AE16">
        <f t="shared" si="18"/>
        <v>-4.1377638143741166E-2</v>
      </c>
      <c r="AF16">
        <f t="shared" si="19"/>
        <v>-1.2671707347686821E-2</v>
      </c>
      <c r="AG16">
        <f t="shared" si="20"/>
        <v>1.4645478891643653E-2</v>
      </c>
      <c r="AH16">
        <f t="shared" si="21"/>
        <v>-6.1387089761732884E-2</v>
      </c>
      <c r="AI16">
        <f t="shared" si="22"/>
        <v>0.15155625204974255</v>
      </c>
      <c r="AJ16">
        <f t="shared" si="23"/>
        <v>-0.3925258103795623</v>
      </c>
      <c r="AK16">
        <f t="shared" si="24"/>
        <v>-9.7056994760584298E-2</v>
      </c>
      <c r="AL16">
        <f t="shared" si="25"/>
        <v>0.9911613793913151</v>
      </c>
      <c r="AM16">
        <f t="shared" si="26"/>
        <v>0.36304276002777452</v>
      </c>
      <c r="AN16">
        <f t="shared" si="27"/>
        <v>0.16823297343145988</v>
      </c>
      <c r="AO16">
        <f t="shared" si="28"/>
        <v>-9.7433360227347485E-2</v>
      </c>
      <c r="AP16">
        <f t="shared" si="7"/>
        <v>-0.54280336271220142</v>
      </c>
      <c r="AQ16">
        <f t="shared" si="8"/>
        <v>-0.32427068363833383</v>
      </c>
      <c r="AR16">
        <f t="shared" si="9"/>
        <v>0</v>
      </c>
      <c r="AS16">
        <f t="shared" si="10"/>
        <v>-4.272544717391075E-3</v>
      </c>
      <c r="AT16">
        <f t="shared" si="11"/>
        <v>8.0288009935777054E-3</v>
      </c>
      <c r="AU16">
        <f t="shared" si="12"/>
        <v>0.51756040141793969</v>
      </c>
      <c r="AV16">
        <f t="shared" si="13"/>
        <v>-0.10701300391335275</v>
      </c>
      <c r="AW16">
        <f t="shared" si="14"/>
        <v>-0.74793686035293305</v>
      </c>
      <c r="AX16">
        <f t="shared" si="15"/>
        <v>0.37784139192720506</v>
      </c>
      <c r="AY16">
        <f t="shared" si="4"/>
        <v>6.6935301845899187E-2</v>
      </c>
      <c r="BA16" s="13">
        <v>5.2085777556281612E-4</v>
      </c>
      <c r="BB16" t="s">
        <v>270</v>
      </c>
      <c r="BE16">
        <v>8</v>
      </c>
      <c r="BF16">
        <v>2.2254956248126661E-2</v>
      </c>
      <c r="BG16" t="s">
        <v>276</v>
      </c>
    </row>
    <row r="17" spans="1:59" x14ac:dyDescent="0.25">
      <c r="A17" t="s">
        <v>88</v>
      </c>
      <c r="B17">
        <v>0.44602376507898889</v>
      </c>
      <c r="C17">
        <v>50</v>
      </c>
      <c r="D17">
        <v>76</v>
      </c>
      <c r="E17">
        <v>70</v>
      </c>
      <c r="F17">
        <v>75</v>
      </c>
      <c r="G17">
        <v>61</v>
      </c>
      <c r="H17">
        <v>30</v>
      </c>
      <c r="I17">
        <v>49.8</v>
      </c>
      <c r="J17">
        <v>8.09</v>
      </c>
      <c r="K17">
        <v>46.52</v>
      </c>
      <c r="L17">
        <v>8.59</v>
      </c>
      <c r="M17">
        <v>48.62</v>
      </c>
      <c r="N17">
        <v>11.28</v>
      </c>
      <c r="O17">
        <v>51.66</v>
      </c>
      <c r="P17">
        <v>9.7200000000000006</v>
      </c>
      <c r="Q17">
        <v>50</v>
      </c>
      <c r="R17">
        <v>9.99</v>
      </c>
      <c r="S17">
        <v>9.5340000000000007</v>
      </c>
      <c r="T17">
        <v>45.13</v>
      </c>
      <c r="U17">
        <v>93.06</v>
      </c>
      <c r="V17">
        <v>120.17</v>
      </c>
      <c r="W17">
        <v>93.73</v>
      </c>
      <c r="X17">
        <v>95.73</v>
      </c>
      <c r="Y17">
        <v>86.49</v>
      </c>
      <c r="Z17">
        <f t="shared" si="1"/>
        <v>0.44602376507898889</v>
      </c>
      <c r="AA17">
        <f t="shared" si="2"/>
        <v>0.39591608071163481</v>
      </c>
      <c r="AB17">
        <f t="shared" si="3"/>
        <v>4.0734290016745708E-2</v>
      </c>
      <c r="AC17">
        <f t="shared" si="16"/>
        <v>3.9585190942774025E-2</v>
      </c>
      <c r="AD17">
        <f t="shared" si="17"/>
        <v>2.4431219422487223E-2</v>
      </c>
      <c r="AE17">
        <f t="shared" si="18"/>
        <v>-6.465255959959558E-2</v>
      </c>
      <c r="AF17">
        <f t="shared" si="19"/>
        <v>-1.2467324971111228E-2</v>
      </c>
      <c r="AG17">
        <f t="shared" si="20"/>
        <v>1.156222017761341E-2</v>
      </c>
      <c r="AH17">
        <f t="shared" si="21"/>
        <v>-5.965028429530337E-2</v>
      </c>
      <c r="AI17">
        <f t="shared" si="22"/>
        <v>0.18004259604734468</v>
      </c>
      <c r="AJ17">
        <f t="shared" si="23"/>
        <v>-0.39371066621080725</v>
      </c>
      <c r="AK17">
        <f t="shared" si="24"/>
        <v>-9.2430109201044247E-2</v>
      </c>
      <c r="AL17">
        <f t="shared" si="25"/>
        <v>1.0211965727062033</v>
      </c>
      <c r="AM17">
        <f t="shared" si="26"/>
        <v>0.36433472714531107</v>
      </c>
      <c r="AN17">
        <f t="shared" si="27"/>
        <v>0.17476202307398386</v>
      </c>
      <c r="AO17">
        <f t="shared" si="28"/>
        <v>-9.8038536377827903E-2</v>
      </c>
      <c r="AP17">
        <f t="shared" si="7"/>
        <v>-0.56530239815892669</v>
      </c>
      <c r="AQ17">
        <f t="shared" si="8"/>
        <v>-0.36195129939072129</v>
      </c>
      <c r="AR17">
        <f t="shared" si="9"/>
        <v>0</v>
      </c>
      <c r="AS17">
        <f t="shared" si="10"/>
        <v>-3.9921313270364226E-3</v>
      </c>
      <c r="AT17">
        <f t="shared" si="11"/>
        <v>7.160136276591675E-3</v>
      </c>
      <c r="AU17">
        <f t="shared" si="12"/>
        <v>0.59534060915472209</v>
      </c>
      <c r="AV17">
        <f t="shared" si="13"/>
        <v>-0.11266234816127771</v>
      </c>
      <c r="AW17">
        <f t="shared" si="14"/>
        <v>-0.72890151319949381</v>
      </c>
      <c r="AX17">
        <f t="shared" si="15"/>
        <v>0.3635903647951042</v>
      </c>
      <c r="AY17">
        <f t="shared" si="4"/>
        <v>6.6935301845899187E-2</v>
      </c>
      <c r="BA17" s="13">
        <v>3.8540733925378033E-4</v>
      </c>
      <c r="BB17" t="s">
        <v>274</v>
      </c>
      <c r="BE17">
        <v>9</v>
      </c>
      <c r="BF17">
        <v>-8.4632559374636113E-3</v>
      </c>
      <c r="BG17" t="s">
        <v>277</v>
      </c>
    </row>
    <row r="18" spans="1:59" x14ac:dyDescent="0.25">
      <c r="A18" t="s">
        <v>90</v>
      </c>
      <c r="B18">
        <v>0.25057419619124932</v>
      </c>
      <c r="C18">
        <v>54</v>
      </c>
      <c r="D18">
        <v>46</v>
      </c>
      <c r="E18">
        <v>95</v>
      </c>
      <c r="F18">
        <v>92</v>
      </c>
      <c r="G18">
        <v>88</v>
      </c>
      <c r="H18">
        <v>42</v>
      </c>
      <c r="I18">
        <v>46.73</v>
      </c>
      <c r="J18">
        <v>8.06</v>
      </c>
      <c r="K18">
        <v>42.21</v>
      </c>
      <c r="L18">
        <v>8.81</v>
      </c>
      <c r="M18">
        <v>37.82</v>
      </c>
      <c r="N18">
        <v>9.3000000000000007</v>
      </c>
      <c r="O18">
        <v>57.87</v>
      </c>
      <c r="P18">
        <v>7.38</v>
      </c>
      <c r="Q18">
        <v>41.53</v>
      </c>
      <c r="R18">
        <v>10.46</v>
      </c>
      <c r="S18">
        <v>8.8019999999999996</v>
      </c>
      <c r="T18">
        <v>39.75</v>
      </c>
      <c r="U18">
        <v>96.93</v>
      </c>
      <c r="V18">
        <v>109.39</v>
      </c>
      <c r="W18">
        <v>87.75</v>
      </c>
      <c r="X18">
        <v>91.43</v>
      </c>
      <c r="Y18">
        <v>92.34</v>
      </c>
      <c r="Z18">
        <f t="shared" si="1"/>
        <v>0.25057419619124932</v>
      </c>
      <c r="AA18">
        <f t="shared" si="2"/>
        <v>0.25828628904207385</v>
      </c>
      <c r="AB18">
        <f t="shared" si="3"/>
        <v>4.399303321808537E-2</v>
      </c>
      <c r="AC18">
        <f t="shared" si="16"/>
        <v>2.3959457675889542E-2</v>
      </c>
      <c r="AD18">
        <f t="shared" si="17"/>
        <v>3.3156654930518371E-2</v>
      </c>
      <c r="AE18">
        <f t="shared" si="18"/>
        <v>-7.930713977550391E-2</v>
      </c>
      <c r="AF18">
        <f t="shared" si="19"/>
        <v>-1.7985649138652263E-2</v>
      </c>
      <c r="AG18">
        <f t="shared" si="20"/>
        <v>1.6187108248658773E-2</v>
      </c>
      <c r="AH18">
        <f t="shared" si="21"/>
        <v>-5.5973047893966392E-2</v>
      </c>
      <c r="AI18">
        <f t="shared" si="22"/>
        <v>0.17937494735990089</v>
      </c>
      <c r="AJ18">
        <f t="shared" si="23"/>
        <v>-0.35723403312033902</v>
      </c>
      <c r="AK18">
        <f t="shared" si="24"/>
        <v>-9.4797352975692653E-2</v>
      </c>
      <c r="AL18">
        <f t="shared" si="25"/>
        <v>0.79435735046788603</v>
      </c>
      <c r="AM18">
        <f t="shared" si="26"/>
        <v>0.30038235482725117</v>
      </c>
      <c r="AN18">
        <f t="shared" si="27"/>
        <v>0.19577000145744186</v>
      </c>
      <c r="AO18">
        <f t="shared" si="28"/>
        <v>-7.4436666509091559E-2</v>
      </c>
      <c r="AP18">
        <f t="shared" si="7"/>
        <v>-0.46954017191080455</v>
      </c>
      <c r="AQ18">
        <f t="shared" si="8"/>
        <v>-0.37898003920189638</v>
      </c>
      <c r="AR18">
        <f t="shared" si="9"/>
        <v>0</v>
      </c>
      <c r="AS18">
        <f t="shared" si="10"/>
        <v>-3.5162246897783691E-3</v>
      </c>
      <c r="AT18">
        <f t="shared" si="11"/>
        <v>7.4578982300669578E-3</v>
      </c>
      <c r="AU18">
        <f t="shared" si="12"/>
        <v>0.54193483594437086</v>
      </c>
      <c r="AV18">
        <f t="shared" si="13"/>
        <v>-0.10547445909689659</v>
      </c>
      <c r="AW18">
        <f t="shared" si="14"/>
        <v>-0.69616071609557839</v>
      </c>
      <c r="AX18">
        <f t="shared" si="15"/>
        <v>0.38818284524430485</v>
      </c>
      <c r="AY18">
        <f t="shared" si="4"/>
        <v>6.6935301845899187E-2</v>
      </c>
      <c r="BA18" s="13">
        <v>3.4901742032124604E-4</v>
      </c>
      <c r="BB18" t="s">
        <v>271</v>
      </c>
      <c r="BE18">
        <v>10</v>
      </c>
      <c r="BF18">
        <v>-1.0760198975674535E-2</v>
      </c>
      <c r="BG18" t="s">
        <v>278</v>
      </c>
    </row>
    <row r="19" spans="1:59" x14ac:dyDescent="0.25">
      <c r="A19" t="s">
        <v>97</v>
      </c>
      <c r="B19">
        <v>0.23842023741999907</v>
      </c>
      <c r="C19">
        <v>44</v>
      </c>
      <c r="D19">
        <v>70</v>
      </c>
      <c r="E19">
        <v>9</v>
      </c>
      <c r="F19">
        <v>63</v>
      </c>
      <c r="G19">
        <v>69</v>
      </c>
      <c r="H19">
        <v>13</v>
      </c>
      <c r="I19">
        <v>49.39</v>
      </c>
      <c r="J19">
        <v>8.65</v>
      </c>
      <c r="K19">
        <v>43.79</v>
      </c>
      <c r="L19">
        <v>9.5399999999999991</v>
      </c>
      <c r="M19">
        <v>44.21</v>
      </c>
      <c r="N19">
        <v>8.67</v>
      </c>
      <c r="O19">
        <v>51.11</v>
      </c>
      <c r="P19">
        <v>9.49</v>
      </c>
      <c r="Q19">
        <v>49.91</v>
      </c>
      <c r="R19">
        <v>9.8699999999999992</v>
      </c>
      <c r="S19">
        <v>9.2439999999999998</v>
      </c>
      <c r="T19">
        <v>46.34</v>
      </c>
      <c r="U19">
        <v>92.02</v>
      </c>
      <c r="V19">
        <v>113.53</v>
      </c>
      <c r="W19">
        <v>98.57</v>
      </c>
      <c r="X19">
        <v>91.19</v>
      </c>
      <c r="Y19">
        <v>87.81</v>
      </c>
      <c r="Z19">
        <f t="shared" si="1"/>
        <v>0.23842023741999907</v>
      </c>
      <c r="AA19">
        <f t="shared" si="2"/>
        <v>0.22472123225742568</v>
      </c>
      <c r="AB19">
        <f t="shared" si="3"/>
        <v>3.5846175214736223E-2</v>
      </c>
      <c r="AC19">
        <f t="shared" si="16"/>
        <v>3.6460044289397128E-2</v>
      </c>
      <c r="AD19">
        <f t="shared" si="17"/>
        <v>3.1411567828912145E-3</v>
      </c>
      <c r="AE19">
        <f t="shared" si="18"/>
        <v>-5.4308150063660285E-2</v>
      </c>
      <c r="AF19">
        <f t="shared" si="19"/>
        <v>-1.4102383983715978E-2</v>
      </c>
      <c r="AG19">
        <f t="shared" si="20"/>
        <v>5.0102954102991442E-3</v>
      </c>
      <c r="AH19">
        <f t="shared" si="21"/>
        <v>-5.9159187577209504E-2</v>
      </c>
      <c r="AI19">
        <f t="shared" si="22"/>
        <v>0.19250537154629563</v>
      </c>
      <c r="AJ19">
        <f t="shared" si="23"/>
        <v>-0.37060597750153151</v>
      </c>
      <c r="AK19">
        <f t="shared" si="24"/>
        <v>-0.10265229822793505</v>
      </c>
      <c r="AL19">
        <f t="shared" si="25"/>
        <v>0.92857055695889057</v>
      </c>
      <c r="AM19">
        <f t="shared" si="26"/>
        <v>0.28003387272605024</v>
      </c>
      <c r="AN19">
        <f t="shared" si="27"/>
        <v>0.17290141307222834</v>
      </c>
      <c r="AO19">
        <f t="shared" si="28"/>
        <v>-9.5718694467652965E-2</v>
      </c>
      <c r="AP19">
        <f t="shared" si="7"/>
        <v>-0.56428485384224059</v>
      </c>
      <c r="AQ19">
        <f t="shared" si="8"/>
        <v>-0.35760353603467654</v>
      </c>
      <c r="AR19">
        <f t="shared" si="9"/>
        <v>0</v>
      </c>
      <c r="AS19">
        <f t="shared" si="10"/>
        <v>-4.0991660911781037E-3</v>
      </c>
      <c r="AT19">
        <f t="shared" si="11"/>
        <v>7.0801175604122708E-3</v>
      </c>
      <c r="AU19">
        <f t="shared" si="12"/>
        <v>0.56244503085075803</v>
      </c>
      <c r="AV19">
        <f t="shared" si="13"/>
        <v>-0.11847997074850253</v>
      </c>
      <c r="AW19">
        <f t="shared" si="14"/>
        <v>-0.69433332276884818</v>
      </c>
      <c r="AX19">
        <f t="shared" si="15"/>
        <v>0.36913943730671872</v>
      </c>
      <c r="AY19">
        <f t="shared" si="4"/>
        <v>6.6935301845899187E-2</v>
      </c>
      <c r="BA19" s="13">
        <v>7.6941073249426985E-5</v>
      </c>
      <c r="BB19" t="s">
        <v>287</v>
      </c>
      <c r="BE19">
        <v>11</v>
      </c>
      <c r="BF19">
        <v>2.1003631688733104E-2</v>
      </c>
      <c r="BG19" t="s">
        <v>279</v>
      </c>
    </row>
    <row r="20" spans="1:59" x14ac:dyDescent="0.25">
      <c r="A20" t="s">
        <v>101</v>
      </c>
      <c r="B20">
        <v>0.26808696288939537</v>
      </c>
      <c r="C20">
        <v>42</v>
      </c>
      <c r="D20">
        <v>60</v>
      </c>
      <c r="E20">
        <v>19</v>
      </c>
      <c r="F20">
        <v>65</v>
      </c>
      <c r="G20">
        <v>82</v>
      </c>
      <c r="H20">
        <v>16</v>
      </c>
      <c r="I20">
        <v>49.71</v>
      </c>
      <c r="J20">
        <v>7.91</v>
      </c>
      <c r="K20">
        <v>42.61</v>
      </c>
      <c r="L20">
        <v>8.16</v>
      </c>
      <c r="M20">
        <v>44.56</v>
      </c>
      <c r="N20">
        <v>7.62</v>
      </c>
      <c r="O20">
        <v>51.87</v>
      </c>
      <c r="P20">
        <v>8.74</v>
      </c>
      <c r="Q20">
        <v>49.04</v>
      </c>
      <c r="R20">
        <v>8.65</v>
      </c>
      <c r="S20">
        <v>8.2159999999999993</v>
      </c>
      <c r="T20">
        <v>49.78</v>
      </c>
      <c r="U20">
        <v>88.81</v>
      </c>
      <c r="V20">
        <v>116.22</v>
      </c>
      <c r="W20">
        <v>99.61</v>
      </c>
      <c r="X20">
        <v>90.14</v>
      </c>
      <c r="Y20">
        <v>88.2</v>
      </c>
      <c r="Z20">
        <f t="shared" si="1"/>
        <v>0.26808696288939537</v>
      </c>
      <c r="AA20">
        <f t="shared" si="2"/>
        <v>0.28490344866865974</v>
      </c>
      <c r="AB20">
        <f t="shared" si="3"/>
        <v>3.4216803614066399E-2</v>
      </c>
      <c r="AC20">
        <f t="shared" si="16"/>
        <v>3.1251466533768965E-2</v>
      </c>
      <c r="AD20">
        <f t="shared" si="17"/>
        <v>6.6313309861036748E-3</v>
      </c>
      <c r="AE20">
        <f t="shared" si="18"/>
        <v>-5.6032218319649496E-2</v>
      </c>
      <c r="AF20">
        <f t="shared" si="19"/>
        <v>-1.6759354879198701E-2</v>
      </c>
      <c r="AG20">
        <f t="shared" si="20"/>
        <v>6.1665174280604853E-3</v>
      </c>
      <c r="AH20">
        <f t="shared" si="21"/>
        <v>-5.9542482576697399E-2</v>
      </c>
      <c r="AI20">
        <f t="shared" si="22"/>
        <v>0.17603670392268189</v>
      </c>
      <c r="AJ20">
        <f t="shared" si="23"/>
        <v>-0.36061933549532449</v>
      </c>
      <c r="AK20">
        <f t="shared" si="24"/>
        <v>-8.7803223641504197E-2</v>
      </c>
      <c r="AL20">
        <f t="shared" si="25"/>
        <v>0.93592182804994717</v>
      </c>
      <c r="AM20">
        <f t="shared" si="26"/>
        <v>0.24611973589071545</v>
      </c>
      <c r="AN20">
        <f t="shared" si="27"/>
        <v>0.17547243780192689</v>
      </c>
      <c r="AO20">
        <f t="shared" si="28"/>
        <v>-8.8153992586647731E-2</v>
      </c>
      <c r="AP20">
        <f t="shared" si="7"/>
        <v>-0.55444859211427533</v>
      </c>
      <c r="AQ20">
        <f t="shared" si="8"/>
        <v>-0.31340127524822214</v>
      </c>
      <c r="AR20">
        <f t="shared" si="9"/>
        <v>0</v>
      </c>
      <c r="AS20">
        <f t="shared" si="10"/>
        <v>-4.4034632718784206E-3</v>
      </c>
      <c r="AT20">
        <f t="shared" si="11"/>
        <v>6.8331367152816109E-3</v>
      </c>
      <c r="AU20">
        <f t="shared" si="12"/>
        <v>0.5757717033865507</v>
      </c>
      <c r="AV20">
        <f t="shared" si="13"/>
        <v>-0.11973003841187316</v>
      </c>
      <c r="AW20">
        <f t="shared" si="14"/>
        <v>-0.68633847696440375</v>
      </c>
      <c r="AX20">
        <f t="shared" si="15"/>
        <v>0.37077893600333212</v>
      </c>
      <c r="AY20">
        <f t="shared" si="4"/>
        <v>6.6935301845899187E-2</v>
      </c>
      <c r="BA20" s="13">
        <v>0</v>
      </c>
      <c r="BB20" t="s">
        <v>209</v>
      </c>
      <c r="BE20">
        <v>12</v>
      </c>
      <c r="BF20">
        <v>3.2299177938414102E-2</v>
      </c>
      <c r="BG20" t="s">
        <v>280</v>
      </c>
    </row>
    <row r="21" spans="1:59" x14ac:dyDescent="0.25">
      <c r="A21" t="s">
        <v>104</v>
      </c>
      <c r="B21">
        <v>0.30981219444526653</v>
      </c>
      <c r="C21">
        <v>100</v>
      </c>
      <c r="D21">
        <v>26</v>
      </c>
      <c r="E21">
        <v>50</v>
      </c>
      <c r="F21">
        <v>36</v>
      </c>
      <c r="G21">
        <v>41</v>
      </c>
      <c r="H21">
        <v>57</v>
      </c>
      <c r="I21">
        <v>50.03</v>
      </c>
      <c r="J21">
        <v>5.58</v>
      </c>
      <c r="K21">
        <v>48.55</v>
      </c>
      <c r="L21">
        <v>6.77</v>
      </c>
      <c r="M21">
        <v>47.08</v>
      </c>
      <c r="N21">
        <v>7.03</v>
      </c>
      <c r="O21">
        <v>48.14</v>
      </c>
      <c r="P21">
        <v>6.31</v>
      </c>
      <c r="Q21">
        <v>47.61</v>
      </c>
      <c r="R21">
        <v>7.39</v>
      </c>
      <c r="S21">
        <v>6.6159999999999997</v>
      </c>
      <c r="T21">
        <v>40.46</v>
      </c>
      <c r="U21">
        <v>98.83</v>
      </c>
      <c r="V21">
        <v>100.71</v>
      </c>
      <c r="W21">
        <v>81.48</v>
      </c>
      <c r="X21">
        <v>95.7</v>
      </c>
      <c r="Y21">
        <v>88.26</v>
      </c>
      <c r="Z21">
        <f t="shared" si="1"/>
        <v>0.30981219444526653</v>
      </c>
      <c r="AA21">
        <f t="shared" si="2"/>
        <v>0.29894280556635133</v>
      </c>
      <c r="AB21">
        <f t="shared" si="3"/>
        <v>8.1468580033491417E-2</v>
      </c>
      <c r="AC21">
        <f t="shared" si="16"/>
        <v>1.3542302164633219E-2</v>
      </c>
      <c r="AD21">
        <f t="shared" si="17"/>
        <v>1.7450871016062301E-2</v>
      </c>
      <c r="AE21">
        <f t="shared" si="18"/>
        <v>-3.1033228607805875E-2</v>
      </c>
      <c r="AF21">
        <f t="shared" si="19"/>
        <v>-8.3796774395993503E-3</v>
      </c>
      <c r="AG21">
        <f t="shared" si="20"/>
        <v>2.196821833746548E-2</v>
      </c>
      <c r="AH21">
        <f t="shared" si="21"/>
        <v>-5.9925777576185293E-2</v>
      </c>
      <c r="AI21">
        <f t="shared" si="22"/>
        <v>0.12418265586454677</v>
      </c>
      <c r="AJ21">
        <f t="shared" si="23"/>
        <v>-0.4108910757638583</v>
      </c>
      <c r="AK21">
        <f t="shared" si="24"/>
        <v>-7.2846547065316597E-2</v>
      </c>
      <c r="AL21">
        <f t="shared" si="25"/>
        <v>0.98885097990555448</v>
      </c>
      <c r="AM21">
        <f t="shared" si="26"/>
        <v>0.22706322090705114</v>
      </c>
      <c r="AN21">
        <f t="shared" si="27"/>
        <v>0.16285411906274841</v>
      </c>
      <c r="AO21">
        <f t="shared" si="28"/>
        <v>-6.3644358492190745E-2</v>
      </c>
      <c r="AP21">
        <f t="shared" si="7"/>
        <v>-0.53828094352693001</v>
      </c>
      <c r="AQ21">
        <f t="shared" si="8"/>
        <v>-0.26774976000975276</v>
      </c>
      <c r="AR21">
        <f t="shared" si="9"/>
        <v>0</v>
      </c>
      <c r="AS21">
        <f t="shared" si="10"/>
        <v>-3.5790302125391902E-3</v>
      </c>
      <c r="AT21">
        <f t="shared" si="11"/>
        <v>7.6040862692408687E-3</v>
      </c>
      <c r="AU21">
        <f t="shared" si="12"/>
        <v>0.49893278478798414</v>
      </c>
      <c r="AV21">
        <f t="shared" si="13"/>
        <v>-9.7937993472537149E-2</v>
      </c>
      <c r="AW21">
        <f t="shared" si="14"/>
        <v>-0.72867308903365258</v>
      </c>
      <c r="AX21">
        <f t="shared" si="15"/>
        <v>0.37103116657204188</v>
      </c>
      <c r="AY21">
        <f t="shared" si="4"/>
        <v>6.6935301845899187E-2</v>
      </c>
      <c r="BA21" s="13">
        <v>-8.8458482761719976E-5</v>
      </c>
      <c r="BB21" t="s">
        <v>285</v>
      </c>
      <c r="BE21">
        <v>13</v>
      </c>
      <c r="BF21">
        <v>3.3829272759191612E-3</v>
      </c>
      <c r="BG21" t="s">
        <v>281</v>
      </c>
    </row>
    <row r="22" spans="1:59" x14ac:dyDescent="0.25">
      <c r="A22" t="s">
        <v>106</v>
      </c>
      <c r="B22">
        <v>0.218214116463048</v>
      </c>
      <c r="C22">
        <v>56</v>
      </c>
      <c r="D22">
        <v>59</v>
      </c>
      <c r="E22">
        <v>47</v>
      </c>
      <c r="F22">
        <v>96</v>
      </c>
      <c r="G22">
        <v>47</v>
      </c>
      <c r="H22">
        <v>66</v>
      </c>
      <c r="I22">
        <v>50.45</v>
      </c>
      <c r="J22">
        <v>8.7899999999999991</v>
      </c>
      <c r="K22">
        <v>49.56</v>
      </c>
      <c r="L22">
        <v>9.0299999999999994</v>
      </c>
      <c r="M22">
        <v>45.97</v>
      </c>
      <c r="N22">
        <v>11.61</v>
      </c>
      <c r="O22">
        <v>52.35</v>
      </c>
      <c r="P22">
        <v>10.07</v>
      </c>
      <c r="Q22">
        <v>50.66</v>
      </c>
      <c r="R22">
        <v>9.6999999999999993</v>
      </c>
      <c r="S22">
        <v>9.84</v>
      </c>
      <c r="T22">
        <v>49.49</v>
      </c>
      <c r="U22">
        <v>98.43</v>
      </c>
      <c r="V22">
        <v>113.86</v>
      </c>
      <c r="W22">
        <v>87.53</v>
      </c>
      <c r="X22">
        <v>96.33</v>
      </c>
      <c r="Y22">
        <v>87.55</v>
      </c>
      <c r="Z22">
        <f t="shared" si="1"/>
        <v>0.218214116463048</v>
      </c>
      <c r="AA22">
        <f t="shared" si="2"/>
        <v>0.29984756614242847</v>
      </c>
      <c r="AB22">
        <f t="shared" si="3"/>
        <v>4.5622404818755194E-2</v>
      </c>
      <c r="AC22">
        <f t="shared" si="16"/>
        <v>3.073060875820615E-2</v>
      </c>
      <c r="AD22">
        <f t="shared" si="17"/>
        <v>1.6403818755098564E-2</v>
      </c>
      <c r="AE22">
        <f t="shared" si="18"/>
        <v>-8.2755276287482332E-2</v>
      </c>
      <c r="AF22">
        <f t="shared" si="19"/>
        <v>-9.6059716990529124E-3</v>
      </c>
      <c r="AG22">
        <f t="shared" si="20"/>
        <v>2.5436884390749502E-2</v>
      </c>
      <c r="AH22">
        <f t="shared" si="21"/>
        <v>-6.0428852263013158E-2</v>
      </c>
      <c r="AI22">
        <f t="shared" si="22"/>
        <v>0.19562106542103333</v>
      </c>
      <c r="AJ22">
        <f t="shared" si="23"/>
        <v>-0.4194389642606966</v>
      </c>
      <c r="AK22">
        <f t="shared" si="24"/>
        <v>-9.7164596750341045E-2</v>
      </c>
      <c r="AL22">
        <f t="shared" si="25"/>
        <v>0.96553694873106077</v>
      </c>
      <c r="AM22">
        <f t="shared" si="26"/>
        <v>0.37499345586498772</v>
      </c>
      <c r="AN22">
        <f t="shared" si="27"/>
        <v>0.17709624289436809</v>
      </c>
      <c r="AO22">
        <f t="shared" si="28"/>
        <v>-0.10156873058896368</v>
      </c>
      <c r="AP22">
        <f t="shared" si="7"/>
        <v>-0.57276438981462452</v>
      </c>
      <c r="AQ22">
        <f t="shared" si="8"/>
        <v>-0.35144420461361325</v>
      </c>
      <c r="AR22">
        <f t="shared" si="9"/>
        <v>0</v>
      </c>
      <c r="AS22">
        <f t="shared" si="10"/>
        <v>-4.3778103118775214E-3</v>
      </c>
      <c r="AT22">
        <f t="shared" si="11"/>
        <v>7.5733098399410987E-3</v>
      </c>
      <c r="AU22">
        <f t="shared" si="12"/>
        <v>0.56407990145923825</v>
      </c>
      <c r="AV22">
        <f t="shared" si="13"/>
        <v>-0.10521002170656819</v>
      </c>
      <c r="AW22">
        <f t="shared" si="14"/>
        <v>-0.73346999651631917</v>
      </c>
      <c r="AX22">
        <f t="shared" si="15"/>
        <v>0.36804643817564314</v>
      </c>
      <c r="AY22">
        <f t="shared" si="4"/>
        <v>6.6935301845899187E-2</v>
      </c>
      <c r="BA22" s="13">
        <v>-2.0438237657559389E-4</v>
      </c>
      <c r="BB22" t="s">
        <v>273</v>
      </c>
      <c r="BE22">
        <v>14</v>
      </c>
      <c r="BF22">
        <v>-1.0086269174673652E-2</v>
      </c>
      <c r="BG22" t="s">
        <v>282</v>
      </c>
    </row>
    <row r="23" spans="1:59" x14ac:dyDescent="0.25">
      <c r="A23" t="s">
        <v>109</v>
      </c>
      <c r="B23">
        <v>0.33127455657185756</v>
      </c>
      <c r="C23">
        <v>81</v>
      </c>
      <c r="D23">
        <v>30</v>
      </c>
      <c r="E23">
        <v>69</v>
      </c>
      <c r="F23">
        <v>82</v>
      </c>
      <c r="G23">
        <v>24</v>
      </c>
      <c r="H23">
        <v>97</v>
      </c>
      <c r="I23">
        <v>50.24</v>
      </c>
      <c r="J23">
        <v>9.4700000000000006</v>
      </c>
      <c r="K23">
        <v>49.51</v>
      </c>
      <c r="L23">
        <v>10.88</v>
      </c>
      <c r="M23">
        <v>45.72</v>
      </c>
      <c r="N23">
        <v>11.66</v>
      </c>
      <c r="O23">
        <v>48</v>
      </c>
      <c r="P23">
        <v>9.52</v>
      </c>
      <c r="Q23">
        <v>52.26</v>
      </c>
      <c r="R23">
        <v>10.94</v>
      </c>
      <c r="S23">
        <v>10.494</v>
      </c>
      <c r="T23">
        <v>45.17</v>
      </c>
      <c r="U23">
        <v>102.83</v>
      </c>
      <c r="V23">
        <v>114.43</v>
      </c>
      <c r="W23">
        <v>93.49</v>
      </c>
      <c r="X23">
        <v>95.22</v>
      </c>
      <c r="Y23">
        <v>98.68</v>
      </c>
      <c r="Z23">
        <f t="shared" si="1"/>
        <v>0.33127455657185756</v>
      </c>
      <c r="AA23">
        <f t="shared" si="2"/>
        <v>0.31320718589024216</v>
      </c>
      <c r="AB23">
        <f t="shared" si="3"/>
        <v>6.5989549827128055E-2</v>
      </c>
      <c r="AC23">
        <f t="shared" si="16"/>
        <v>1.5625733266884483E-2</v>
      </c>
      <c r="AD23">
        <f t="shared" si="17"/>
        <v>2.4082202002165976E-2</v>
      </c>
      <c r="AE23">
        <f t="shared" si="18"/>
        <v>-7.0686798495557826E-2</v>
      </c>
      <c r="AF23">
        <f t="shared" si="19"/>
        <v>-4.9051770378142536E-3</v>
      </c>
      <c r="AG23">
        <f t="shared" si="20"/>
        <v>3.7384511907616692E-2</v>
      </c>
      <c r="AH23">
        <f t="shared" si="21"/>
        <v>-6.0177314919599226E-2</v>
      </c>
      <c r="AI23">
        <f t="shared" si="22"/>
        <v>0.21075443566975949</v>
      </c>
      <c r="AJ23">
        <f t="shared" si="23"/>
        <v>-0.41901580146382339</v>
      </c>
      <c r="AK23">
        <f t="shared" si="24"/>
        <v>-0.11707096485533894</v>
      </c>
      <c r="AL23">
        <f t="shared" si="25"/>
        <v>0.96028604080887747</v>
      </c>
      <c r="AM23">
        <f t="shared" si="26"/>
        <v>0.37660841476190843</v>
      </c>
      <c r="AN23">
        <f t="shared" si="27"/>
        <v>0.16238050924411973</v>
      </c>
      <c r="AO23">
        <f t="shared" si="28"/>
        <v>-9.602128254289316E-2</v>
      </c>
      <c r="AP23">
        <f t="shared" si="7"/>
        <v>-0.59085406655571016</v>
      </c>
      <c r="AQ23">
        <f t="shared" si="8"/>
        <v>-0.39637109262607517</v>
      </c>
      <c r="AR23">
        <f t="shared" si="9"/>
        <v>0</v>
      </c>
      <c r="AS23">
        <f t="shared" si="10"/>
        <v>-3.9956696663468912E-3</v>
      </c>
      <c r="AT23">
        <f t="shared" si="11"/>
        <v>7.9118505622385767E-3</v>
      </c>
      <c r="AU23">
        <f t="shared" si="12"/>
        <v>0.56690376887388572</v>
      </c>
      <c r="AV23">
        <f t="shared" si="13"/>
        <v>-0.11237387100819217</v>
      </c>
      <c r="AW23">
        <f t="shared" si="14"/>
        <v>-0.72501830238019216</v>
      </c>
      <c r="AX23">
        <f t="shared" si="15"/>
        <v>0.41483520867130175</v>
      </c>
      <c r="AY23">
        <f t="shared" si="4"/>
        <v>6.6935301845899187E-2</v>
      </c>
      <c r="BA23" s="13">
        <v>-8.6203412799460766E-4</v>
      </c>
      <c r="BB23" t="s">
        <v>272</v>
      </c>
      <c r="BE23">
        <v>15</v>
      </c>
      <c r="BF23">
        <v>-1.1306047963178535E-2</v>
      </c>
      <c r="BG23" t="s">
        <v>283</v>
      </c>
    </row>
    <row r="24" spans="1:59" x14ac:dyDescent="0.25">
      <c r="A24" t="s">
        <v>114</v>
      </c>
      <c r="B24">
        <v>0.300033138735321</v>
      </c>
      <c r="C24">
        <v>70</v>
      </c>
      <c r="D24">
        <v>46</v>
      </c>
      <c r="E24">
        <v>53</v>
      </c>
      <c r="F24">
        <v>68</v>
      </c>
      <c r="G24">
        <v>14</v>
      </c>
      <c r="H24">
        <v>25</v>
      </c>
      <c r="I24">
        <v>48.81</v>
      </c>
      <c r="J24">
        <v>6.93</v>
      </c>
      <c r="K24">
        <v>48.95</v>
      </c>
      <c r="L24">
        <v>8.01</v>
      </c>
      <c r="M24">
        <v>45.22</v>
      </c>
      <c r="N24">
        <v>8.5</v>
      </c>
      <c r="O24">
        <v>50.87</v>
      </c>
      <c r="P24">
        <v>9.08</v>
      </c>
      <c r="Q24">
        <v>49.1</v>
      </c>
      <c r="R24">
        <v>9.06</v>
      </c>
      <c r="S24">
        <v>8.3160000000000007</v>
      </c>
      <c r="T24">
        <v>46.8</v>
      </c>
      <c r="U24">
        <v>96.19</v>
      </c>
      <c r="V24">
        <v>119.57</v>
      </c>
      <c r="W24">
        <v>99.98</v>
      </c>
      <c r="X24">
        <v>92.07</v>
      </c>
      <c r="Y24">
        <v>94.66</v>
      </c>
      <c r="Z24">
        <f t="shared" si="1"/>
        <v>0.300033138735321</v>
      </c>
      <c r="AA24">
        <f t="shared" si="2"/>
        <v>0.3036797868502828</v>
      </c>
      <c r="AB24">
        <f t="shared" si="3"/>
        <v>5.7028006023443996E-2</v>
      </c>
      <c r="AC24">
        <f t="shared" si="16"/>
        <v>2.3959457675889542E-2</v>
      </c>
      <c r="AD24">
        <f t="shared" si="17"/>
        <v>1.849792327702604E-2</v>
      </c>
      <c r="AE24">
        <f t="shared" si="18"/>
        <v>-5.861832070363332E-2</v>
      </c>
      <c r="AF24">
        <f t="shared" si="19"/>
        <v>-2.8613532720583143E-3</v>
      </c>
      <c r="AG24">
        <f t="shared" si="20"/>
        <v>9.6351834813445079E-3</v>
      </c>
      <c r="AH24">
        <f t="shared" si="21"/>
        <v>-5.8464465390637703E-2</v>
      </c>
      <c r="AI24">
        <f t="shared" si="22"/>
        <v>0.15422684679951776</v>
      </c>
      <c r="AJ24">
        <f t="shared" si="23"/>
        <v>-0.41427637813884383</v>
      </c>
      <c r="AK24">
        <f t="shared" si="24"/>
        <v>-8.6189193795153024E-2</v>
      </c>
      <c r="AL24">
        <f t="shared" si="25"/>
        <v>0.94978422496451087</v>
      </c>
      <c r="AM24">
        <f t="shared" si="26"/>
        <v>0.27454301247651985</v>
      </c>
      <c r="AN24">
        <f t="shared" si="27"/>
        <v>0.17208951052600771</v>
      </c>
      <c r="AO24">
        <f t="shared" si="28"/>
        <v>-9.158332410603677E-2</v>
      </c>
      <c r="AP24">
        <f t="shared" si="7"/>
        <v>-0.5551269549920661</v>
      </c>
      <c r="AQ24">
        <f t="shared" si="8"/>
        <v>-0.32825613338137488</v>
      </c>
      <c r="AR24">
        <f t="shared" si="9"/>
        <v>0</v>
      </c>
      <c r="AS24">
        <f t="shared" si="10"/>
        <v>-4.1398569932484947E-3</v>
      </c>
      <c r="AT24">
        <f t="shared" si="11"/>
        <v>7.4009618358623812E-3</v>
      </c>
      <c r="AU24">
        <f t="shared" si="12"/>
        <v>0.5923681171393036</v>
      </c>
      <c r="AV24">
        <f t="shared" si="13"/>
        <v>-0.12017477402288003</v>
      </c>
      <c r="AW24">
        <f t="shared" si="14"/>
        <v>-0.70103376496685876</v>
      </c>
      <c r="AX24">
        <f t="shared" si="15"/>
        <v>0.39793576056774849</v>
      </c>
      <c r="AY24">
        <f t="shared" si="4"/>
        <v>6.6935301845899187E-2</v>
      </c>
      <c r="BA24" s="13">
        <v>-1.1977968733996661E-3</v>
      </c>
      <c r="BB24" t="s">
        <v>275</v>
      </c>
      <c r="BE24">
        <v>16</v>
      </c>
      <c r="BF24">
        <v>-3.6231361300372501E-2</v>
      </c>
      <c r="BG24" t="s">
        <v>284</v>
      </c>
    </row>
    <row r="25" spans="1:59" x14ac:dyDescent="0.25">
      <c r="A25" t="s">
        <v>118</v>
      </c>
      <c r="B25">
        <v>0.3826410921342227</v>
      </c>
      <c r="C25">
        <v>38</v>
      </c>
      <c r="D25">
        <v>80</v>
      </c>
      <c r="E25">
        <v>14</v>
      </c>
      <c r="F25">
        <v>53</v>
      </c>
      <c r="G25">
        <v>67</v>
      </c>
      <c r="H25">
        <v>68</v>
      </c>
      <c r="I25">
        <v>49.75</v>
      </c>
      <c r="J25">
        <v>9.2200000000000006</v>
      </c>
      <c r="K25">
        <v>46.08</v>
      </c>
      <c r="L25">
        <v>8.77</v>
      </c>
      <c r="M25">
        <v>43.91</v>
      </c>
      <c r="N25">
        <v>10.9</v>
      </c>
      <c r="O25">
        <v>48.61</v>
      </c>
      <c r="P25">
        <v>9.7100000000000009</v>
      </c>
      <c r="Q25">
        <v>49.94</v>
      </c>
      <c r="R25">
        <v>9.2100000000000009</v>
      </c>
      <c r="S25">
        <v>9.5619999999999994</v>
      </c>
      <c r="T25">
        <v>45.7</v>
      </c>
      <c r="U25">
        <v>102.07</v>
      </c>
      <c r="V25">
        <v>112.22</v>
      </c>
      <c r="W25">
        <v>85.55</v>
      </c>
      <c r="X25">
        <v>93.34</v>
      </c>
      <c r="Y25">
        <v>96.99</v>
      </c>
      <c r="Z25">
        <f t="shared" si="1"/>
        <v>0.3826410921342227</v>
      </c>
      <c r="AA25">
        <f t="shared" si="2"/>
        <v>0.36900589854367732</v>
      </c>
      <c r="AB25">
        <f t="shared" si="3"/>
        <v>3.0958060412726741E-2</v>
      </c>
      <c r="AC25">
        <f t="shared" si="16"/>
        <v>4.1668622045025291E-2</v>
      </c>
      <c r="AD25">
        <f t="shared" si="17"/>
        <v>4.8862438844974442E-3</v>
      </c>
      <c r="AE25">
        <f t="shared" si="18"/>
        <v>-4.5687808783714208E-2</v>
      </c>
      <c r="AF25">
        <f t="shared" si="19"/>
        <v>-1.369361923056479E-2</v>
      </c>
      <c r="AG25">
        <f t="shared" si="20"/>
        <v>2.6207699069257063E-2</v>
      </c>
      <c r="AH25">
        <f t="shared" si="21"/>
        <v>-5.9590394451633388E-2</v>
      </c>
      <c r="AI25">
        <f t="shared" si="22"/>
        <v>0.20519069660772782</v>
      </c>
      <c r="AJ25">
        <f t="shared" si="23"/>
        <v>-0.3899868335983232</v>
      </c>
      <c r="AK25">
        <f t="shared" si="24"/>
        <v>-9.4366945016665663E-2</v>
      </c>
      <c r="AL25">
        <f t="shared" si="25"/>
        <v>0.92226946745227045</v>
      </c>
      <c r="AM25">
        <f t="shared" si="26"/>
        <v>0.3520610395287137</v>
      </c>
      <c r="AN25">
        <f t="shared" si="27"/>
        <v>0.16444409488243042</v>
      </c>
      <c r="AO25">
        <f t="shared" si="28"/>
        <v>-9.7937673686081167E-2</v>
      </c>
      <c r="AP25">
        <f t="shared" si="7"/>
        <v>-0.56462403528113603</v>
      </c>
      <c r="AQ25">
        <f t="shared" si="8"/>
        <v>-0.33369083757643075</v>
      </c>
      <c r="AR25">
        <f t="shared" si="9"/>
        <v>0</v>
      </c>
      <c r="AS25">
        <f t="shared" si="10"/>
        <v>-4.0425526622106028E-3</v>
      </c>
      <c r="AT25">
        <f t="shared" si="11"/>
        <v>7.8533753465690123E-3</v>
      </c>
      <c r="AU25">
        <f t="shared" si="12"/>
        <v>0.55595508995042786</v>
      </c>
      <c r="AV25">
        <f t="shared" si="13"/>
        <v>-0.10283008519361257</v>
      </c>
      <c r="AW25">
        <f t="shared" si="14"/>
        <v>-0.71070372132080595</v>
      </c>
      <c r="AX25">
        <f t="shared" si="15"/>
        <v>0.40773071431931041</v>
      </c>
      <c r="AY25">
        <f t="shared" si="4"/>
        <v>6.6935301845899187E-2</v>
      </c>
      <c r="BA25" s="13">
        <v>-1.2019881378563715E-3</v>
      </c>
      <c r="BB25" t="s">
        <v>289</v>
      </c>
      <c r="BE25">
        <v>17</v>
      </c>
      <c r="BF25">
        <v>0</v>
      </c>
      <c r="BG25" t="s">
        <v>209</v>
      </c>
    </row>
    <row r="26" spans="1:59" x14ac:dyDescent="0.25">
      <c r="A26" t="s">
        <v>119</v>
      </c>
      <c r="B26">
        <v>0.27275940680517685</v>
      </c>
      <c r="C26">
        <v>22</v>
      </c>
      <c r="D26">
        <v>79</v>
      </c>
      <c r="E26">
        <v>58</v>
      </c>
      <c r="F26">
        <v>49</v>
      </c>
      <c r="G26">
        <v>33</v>
      </c>
      <c r="H26">
        <v>75</v>
      </c>
      <c r="I26">
        <v>50.61</v>
      </c>
      <c r="J26">
        <v>9.36</v>
      </c>
      <c r="K26">
        <v>46.83</v>
      </c>
      <c r="L26">
        <v>9.19</v>
      </c>
      <c r="M26">
        <v>44.18</v>
      </c>
      <c r="N26">
        <v>10.27</v>
      </c>
      <c r="O26">
        <v>49.59</v>
      </c>
      <c r="P26">
        <v>9.92</v>
      </c>
      <c r="Q26">
        <v>49.49</v>
      </c>
      <c r="R26">
        <v>8.7799999999999994</v>
      </c>
      <c r="S26">
        <v>9.5039999999999996</v>
      </c>
      <c r="T26">
        <v>47.79</v>
      </c>
      <c r="U26">
        <v>101.41</v>
      </c>
      <c r="V26">
        <v>106.97</v>
      </c>
      <c r="W26">
        <v>80.22</v>
      </c>
      <c r="X26">
        <v>97.61</v>
      </c>
      <c r="Y26">
        <v>92.52</v>
      </c>
      <c r="Z26">
        <f t="shared" si="1"/>
        <v>0.27275940680517685</v>
      </c>
      <c r="AA26">
        <f t="shared" si="2"/>
        <v>0.31116562578461149</v>
      </c>
      <c r="AB26">
        <f t="shared" si="3"/>
        <v>1.7923087607368111E-2</v>
      </c>
      <c r="AC26">
        <f t="shared" si="16"/>
        <v>4.1147764269462477E-2</v>
      </c>
      <c r="AD26">
        <f t="shared" si="17"/>
        <v>2.024301037863227E-2</v>
      </c>
      <c r="AE26">
        <f t="shared" si="18"/>
        <v>-4.2239672271735779E-2</v>
      </c>
      <c r="AF26">
        <f t="shared" si="19"/>
        <v>-6.7446184269945985E-3</v>
      </c>
      <c r="AG26">
        <f t="shared" si="20"/>
        <v>2.8905550444033524E-2</v>
      </c>
      <c r="AH26">
        <f t="shared" si="21"/>
        <v>-6.0620499762757102E-2</v>
      </c>
      <c r="AI26">
        <f t="shared" si="22"/>
        <v>0.20830639048246552</v>
      </c>
      <c r="AJ26">
        <f t="shared" si="23"/>
        <v>-0.39633427555142092</v>
      </c>
      <c r="AK26">
        <f t="shared" si="24"/>
        <v>-9.8886228586448965E-2</v>
      </c>
      <c r="AL26">
        <f t="shared" si="25"/>
        <v>0.9279404480082285</v>
      </c>
      <c r="AM26">
        <f t="shared" si="26"/>
        <v>0.33171255742751282</v>
      </c>
      <c r="AN26">
        <f t="shared" si="27"/>
        <v>0.16775936361283122</v>
      </c>
      <c r="AO26">
        <f t="shared" si="28"/>
        <v>-0.10005579021276263</v>
      </c>
      <c r="AP26">
        <f t="shared" si="7"/>
        <v>-0.55953631369770573</v>
      </c>
      <c r="AQ26">
        <f t="shared" si="8"/>
        <v>-0.31811135221727055</v>
      </c>
      <c r="AR26">
        <f t="shared" si="9"/>
        <v>0</v>
      </c>
      <c r="AS26">
        <f t="shared" si="10"/>
        <v>-4.2274308911825972E-3</v>
      </c>
      <c r="AT26">
        <f t="shared" si="11"/>
        <v>7.8025942382243902E-3</v>
      </c>
      <c r="AU26">
        <f t="shared" si="12"/>
        <v>0.52994578481551646</v>
      </c>
      <c r="AV26">
        <f t="shared" si="13"/>
        <v>-9.6423488418838119E-2</v>
      </c>
      <c r="AW26">
        <f t="shared" si="14"/>
        <v>-0.74321609425888002</v>
      </c>
      <c r="AX26">
        <f t="shared" si="15"/>
        <v>0.38893953695043409</v>
      </c>
      <c r="AY26">
        <f t="shared" si="4"/>
        <v>6.6935301845899187E-2</v>
      </c>
      <c r="BA26" s="13">
        <v>-7.6141388613756794E-3</v>
      </c>
      <c r="BB26" t="s">
        <v>290</v>
      </c>
      <c r="BE26">
        <v>18</v>
      </c>
      <c r="BF26">
        <v>-8.8458482761719976E-5</v>
      </c>
      <c r="BG26" t="s">
        <v>285</v>
      </c>
    </row>
    <row r="27" spans="1:59" x14ac:dyDescent="0.25">
      <c r="A27" t="s">
        <v>130</v>
      </c>
      <c r="B27">
        <v>0.36526257832329367</v>
      </c>
      <c r="C27">
        <v>64</v>
      </c>
      <c r="D27">
        <v>16</v>
      </c>
      <c r="E27">
        <v>42</v>
      </c>
      <c r="F27">
        <v>87</v>
      </c>
      <c r="G27">
        <v>25</v>
      </c>
      <c r="H27">
        <v>46</v>
      </c>
      <c r="I27">
        <v>48.35</v>
      </c>
      <c r="J27">
        <v>7.6</v>
      </c>
      <c r="K27">
        <v>43.64</v>
      </c>
      <c r="L27">
        <v>7.88</v>
      </c>
      <c r="M27">
        <v>47.36</v>
      </c>
      <c r="N27">
        <v>9.51</v>
      </c>
      <c r="O27">
        <v>53.39</v>
      </c>
      <c r="P27">
        <v>8.2899999999999991</v>
      </c>
      <c r="Q27">
        <v>51.29</v>
      </c>
      <c r="R27">
        <v>9.98</v>
      </c>
      <c r="S27">
        <v>8.6519999999999992</v>
      </c>
      <c r="T27">
        <v>51.55</v>
      </c>
      <c r="U27">
        <v>100.97</v>
      </c>
      <c r="V27">
        <v>114.93</v>
      </c>
      <c r="W27">
        <v>92.03</v>
      </c>
      <c r="X27">
        <v>93.94</v>
      </c>
      <c r="Y27">
        <v>97.34</v>
      </c>
      <c r="Z27">
        <f t="shared" si="1"/>
        <v>0.36526257832329367</v>
      </c>
      <c r="AA27">
        <f t="shared" si="2"/>
        <v>0.35010793604202489</v>
      </c>
      <c r="AB27">
        <f t="shared" si="3"/>
        <v>5.213989122143451E-2</v>
      </c>
      <c r="AC27">
        <f t="shared" si="16"/>
        <v>8.3337244090050579E-3</v>
      </c>
      <c r="AD27">
        <f t="shared" si="17"/>
        <v>1.4658731653492334E-2</v>
      </c>
      <c r="AE27">
        <f t="shared" si="18"/>
        <v>-7.4996969135530861E-2</v>
      </c>
      <c r="AF27">
        <f t="shared" si="19"/>
        <v>-5.1095594143898476E-3</v>
      </c>
      <c r="AG27">
        <f t="shared" si="20"/>
        <v>1.7728737605673894E-2</v>
      </c>
      <c r="AH27">
        <f t="shared" si="21"/>
        <v>-5.7913478828873856E-2</v>
      </c>
      <c r="AI27">
        <f t="shared" si="22"/>
        <v>0.16913766748576262</v>
      </c>
      <c r="AJ27">
        <f t="shared" si="23"/>
        <v>-0.36933648911091199</v>
      </c>
      <c r="AK27">
        <f t="shared" si="24"/>
        <v>-8.4790367928315333E-2</v>
      </c>
      <c r="AL27">
        <f t="shared" si="25"/>
        <v>0.99473199677839974</v>
      </c>
      <c r="AM27">
        <f t="shared" si="26"/>
        <v>0.3071651821943181</v>
      </c>
      <c r="AN27">
        <f t="shared" si="27"/>
        <v>0.18061448726132401</v>
      </c>
      <c r="AO27">
        <f t="shared" si="28"/>
        <v>-8.3615171458044577E-2</v>
      </c>
      <c r="AP27">
        <f t="shared" si="7"/>
        <v>-0.57988720003142702</v>
      </c>
      <c r="AQ27">
        <f t="shared" si="8"/>
        <v>-0.36158898577771759</v>
      </c>
      <c r="AR27">
        <f t="shared" si="9"/>
        <v>0</v>
      </c>
      <c r="AS27">
        <f t="shared" si="10"/>
        <v>-4.5600347863666646E-3</v>
      </c>
      <c r="AT27">
        <f t="shared" si="11"/>
        <v>7.7687401659946422E-3</v>
      </c>
      <c r="AU27">
        <f t="shared" si="12"/>
        <v>0.56938084555340107</v>
      </c>
      <c r="AV27">
        <f t="shared" si="13"/>
        <v>-0.11061896832692186</v>
      </c>
      <c r="AW27">
        <f t="shared" si="14"/>
        <v>-0.7152722046376313</v>
      </c>
      <c r="AX27">
        <f t="shared" si="15"/>
        <v>0.40920205930345066</v>
      </c>
      <c r="AY27">
        <f t="shared" si="4"/>
        <v>6.6935301845899187E-2</v>
      </c>
      <c r="BA27" s="13">
        <v>-8.4632559374636113E-3</v>
      </c>
      <c r="BB27" t="s">
        <v>277</v>
      </c>
      <c r="BE27">
        <v>19</v>
      </c>
      <c r="BF27">
        <v>7.6941073249426985E-5</v>
      </c>
      <c r="BG27" t="s">
        <v>287</v>
      </c>
    </row>
    <row r="28" spans="1:59" x14ac:dyDescent="0.25">
      <c r="A28" t="s">
        <v>131</v>
      </c>
      <c r="B28">
        <v>0.32241949753710974</v>
      </c>
      <c r="C28">
        <v>94</v>
      </c>
      <c r="D28">
        <v>32</v>
      </c>
      <c r="E28">
        <v>64</v>
      </c>
      <c r="F28">
        <v>44</v>
      </c>
      <c r="G28">
        <v>27</v>
      </c>
      <c r="H28">
        <v>42</v>
      </c>
      <c r="I28">
        <v>48.12</v>
      </c>
      <c r="J28">
        <v>7.57</v>
      </c>
      <c r="K28">
        <v>47.96</v>
      </c>
      <c r="L28">
        <v>7.45</v>
      </c>
      <c r="M28">
        <v>43.14</v>
      </c>
      <c r="N28">
        <v>7.71</v>
      </c>
      <c r="O28">
        <v>51.41</v>
      </c>
      <c r="P28">
        <v>8.42</v>
      </c>
      <c r="Q28">
        <v>49.34</v>
      </c>
      <c r="R28">
        <v>7.72</v>
      </c>
      <c r="S28">
        <v>7.774</v>
      </c>
      <c r="T28">
        <v>52.89</v>
      </c>
      <c r="U28">
        <v>97.15</v>
      </c>
      <c r="V28">
        <v>105.14</v>
      </c>
      <c r="W28">
        <v>86.07</v>
      </c>
      <c r="X28">
        <v>96.07</v>
      </c>
      <c r="Y28">
        <v>90.97</v>
      </c>
      <c r="Z28">
        <f t="shared" si="1"/>
        <v>0.32241949753710974</v>
      </c>
      <c r="AA28">
        <f t="shared" si="2"/>
        <v>0.25775121282121327</v>
      </c>
      <c r="AB28">
        <f t="shared" si="3"/>
        <v>7.6580465231481931E-2</v>
      </c>
      <c r="AC28">
        <f t="shared" si="16"/>
        <v>1.6667448818010116E-2</v>
      </c>
      <c r="AD28">
        <f t="shared" si="17"/>
        <v>2.2337114900559746E-2</v>
      </c>
      <c r="AE28">
        <f t="shared" si="18"/>
        <v>-3.7929501631762737E-2</v>
      </c>
      <c r="AF28">
        <f t="shared" si="19"/>
        <v>-5.5183241675410347E-3</v>
      </c>
      <c r="AG28">
        <f t="shared" si="20"/>
        <v>1.6187108248658773E-2</v>
      </c>
      <c r="AH28">
        <f t="shared" si="21"/>
        <v>-5.7637985547991925E-2</v>
      </c>
      <c r="AI28">
        <f t="shared" si="22"/>
        <v>0.16847001879831883</v>
      </c>
      <c r="AJ28">
        <f t="shared" si="23"/>
        <v>-0.40589775476075479</v>
      </c>
      <c r="AK28">
        <f t="shared" si="24"/>
        <v>-8.0163482368775282E-2</v>
      </c>
      <c r="AL28">
        <f t="shared" si="25"/>
        <v>0.90609667105194613</v>
      </c>
      <c r="AM28">
        <f t="shared" si="26"/>
        <v>0.24902666190517272</v>
      </c>
      <c r="AN28">
        <f t="shared" si="27"/>
        <v>0.17391629125500407</v>
      </c>
      <c r="AO28">
        <f t="shared" si="28"/>
        <v>-8.492638645075215E-2</v>
      </c>
      <c r="AP28">
        <f t="shared" si="7"/>
        <v>-0.55784040650322897</v>
      </c>
      <c r="AQ28">
        <f t="shared" si="8"/>
        <v>-0.27970610923887568</v>
      </c>
      <c r="AR28">
        <f t="shared" si="9"/>
        <v>0</v>
      </c>
      <c r="AS28">
        <f t="shared" si="10"/>
        <v>-4.6785691532673698E-3</v>
      </c>
      <c r="AT28">
        <f t="shared" si="11"/>
        <v>7.4748252661818318E-3</v>
      </c>
      <c r="AU28">
        <f t="shared" si="12"/>
        <v>0.52087968416849029</v>
      </c>
      <c r="AV28">
        <f t="shared" si="13"/>
        <v>-0.10345511902529789</v>
      </c>
      <c r="AW28">
        <f t="shared" si="14"/>
        <v>-0.73149032041236151</v>
      </c>
      <c r="AX28">
        <f t="shared" si="15"/>
        <v>0.38242358059209886</v>
      </c>
      <c r="AY28">
        <f t="shared" si="4"/>
        <v>6.6935301845899187E-2</v>
      </c>
      <c r="BA28" s="13">
        <v>-1.0086269174673652E-2</v>
      </c>
      <c r="BB28" t="s">
        <v>282</v>
      </c>
      <c r="BE28">
        <v>20</v>
      </c>
      <c r="BF28">
        <v>4.9541533590307238E-3</v>
      </c>
      <c r="BG28" t="s">
        <v>288</v>
      </c>
    </row>
    <row r="29" spans="1:59" x14ac:dyDescent="0.25">
      <c r="A29" t="s">
        <v>132</v>
      </c>
      <c r="B29">
        <v>0.34069900060636593</v>
      </c>
      <c r="C29">
        <v>68</v>
      </c>
      <c r="D29">
        <v>60</v>
      </c>
      <c r="E29">
        <v>64</v>
      </c>
      <c r="F29">
        <v>93</v>
      </c>
      <c r="G29">
        <v>38</v>
      </c>
      <c r="H29">
        <v>29</v>
      </c>
      <c r="I29">
        <v>49.12</v>
      </c>
      <c r="J29">
        <v>8</v>
      </c>
      <c r="K29">
        <v>46.74</v>
      </c>
      <c r="L29">
        <v>10.24</v>
      </c>
      <c r="M29">
        <v>46.15</v>
      </c>
      <c r="N29">
        <v>10.64</v>
      </c>
      <c r="O29">
        <v>51.8</v>
      </c>
      <c r="P29">
        <v>9.65</v>
      </c>
      <c r="Q29">
        <v>49.06</v>
      </c>
      <c r="R29">
        <v>9.44</v>
      </c>
      <c r="S29">
        <v>9.5939999999999994</v>
      </c>
      <c r="T29">
        <v>46.15</v>
      </c>
      <c r="U29">
        <v>90.34</v>
      </c>
      <c r="V29">
        <v>117.46000000000001</v>
      </c>
      <c r="W29">
        <v>101.16</v>
      </c>
      <c r="X29">
        <v>92.99</v>
      </c>
      <c r="Y29">
        <v>88.43</v>
      </c>
      <c r="Z29">
        <f t="shared" si="1"/>
        <v>0.34069900060636593</v>
      </c>
      <c r="AA29">
        <f t="shared" si="2"/>
        <v>0.33369297940619785</v>
      </c>
      <c r="AB29">
        <f t="shared" si="3"/>
        <v>5.5398634422774165E-2</v>
      </c>
      <c r="AC29">
        <f t="shared" si="16"/>
        <v>3.1251466533768965E-2</v>
      </c>
      <c r="AD29">
        <f t="shared" si="17"/>
        <v>2.2337114900559746E-2</v>
      </c>
      <c r="AE29">
        <f t="shared" si="18"/>
        <v>-8.0169173903498508E-2</v>
      </c>
      <c r="AF29">
        <f t="shared" si="19"/>
        <v>-7.7665303098725675E-3</v>
      </c>
      <c r="AG29">
        <f t="shared" si="20"/>
        <v>1.1176812838359629E-2</v>
      </c>
      <c r="AH29">
        <f t="shared" si="21"/>
        <v>-5.8835782421391591E-2</v>
      </c>
      <c r="AI29">
        <f t="shared" si="22"/>
        <v>0.17803964998501329</v>
      </c>
      <c r="AJ29">
        <f t="shared" si="23"/>
        <v>-0.39557258251704919</v>
      </c>
      <c r="AK29">
        <f t="shared" si="24"/>
        <v>-0.11018443751090723</v>
      </c>
      <c r="AL29">
        <f t="shared" si="25"/>
        <v>0.96931760243503273</v>
      </c>
      <c r="AM29">
        <f t="shared" si="26"/>
        <v>0.34366325326472608</v>
      </c>
      <c r="AN29">
        <f t="shared" si="27"/>
        <v>0.17523563289261254</v>
      </c>
      <c r="AO29">
        <f t="shared" si="28"/>
        <v>-9.7332497535600748E-2</v>
      </c>
      <c r="AP29">
        <f t="shared" si="7"/>
        <v>-0.55467471307353899</v>
      </c>
      <c r="AQ29">
        <f t="shared" si="8"/>
        <v>-0.34202405067551639</v>
      </c>
      <c r="AR29">
        <f t="shared" si="9"/>
        <v>0</v>
      </c>
      <c r="AS29">
        <f t="shared" si="10"/>
        <v>-4.0823589794533764E-3</v>
      </c>
      <c r="AT29">
        <f t="shared" si="11"/>
        <v>6.9508565573532339E-3</v>
      </c>
      <c r="AU29">
        <f t="shared" si="12"/>
        <v>0.58191485355174888</v>
      </c>
      <c r="AV29">
        <f t="shared" si="13"/>
        <v>-0.12159312002555053</v>
      </c>
      <c r="AW29">
        <f t="shared" si="14"/>
        <v>-0.70803877271932436</v>
      </c>
      <c r="AX29">
        <f t="shared" si="15"/>
        <v>0.37174581985005284</v>
      </c>
      <c r="AY29">
        <f t="shared" si="4"/>
        <v>6.6935301845899187E-2</v>
      </c>
      <c r="BA29" s="13">
        <v>-1.0760198975674535E-2</v>
      </c>
      <c r="BB29" t="s">
        <v>278</v>
      </c>
      <c r="BE29">
        <v>21</v>
      </c>
      <c r="BF29">
        <v>-1.2019881378563715E-3</v>
      </c>
      <c r="BG29" t="s">
        <v>289</v>
      </c>
    </row>
    <row r="30" spans="1:59" x14ac:dyDescent="0.25">
      <c r="A30" t="s">
        <v>133</v>
      </c>
      <c r="B30">
        <v>0.37910152681174436</v>
      </c>
      <c r="C30">
        <v>63</v>
      </c>
      <c r="D30">
        <v>27</v>
      </c>
      <c r="E30">
        <v>31</v>
      </c>
      <c r="F30">
        <v>99</v>
      </c>
      <c r="G30">
        <v>28</v>
      </c>
      <c r="H30">
        <v>33</v>
      </c>
      <c r="I30">
        <v>48.06</v>
      </c>
      <c r="J30">
        <v>9.67</v>
      </c>
      <c r="K30">
        <v>49.52</v>
      </c>
      <c r="L30">
        <v>8.76</v>
      </c>
      <c r="M30">
        <v>47.75</v>
      </c>
      <c r="N30">
        <v>10.11</v>
      </c>
      <c r="O30">
        <v>50.21</v>
      </c>
      <c r="P30">
        <v>9.6199999999999992</v>
      </c>
      <c r="Q30">
        <v>50.29</v>
      </c>
      <c r="R30">
        <v>9.51</v>
      </c>
      <c r="S30">
        <v>9.5340000000000007</v>
      </c>
      <c r="T30">
        <v>44.96</v>
      </c>
      <c r="U30">
        <v>90.7</v>
      </c>
      <c r="V30">
        <v>117.83</v>
      </c>
      <c r="W30">
        <v>87.41</v>
      </c>
      <c r="X30">
        <v>92.01</v>
      </c>
      <c r="Y30">
        <v>88.01</v>
      </c>
      <c r="Z30">
        <f t="shared" si="1"/>
        <v>0.37910152681174436</v>
      </c>
      <c r="AA30">
        <f t="shared" si="2"/>
        <v>0.34931752783098602</v>
      </c>
      <c r="AB30">
        <f t="shared" si="3"/>
        <v>5.1325205421099598E-2</v>
      </c>
      <c r="AC30">
        <f t="shared" si="16"/>
        <v>1.4063159940196036E-2</v>
      </c>
      <c r="AD30">
        <f t="shared" si="17"/>
        <v>1.0819540029958627E-2</v>
      </c>
      <c r="AE30">
        <f t="shared" si="18"/>
        <v>-8.5341378671466156E-2</v>
      </c>
      <c r="AF30">
        <f t="shared" si="19"/>
        <v>-5.7227065441166286E-3</v>
      </c>
      <c r="AG30">
        <f t="shared" si="20"/>
        <v>1.2718442195374751E-2</v>
      </c>
      <c r="AH30">
        <f t="shared" si="21"/>
        <v>-5.7566117735587952E-2</v>
      </c>
      <c r="AI30">
        <f t="shared" si="22"/>
        <v>0.2152054269193848</v>
      </c>
      <c r="AJ30">
        <f t="shared" si="23"/>
        <v>-0.41910043402319808</v>
      </c>
      <c r="AK30">
        <f t="shared" si="24"/>
        <v>-9.4259343026908915E-2</v>
      </c>
      <c r="AL30">
        <f t="shared" si="25"/>
        <v>1.0029234131370057</v>
      </c>
      <c r="AM30">
        <f t="shared" si="26"/>
        <v>0.32654468895736655</v>
      </c>
      <c r="AN30">
        <f t="shared" si="27"/>
        <v>0.16985677852390108</v>
      </c>
      <c r="AO30">
        <f t="shared" si="28"/>
        <v>-9.7029909460360525E-2</v>
      </c>
      <c r="AP30">
        <f t="shared" si="7"/>
        <v>-0.56858115206824855</v>
      </c>
      <c r="AQ30">
        <f t="shared" si="8"/>
        <v>-0.3445602459665425</v>
      </c>
      <c r="AR30">
        <f t="shared" si="9"/>
        <v>0</v>
      </c>
      <c r="AS30">
        <f t="shared" si="10"/>
        <v>-3.97709338496693E-3</v>
      </c>
      <c r="AT30">
        <f t="shared" si="11"/>
        <v>6.9785553437230275E-3</v>
      </c>
      <c r="AU30">
        <f t="shared" si="12"/>
        <v>0.58374789029459018</v>
      </c>
      <c r="AV30">
        <f t="shared" si="13"/>
        <v>-0.10506578313002543</v>
      </c>
      <c r="AW30">
        <f t="shared" si="14"/>
        <v>-0.70057691663517629</v>
      </c>
      <c r="AX30">
        <f t="shared" si="15"/>
        <v>0.36998020586908459</v>
      </c>
      <c r="AY30">
        <f t="shared" si="4"/>
        <v>6.6935301845899187E-2</v>
      </c>
      <c r="BA30" s="13">
        <v>-1.1306047963178535E-2</v>
      </c>
      <c r="BB30" t="s">
        <v>283</v>
      </c>
      <c r="BE30">
        <v>22</v>
      </c>
      <c r="BF30">
        <v>-7.6141388613756794E-3</v>
      </c>
      <c r="BG30" t="s">
        <v>290</v>
      </c>
    </row>
    <row r="31" spans="1:59" x14ac:dyDescent="0.25">
      <c r="A31" t="s">
        <v>135</v>
      </c>
      <c r="B31">
        <v>0.33794640709881452</v>
      </c>
      <c r="C31">
        <v>90</v>
      </c>
      <c r="D31">
        <v>30</v>
      </c>
      <c r="E31">
        <v>42</v>
      </c>
      <c r="F31">
        <v>90</v>
      </c>
      <c r="G31">
        <v>52</v>
      </c>
      <c r="H31">
        <v>20</v>
      </c>
      <c r="I31">
        <v>50.33</v>
      </c>
      <c r="J31">
        <v>7.8</v>
      </c>
      <c r="K31">
        <v>45.31</v>
      </c>
      <c r="L31">
        <v>8.48</v>
      </c>
      <c r="M31">
        <v>48.1</v>
      </c>
      <c r="N31">
        <v>9.66</v>
      </c>
      <c r="O31">
        <v>48.03</v>
      </c>
      <c r="P31">
        <v>8.44</v>
      </c>
      <c r="Q31">
        <v>53.13</v>
      </c>
      <c r="R31">
        <v>7.78</v>
      </c>
      <c r="S31">
        <v>8.4320000000000004</v>
      </c>
      <c r="T31">
        <v>48.95</v>
      </c>
      <c r="U31">
        <v>101.58</v>
      </c>
      <c r="V31">
        <v>116.21000000000001</v>
      </c>
      <c r="W31">
        <v>99.47</v>
      </c>
      <c r="X31">
        <v>96.36</v>
      </c>
      <c r="Y31">
        <v>92.48</v>
      </c>
      <c r="Z31">
        <f t="shared" si="1"/>
        <v>0.33794640709881452</v>
      </c>
      <c r="AA31">
        <f t="shared" si="2"/>
        <v>0.36041291370343342</v>
      </c>
      <c r="AB31">
        <f t="shared" si="3"/>
        <v>7.3321722030142283E-2</v>
      </c>
      <c r="AC31">
        <f t="shared" si="16"/>
        <v>1.5625733266884483E-2</v>
      </c>
      <c r="AD31">
        <f t="shared" si="17"/>
        <v>1.4658731653492334E-2</v>
      </c>
      <c r="AE31">
        <f t="shared" si="18"/>
        <v>-7.7583071519514685E-2</v>
      </c>
      <c r="AF31">
        <f t="shared" si="19"/>
        <v>-1.0627883581930883E-2</v>
      </c>
      <c r="AG31">
        <f t="shared" si="20"/>
        <v>7.7081467850756069E-3</v>
      </c>
      <c r="AH31">
        <f t="shared" si="21"/>
        <v>-6.028511663820519E-2</v>
      </c>
      <c r="AI31">
        <f t="shared" si="22"/>
        <v>0.17358865873538795</v>
      </c>
      <c r="AJ31">
        <f t="shared" si="23"/>
        <v>-0.38347012652647627</v>
      </c>
      <c r="AK31">
        <f t="shared" si="24"/>
        <v>-9.1246487313720051E-2</v>
      </c>
      <c r="AL31">
        <f t="shared" si="25"/>
        <v>1.0102746842280623</v>
      </c>
      <c r="AM31">
        <f t="shared" si="26"/>
        <v>0.31201005888508021</v>
      </c>
      <c r="AN31">
        <f t="shared" si="27"/>
        <v>0.16248199706239733</v>
      </c>
      <c r="AO31">
        <f t="shared" si="28"/>
        <v>-8.5128111834245623E-2</v>
      </c>
      <c r="AP31">
        <f t="shared" si="7"/>
        <v>-0.60069032828367563</v>
      </c>
      <c r="AQ31">
        <f t="shared" si="8"/>
        <v>-0.28187999091689808</v>
      </c>
      <c r="AR31">
        <f t="shared" si="9"/>
        <v>0</v>
      </c>
      <c r="AS31">
        <f t="shared" si="10"/>
        <v>-4.3300427311861933E-3</v>
      </c>
      <c r="AT31">
        <f t="shared" si="11"/>
        <v>7.8156742206767927E-3</v>
      </c>
      <c r="AU31">
        <f t="shared" si="12"/>
        <v>0.57572216185296043</v>
      </c>
      <c r="AV31">
        <f t="shared" si="13"/>
        <v>-0.11956176007257327</v>
      </c>
      <c r="AW31">
        <f t="shared" si="14"/>
        <v>-0.73369842068216051</v>
      </c>
      <c r="AX31">
        <f t="shared" si="15"/>
        <v>0.38877138323796095</v>
      </c>
      <c r="AY31">
        <f t="shared" si="4"/>
        <v>6.6935301845899187E-2</v>
      </c>
      <c r="BA31" s="13">
        <v>-3.6231361300372501E-2</v>
      </c>
      <c r="BB31" t="s">
        <v>284</v>
      </c>
      <c r="BE31">
        <v>23</v>
      </c>
      <c r="BF31">
        <v>4.2038428118291622E-3</v>
      </c>
      <c r="BG31" t="s">
        <v>291</v>
      </c>
    </row>
    <row r="32" spans="1:59" x14ac:dyDescent="0.25">
      <c r="A32" t="s">
        <v>143</v>
      </c>
      <c r="B32">
        <v>0.32666791657863659</v>
      </c>
      <c r="C32">
        <v>86</v>
      </c>
      <c r="D32">
        <v>25</v>
      </c>
      <c r="E32">
        <v>43</v>
      </c>
      <c r="F32">
        <v>92</v>
      </c>
      <c r="G32">
        <v>52</v>
      </c>
      <c r="H32">
        <v>28</v>
      </c>
      <c r="I32">
        <v>51.95</v>
      </c>
      <c r="J32">
        <v>8.59</v>
      </c>
      <c r="K32">
        <v>47.64</v>
      </c>
      <c r="L32">
        <v>8.15</v>
      </c>
      <c r="M32">
        <v>47.53</v>
      </c>
      <c r="N32">
        <v>10.93</v>
      </c>
      <c r="O32">
        <v>50.17</v>
      </c>
      <c r="P32">
        <v>8.33</v>
      </c>
      <c r="Q32">
        <v>52.44</v>
      </c>
      <c r="R32">
        <v>9.15</v>
      </c>
      <c r="S32">
        <v>9.0299999999999994</v>
      </c>
      <c r="T32">
        <v>48.52</v>
      </c>
      <c r="U32">
        <v>102.2</v>
      </c>
      <c r="V32">
        <v>118.1</v>
      </c>
      <c r="W32">
        <v>101.74</v>
      </c>
      <c r="X32">
        <v>95.84</v>
      </c>
      <c r="Y32">
        <v>98.24</v>
      </c>
      <c r="Z32">
        <f t="shared" si="1"/>
        <v>0.32666791657863659</v>
      </c>
      <c r="AA32">
        <f t="shared" si="2"/>
        <v>0.38618566553609684</v>
      </c>
      <c r="AB32">
        <f t="shared" si="3"/>
        <v>7.0062978828802622E-2</v>
      </c>
      <c r="AC32">
        <f t="shared" si="16"/>
        <v>1.3021444389070403E-2</v>
      </c>
      <c r="AD32">
        <f t="shared" si="17"/>
        <v>1.5007749073813579E-2</v>
      </c>
      <c r="AE32">
        <f t="shared" si="18"/>
        <v>-7.930713977550391E-2</v>
      </c>
      <c r="AF32">
        <f t="shared" si="19"/>
        <v>-1.0627883581930883E-2</v>
      </c>
      <c r="AG32">
        <f t="shared" si="20"/>
        <v>1.0791405499105849E-2</v>
      </c>
      <c r="AH32">
        <f t="shared" si="21"/>
        <v>-6.2225547573112654E-2</v>
      </c>
      <c r="AI32">
        <f t="shared" si="22"/>
        <v>0.19117007417140802</v>
      </c>
      <c r="AJ32">
        <f t="shared" si="23"/>
        <v>-0.40318951286076643</v>
      </c>
      <c r="AK32">
        <f t="shared" si="24"/>
        <v>-8.7695621651747463E-2</v>
      </c>
      <c r="AL32">
        <f t="shared" si="25"/>
        <v>0.99830261416548449</v>
      </c>
      <c r="AM32">
        <f t="shared" si="26"/>
        <v>0.35303001486686614</v>
      </c>
      <c r="AN32">
        <f t="shared" si="27"/>
        <v>0.16972146143286432</v>
      </c>
      <c r="AO32">
        <f t="shared" si="28"/>
        <v>-8.4018622225031522E-2</v>
      </c>
      <c r="AP32">
        <f t="shared" si="7"/>
        <v>-0.59288915518908236</v>
      </c>
      <c r="AQ32">
        <f t="shared" si="8"/>
        <v>-0.33151695589840841</v>
      </c>
      <c r="AR32">
        <f t="shared" si="9"/>
        <v>0</v>
      </c>
      <c r="AS32">
        <f t="shared" si="10"/>
        <v>-4.2920055835986536E-3</v>
      </c>
      <c r="AT32">
        <f t="shared" si="11"/>
        <v>7.8633776860914384E-3</v>
      </c>
      <c r="AU32">
        <f t="shared" si="12"/>
        <v>0.58508551170152845</v>
      </c>
      <c r="AV32">
        <f t="shared" si="13"/>
        <v>-0.12229027314550722</v>
      </c>
      <c r="AW32">
        <f t="shared" si="14"/>
        <v>-0.72973906847424519</v>
      </c>
      <c r="AX32">
        <f t="shared" si="15"/>
        <v>0.41298551783409687</v>
      </c>
      <c r="AY32">
        <f t="shared" si="4"/>
        <v>6.6935301845899187E-2</v>
      </c>
      <c r="BA32">
        <v>6.6935301845899187E-2</v>
      </c>
      <c r="BB32" t="s">
        <v>319</v>
      </c>
      <c r="BF32">
        <v>6.6935301845899187E-2</v>
      </c>
    </row>
    <row r="33" spans="1:51" x14ac:dyDescent="0.25">
      <c r="A33" t="s">
        <v>146</v>
      </c>
      <c r="B33">
        <v>0.24859531528133649</v>
      </c>
      <c r="C33">
        <v>100</v>
      </c>
      <c r="D33">
        <v>52</v>
      </c>
      <c r="E33">
        <v>100</v>
      </c>
      <c r="F33">
        <v>51</v>
      </c>
      <c r="G33">
        <v>77</v>
      </c>
      <c r="H33">
        <v>28</v>
      </c>
      <c r="I33">
        <v>49.05</v>
      </c>
      <c r="J33">
        <v>8.66</v>
      </c>
      <c r="K33">
        <v>47.38</v>
      </c>
      <c r="L33">
        <v>8.31</v>
      </c>
      <c r="M33">
        <v>42.44</v>
      </c>
      <c r="N33">
        <v>9.8800000000000008</v>
      </c>
      <c r="O33">
        <v>51.57</v>
      </c>
      <c r="P33">
        <v>8.65</v>
      </c>
      <c r="Q33">
        <v>52.53</v>
      </c>
      <c r="R33">
        <v>9.01</v>
      </c>
      <c r="S33">
        <v>8.9019999999999992</v>
      </c>
      <c r="T33">
        <v>46.75</v>
      </c>
      <c r="U33">
        <v>92.97</v>
      </c>
      <c r="V33">
        <v>115.98</v>
      </c>
      <c r="W33">
        <v>95.2</v>
      </c>
      <c r="X33">
        <v>95.2</v>
      </c>
      <c r="Y33">
        <v>92.56</v>
      </c>
      <c r="Z33">
        <f t="shared" si="1"/>
        <v>0.24859531528133649</v>
      </c>
      <c r="AA33">
        <f t="shared" si="2"/>
        <v>0.30983307264423549</v>
      </c>
      <c r="AB33">
        <f t="shared" si="3"/>
        <v>8.1468580033491417E-2</v>
      </c>
      <c r="AC33">
        <f t="shared" si="16"/>
        <v>2.7084604329266439E-2</v>
      </c>
      <c r="AD33">
        <f t="shared" si="17"/>
        <v>3.4901742032124601E-2</v>
      </c>
      <c r="AE33">
        <f t="shared" si="18"/>
        <v>-4.396374052772499E-2</v>
      </c>
      <c r="AF33">
        <f t="shared" si="19"/>
        <v>-1.5737442996320728E-2</v>
      </c>
      <c r="AG33">
        <f t="shared" si="20"/>
        <v>1.0791405499105849E-2</v>
      </c>
      <c r="AH33">
        <f t="shared" si="21"/>
        <v>-5.8751936640253619E-2</v>
      </c>
      <c r="AI33">
        <f t="shared" si="22"/>
        <v>0.1927279211087769</v>
      </c>
      <c r="AJ33">
        <f t="shared" si="23"/>
        <v>-0.40098906631702591</v>
      </c>
      <c r="AK33">
        <f t="shared" si="24"/>
        <v>-8.9417253487855383E-2</v>
      </c>
      <c r="AL33">
        <f t="shared" si="25"/>
        <v>0.89139412886983282</v>
      </c>
      <c r="AM33">
        <f t="shared" si="26"/>
        <v>0.31911587803153135</v>
      </c>
      <c r="AN33">
        <f t="shared" si="27"/>
        <v>0.17445755961915113</v>
      </c>
      <c r="AO33">
        <f t="shared" si="28"/>
        <v>-8.7246228360927103E-2</v>
      </c>
      <c r="AP33">
        <f t="shared" si="7"/>
        <v>-0.59390669950576847</v>
      </c>
      <c r="AQ33">
        <f t="shared" si="8"/>
        <v>-0.32644456531635624</v>
      </c>
      <c r="AR33">
        <f t="shared" si="9"/>
        <v>0</v>
      </c>
      <c r="AS33">
        <f t="shared" si="10"/>
        <v>-4.1354340691104087E-3</v>
      </c>
      <c r="AT33">
        <f t="shared" si="11"/>
        <v>7.1532115799992271E-3</v>
      </c>
      <c r="AU33">
        <f t="shared" si="12"/>
        <v>0.57458270658038335</v>
      </c>
      <c r="AV33">
        <f t="shared" si="13"/>
        <v>-0.11442927072392657</v>
      </c>
      <c r="AW33">
        <f t="shared" si="14"/>
        <v>-0.72486601960296471</v>
      </c>
      <c r="AX33">
        <f t="shared" si="15"/>
        <v>0.38910769066290729</v>
      </c>
      <c r="AY33">
        <f t="shared" si="4"/>
        <v>6.6935301845899187E-2</v>
      </c>
    </row>
    <row r="34" spans="1:51" x14ac:dyDescent="0.25">
      <c r="A34" t="s">
        <v>147</v>
      </c>
      <c r="B34">
        <v>0.26304604637569895</v>
      </c>
      <c r="C34">
        <v>71</v>
      </c>
      <c r="D34">
        <v>27</v>
      </c>
      <c r="E34">
        <v>19</v>
      </c>
      <c r="F34">
        <v>88</v>
      </c>
      <c r="G34">
        <v>49</v>
      </c>
      <c r="H34">
        <v>48</v>
      </c>
      <c r="I34">
        <v>50.54</v>
      </c>
      <c r="J34">
        <v>9.0399999999999991</v>
      </c>
      <c r="K34">
        <v>50.18</v>
      </c>
      <c r="L34">
        <v>8.2799999999999994</v>
      </c>
      <c r="M34">
        <v>49.24</v>
      </c>
      <c r="N34">
        <v>7.94</v>
      </c>
      <c r="O34">
        <v>45.28</v>
      </c>
      <c r="P34">
        <v>7.65</v>
      </c>
      <c r="Q34">
        <v>50.5</v>
      </c>
      <c r="R34">
        <v>9.18</v>
      </c>
      <c r="S34">
        <v>8.4179999999999993</v>
      </c>
      <c r="T34">
        <v>42.59</v>
      </c>
      <c r="U34">
        <v>97.51</v>
      </c>
      <c r="V34">
        <v>114.67</v>
      </c>
      <c r="W34">
        <v>92.51</v>
      </c>
      <c r="X34">
        <v>94.62</v>
      </c>
      <c r="Y34">
        <v>91.66</v>
      </c>
      <c r="Z34">
        <f t="shared" si="1"/>
        <v>0.26304604637569895</v>
      </c>
      <c r="AA34">
        <f t="shared" si="2"/>
        <v>0.29360611676660714</v>
      </c>
      <c r="AB34">
        <f t="shared" si="3"/>
        <v>5.7842691823778908E-2</v>
      </c>
      <c r="AC34">
        <f t="shared" si="16"/>
        <v>1.4063159940196036E-2</v>
      </c>
      <c r="AD34">
        <f t="shared" si="17"/>
        <v>6.6313309861036748E-3</v>
      </c>
      <c r="AE34">
        <f t="shared" si="18"/>
        <v>-7.5859003263525474E-2</v>
      </c>
      <c r="AF34">
        <f t="shared" si="19"/>
        <v>-1.00147364522041E-2</v>
      </c>
      <c r="AG34">
        <f t="shared" si="20"/>
        <v>1.8499552284181455E-2</v>
      </c>
      <c r="AH34">
        <f t="shared" si="21"/>
        <v>-6.0536653981619122E-2</v>
      </c>
      <c r="AI34">
        <f t="shared" si="22"/>
        <v>0.201184804483065</v>
      </c>
      <c r="AJ34">
        <f t="shared" si="23"/>
        <v>-0.42468618294192401</v>
      </c>
      <c r="AK34">
        <f t="shared" si="24"/>
        <v>-8.909444751858514E-2</v>
      </c>
      <c r="AL34">
        <f t="shared" si="25"/>
        <v>1.034218824353218</v>
      </c>
      <c r="AM34">
        <f t="shared" si="26"/>
        <v>0.256455472831008</v>
      </c>
      <c r="AN34">
        <f t="shared" si="27"/>
        <v>0.15317894705361962</v>
      </c>
      <c r="AO34">
        <f t="shared" si="28"/>
        <v>-7.7159959186253443E-2</v>
      </c>
      <c r="AP34">
        <f t="shared" si="7"/>
        <v>-0.57095542214051598</v>
      </c>
      <c r="AQ34">
        <f t="shared" si="8"/>
        <v>-0.33260389673741952</v>
      </c>
      <c r="AR34">
        <f t="shared" si="9"/>
        <v>0</v>
      </c>
      <c r="AS34">
        <f t="shared" si="10"/>
        <v>-3.7674467808216541E-3</v>
      </c>
      <c r="AT34">
        <f t="shared" si="11"/>
        <v>7.5025240525516254E-3</v>
      </c>
      <c r="AU34">
        <f t="shared" si="12"/>
        <v>0.56809276568005307</v>
      </c>
      <c r="AV34">
        <f t="shared" si="13"/>
        <v>-0.11119592263309293</v>
      </c>
      <c r="AW34">
        <f t="shared" si="14"/>
        <v>-0.7204498190633668</v>
      </c>
      <c r="AX34">
        <f t="shared" si="15"/>
        <v>0.38532423213226097</v>
      </c>
      <c r="AY34">
        <f t="shared" si="4"/>
        <v>6.6935301845899187E-2</v>
      </c>
    </row>
    <row r="35" spans="1:51" x14ac:dyDescent="0.25">
      <c r="A35" t="s">
        <v>150</v>
      </c>
      <c r="B35">
        <v>0.46572133379517733</v>
      </c>
      <c r="C35">
        <v>57</v>
      </c>
      <c r="D35">
        <v>51</v>
      </c>
      <c r="E35">
        <v>42</v>
      </c>
      <c r="F35">
        <v>86</v>
      </c>
      <c r="G35">
        <v>48</v>
      </c>
      <c r="H35">
        <v>44</v>
      </c>
      <c r="I35">
        <v>49</v>
      </c>
      <c r="J35">
        <v>8.2799999999999994</v>
      </c>
      <c r="K35">
        <v>45.26</v>
      </c>
      <c r="L35">
        <v>8.57</v>
      </c>
      <c r="M35">
        <v>46.8</v>
      </c>
      <c r="N35">
        <v>10.34</v>
      </c>
      <c r="O35">
        <v>54.03</v>
      </c>
      <c r="P35">
        <v>9.1999999999999993</v>
      </c>
      <c r="Q35">
        <v>49.64</v>
      </c>
      <c r="R35">
        <v>9.6999999999999993</v>
      </c>
      <c r="S35">
        <v>9.218</v>
      </c>
      <c r="T35">
        <v>48.9</v>
      </c>
      <c r="U35">
        <v>100.45</v>
      </c>
      <c r="V35">
        <v>117.44</v>
      </c>
      <c r="W35">
        <v>87.18</v>
      </c>
      <c r="X35">
        <v>92.98</v>
      </c>
      <c r="Y35">
        <v>93.7</v>
      </c>
      <c r="Z35">
        <f t="shared" si="1"/>
        <v>0.46572133379517733</v>
      </c>
      <c r="AA35">
        <f t="shared" si="2"/>
        <v>0.39854454398877659</v>
      </c>
      <c r="AB35">
        <f t="shared" si="3"/>
        <v>4.6437090619090113E-2</v>
      </c>
      <c r="AC35">
        <f t="shared" si="16"/>
        <v>2.6563746553703624E-2</v>
      </c>
      <c r="AD35">
        <f t="shared" si="17"/>
        <v>1.4658731653492334E-2</v>
      </c>
      <c r="AE35">
        <f t="shared" si="18"/>
        <v>-7.4134935007536262E-2</v>
      </c>
      <c r="AF35">
        <f t="shared" si="19"/>
        <v>-9.8103540756285072E-3</v>
      </c>
      <c r="AG35">
        <f t="shared" si="20"/>
        <v>1.6957922927166334E-2</v>
      </c>
      <c r="AH35">
        <f t="shared" si="21"/>
        <v>-5.8692046796583637E-2</v>
      </c>
      <c r="AI35">
        <f t="shared" si="22"/>
        <v>0.18427103773448875</v>
      </c>
      <c r="AJ35">
        <f t="shared" si="23"/>
        <v>-0.38304696372960301</v>
      </c>
      <c r="AK35">
        <f t="shared" si="24"/>
        <v>-9.2214905221530766E-2</v>
      </c>
      <c r="AL35">
        <f t="shared" si="25"/>
        <v>0.98296996303270923</v>
      </c>
      <c r="AM35">
        <f t="shared" si="26"/>
        <v>0.3339734998832018</v>
      </c>
      <c r="AN35">
        <f t="shared" si="27"/>
        <v>0.18277956071791229</v>
      </c>
      <c r="AO35">
        <f t="shared" si="28"/>
        <v>-9.2793676406997594E-2</v>
      </c>
      <c r="AP35">
        <f t="shared" si="7"/>
        <v>-0.5612322208921825</v>
      </c>
      <c r="AQ35">
        <f t="shared" si="8"/>
        <v>-0.35144420461361325</v>
      </c>
      <c r="AR35">
        <f t="shared" si="9"/>
        <v>0</v>
      </c>
      <c r="AS35">
        <f t="shared" si="10"/>
        <v>-4.3256198070481065E-3</v>
      </c>
      <c r="AT35">
        <f t="shared" si="11"/>
        <v>7.7287308079049405E-3</v>
      </c>
      <c r="AU35">
        <f t="shared" si="12"/>
        <v>0.58181577048456823</v>
      </c>
      <c r="AV35">
        <f t="shared" si="13"/>
        <v>-0.10478932585831847</v>
      </c>
      <c r="AW35">
        <f t="shared" si="14"/>
        <v>-0.70796263133071069</v>
      </c>
      <c r="AX35">
        <f t="shared" si="15"/>
        <v>0.39390007146839251</v>
      </c>
      <c r="AY35">
        <f t="shared" si="4"/>
        <v>6.6935301845899187E-2</v>
      </c>
    </row>
    <row r="36" spans="1:51" x14ac:dyDescent="0.25">
      <c r="A36" t="s">
        <v>155</v>
      </c>
      <c r="B36">
        <v>0.38819213757980942</v>
      </c>
      <c r="C36">
        <v>34</v>
      </c>
      <c r="D36">
        <v>68</v>
      </c>
      <c r="E36">
        <v>70</v>
      </c>
      <c r="F36">
        <v>58</v>
      </c>
      <c r="G36">
        <v>74</v>
      </c>
      <c r="H36">
        <v>66</v>
      </c>
      <c r="I36">
        <v>50.47</v>
      </c>
      <c r="J36">
        <v>8.81</v>
      </c>
      <c r="K36">
        <v>47.69</v>
      </c>
      <c r="L36">
        <v>8.19</v>
      </c>
      <c r="M36">
        <v>45.03</v>
      </c>
      <c r="N36">
        <v>11.36</v>
      </c>
      <c r="O36">
        <v>48.72</v>
      </c>
      <c r="P36">
        <v>9.02</v>
      </c>
      <c r="Q36">
        <v>52.62</v>
      </c>
      <c r="R36">
        <v>9.3800000000000008</v>
      </c>
      <c r="S36">
        <v>9.3520000000000003</v>
      </c>
      <c r="T36">
        <v>43.62</v>
      </c>
      <c r="U36">
        <v>103.6</v>
      </c>
      <c r="V36">
        <v>112.06</v>
      </c>
      <c r="W36">
        <v>89.56</v>
      </c>
      <c r="X36">
        <v>96.14</v>
      </c>
      <c r="Y36">
        <v>97.65</v>
      </c>
      <c r="Z36">
        <f t="shared" si="1"/>
        <v>0.38819213757980942</v>
      </c>
      <c r="AA36">
        <f t="shared" si="2"/>
        <v>0.34055612422652703</v>
      </c>
      <c r="AB36">
        <f t="shared" si="3"/>
        <v>2.7699317211387083E-2</v>
      </c>
      <c r="AC36">
        <f t="shared" si="16"/>
        <v>3.5418328738271498E-2</v>
      </c>
      <c r="AD36">
        <f t="shared" si="17"/>
        <v>2.4431219422487223E-2</v>
      </c>
      <c r="AE36">
        <f t="shared" si="18"/>
        <v>-4.9997979423687243E-2</v>
      </c>
      <c r="AF36">
        <f t="shared" si="19"/>
        <v>-1.5124295866593949E-2</v>
      </c>
      <c r="AG36">
        <f t="shared" si="20"/>
        <v>2.5436884390749502E-2</v>
      </c>
      <c r="AH36">
        <f t="shared" si="21"/>
        <v>-6.0452808200481142E-2</v>
      </c>
      <c r="AI36">
        <f t="shared" si="22"/>
        <v>0.1960661645459959</v>
      </c>
      <c r="AJ36">
        <f t="shared" si="23"/>
        <v>-0.40361267565763959</v>
      </c>
      <c r="AK36">
        <f t="shared" si="24"/>
        <v>-8.812602961077444E-2</v>
      </c>
      <c r="AL36">
        <f t="shared" si="25"/>
        <v>0.9457935349436517</v>
      </c>
      <c r="AM36">
        <f t="shared" si="26"/>
        <v>0.3669186613803842</v>
      </c>
      <c r="AN36">
        <f t="shared" si="27"/>
        <v>0.16481621688278153</v>
      </c>
      <c r="AO36">
        <f t="shared" si="28"/>
        <v>-9.0978147955556338E-2</v>
      </c>
      <c r="AP36">
        <f t="shared" si="7"/>
        <v>-0.59492424382245446</v>
      </c>
      <c r="AQ36">
        <f t="shared" si="8"/>
        <v>-0.3398501689974941</v>
      </c>
      <c r="AR36">
        <f t="shared" si="9"/>
        <v>0</v>
      </c>
      <c r="AS36">
        <f t="shared" si="10"/>
        <v>-3.8585590180662253E-3</v>
      </c>
      <c r="AT36">
        <f t="shared" si="11"/>
        <v>7.9710951886406353E-3</v>
      </c>
      <c r="AU36">
        <f t="shared" si="12"/>
        <v>0.55516242541298289</v>
      </c>
      <c r="AV36">
        <f t="shared" si="13"/>
        <v>-0.10765005762641663</v>
      </c>
      <c r="AW36">
        <f t="shared" si="14"/>
        <v>-0.73202331013265787</v>
      </c>
      <c r="AX36">
        <f t="shared" si="15"/>
        <v>0.41050525057511772</v>
      </c>
      <c r="AY36">
        <f t="shared" si="4"/>
        <v>6.6935301845899187E-2</v>
      </c>
    </row>
    <row r="37" spans="1:51" x14ac:dyDescent="0.25">
      <c r="A37" t="s">
        <v>207</v>
      </c>
      <c r="B37">
        <v>0.21421955622689248</v>
      </c>
      <c r="C37">
        <v>58</v>
      </c>
      <c r="D37">
        <v>17</v>
      </c>
      <c r="E37">
        <v>45</v>
      </c>
      <c r="F37">
        <v>69</v>
      </c>
      <c r="G37">
        <v>93</v>
      </c>
      <c r="H37">
        <v>49</v>
      </c>
      <c r="I37">
        <v>47.75</v>
      </c>
      <c r="J37">
        <v>8.2799999999999994</v>
      </c>
      <c r="K37">
        <v>44.74</v>
      </c>
      <c r="L37">
        <v>8.0399999999999991</v>
      </c>
      <c r="M37">
        <v>42.52</v>
      </c>
      <c r="N37">
        <v>9.2200000000000006</v>
      </c>
      <c r="O37">
        <v>53.13</v>
      </c>
      <c r="P37">
        <v>8.89</v>
      </c>
      <c r="Q37">
        <v>45.7</v>
      </c>
      <c r="R37">
        <v>9.68</v>
      </c>
      <c r="S37">
        <v>8.8219999999999992</v>
      </c>
      <c r="T37">
        <v>46.16</v>
      </c>
      <c r="U37">
        <v>98.1</v>
      </c>
      <c r="V37">
        <v>103.5</v>
      </c>
      <c r="W37">
        <v>86.03</v>
      </c>
      <c r="X37">
        <v>95.68</v>
      </c>
      <c r="Y37">
        <v>91.65</v>
      </c>
      <c r="Z37">
        <f t="shared" si="1"/>
        <v>0.21421955622689248</v>
      </c>
      <c r="AA37">
        <f t="shared" si="2"/>
        <v>0.22417141498581733</v>
      </c>
      <c r="AB37">
        <f t="shared" si="3"/>
        <v>4.7251776419425025E-2</v>
      </c>
      <c r="AC37">
        <f t="shared" si="16"/>
        <v>8.8545821845678746E-3</v>
      </c>
      <c r="AD37">
        <f t="shared" si="17"/>
        <v>1.5705783914456071E-2</v>
      </c>
      <c r="AE37">
        <f t="shared" si="18"/>
        <v>-5.9480354831627925E-2</v>
      </c>
      <c r="AF37">
        <f t="shared" si="19"/>
        <v>-1.9007561021530232E-2</v>
      </c>
      <c r="AG37">
        <f t="shared" si="20"/>
        <v>1.8884959623435237E-2</v>
      </c>
      <c r="AH37">
        <f t="shared" si="21"/>
        <v>-5.7194800704834056E-2</v>
      </c>
      <c r="AI37">
        <f t="shared" si="22"/>
        <v>0.18427103773448875</v>
      </c>
      <c r="AJ37">
        <f t="shared" si="23"/>
        <v>-0.37864607064212197</v>
      </c>
      <c r="AK37">
        <f t="shared" si="24"/>
        <v>-8.6511999764423253E-2</v>
      </c>
      <c r="AL37">
        <f t="shared" si="25"/>
        <v>0.8930744194049316</v>
      </c>
      <c r="AM37">
        <f t="shared" si="26"/>
        <v>0.29779842059217804</v>
      </c>
      <c r="AN37">
        <f t="shared" si="27"/>
        <v>0.17973492616958503</v>
      </c>
      <c r="AO37">
        <f t="shared" si="28"/>
        <v>-8.9666932962848778E-2</v>
      </c>
      <c r="AP37">
        <f t="shared" si="7"/>
        <v>-0.51668639191725907</v>
      </c>
      <c r="AQ37">
        <f t="shared" si="8"/>
        <v>-0.35071957738760579</v>
      </c>
      <c r="AR37">
        <f t="shared" si="9"/>
        <v>0</v>
      </c>
      <c r="AS37">
        <f t="shared" si="10"/>
        <v>-4.0832435642809937E-3</v>
      </c>
      <c r="AT37">
        <f t="shared" si="11"/>
        <v>7.5479192857687864E-3</v>
      </c>
      <c r="AU37">
        <f t="shared" si="12"/>
        <v>0.51275487265967989</v>
      </c>
      <c r="AV37">
        <f t="shared" si="13"/>
        <v>-0.10340703949978364</v>
      </c>
      <c r="AW37">
        <f t="shared" si="14"/>
        <v>-0.72852080625642501</v>
      </c>
      <c r="AX37">
        <f t="shared" si="15"/>
        <v>0.38528219370414274</v>
      </c>
      <c r="AY37">
        <f t="shared" si="4"/>
        <v>6.6935301845899187E-2</v>
      </c>
    </row>
    <row r="38" spans="1:51" x14ac:dyDescent="0.25">
      <c r="A38" t="s">
        <v>161</v>
      </c>
      <c r="B38">
        <v>0.45597101475769519</v>
      </c>
      <c r="C38">
        <v>66</v>
      </c>
      <c r="D38">
        <v>37</v>
      </c>
      <c r="E38">
        <v>45</v>
      </c>
      <c r="F38">
        <v>85</v>
      </c>
      <c r="G38">
        <v>46</v>
      </c>
      <c r="H38">
        <v>49</v>
      </c>
      <c r="I38">
        <v>51.59</v>
      </c>
      <c r="J38">
        <v>9.51</v>
      </c>
      <c r="K38">
        <v>47.89</v>
      </c>
      <c r="L38">
        <v>9.07</v>
      </c>
      <c r="M38">
        <v>48.71</v>
      </c>
      <c r="N38">
        <v>11.13</v>
      </c>
      <c r="O38">
        <v>49.88</v>
      </c>
      <c r="P38">
        <v>10.18</v>
      </c>
      <c r="Q38">
        <v>52.7</v>
      </c>
      <c r="R38">
        <v>9.48</v>
      </c>
      <c r="S38">
        <v>9.8740000000000006</v>
      </c>
      <c r="T38">
        <v>48.08</v>
      </c>
      <c r="U38">
        <v>103.22</v>
      </c>
      <c r="V38">
        <v>113.69</v>
      </c>
      <c r="W38">
        <v>99.1</v>
      </c>
      <c r="X38">
        <v>94.84</v>
      </c>
      <c r="Y38">
        <v>91.85</v>
      </c>
      <c r="Z38">
        <f t="shared" si="1"/>
        <v>0.45597101475769519</v>
      </c>
      <c r="AA38">
        <f t="shared" si="2"/>
        <v>0.35998690422646179</v>
      </c>
      <c r="AB38">
        <f t="shared" si="3"/>
        <v>5.3769262822104341E-2</v>
      </c>
      <c r="AC38">
        <f t="shared" si="16"/>
        <v>1.9271737695824197E-2</v>
      </c>
      <c r="AD38">
        <f t="shared" si="17"/>
        <v>1.5705783914456071E-2</v>
      </c>
      <c r="AE38">
        <f t="shared" si="18"/>
        <v>-7.327290087954165E-2</v>
      </c>
      <c r="AF38">
        <f t="shared" si="19"/>
        <v>-9.4015893224773193E-3</v>
      </c>
      <c r="AG38">
        <f t="shared" si="20"/>
        <v>1.8884959623435237E-2</v>
      </c>
      <c r="AH38">
        <f t="shared" si="21"/>
        <v>-6.1794340698688777E-2</v>
      </c>
      <c r="AI38">
        <f t="shared" si="22"/>
        <v>0.21164463391968455</v>
      </c>
      <c r="AJ38">
        <f t="shared" si="23"/>
        <v>-0.40530532684513237</v>
      </c>
      <c r="AK38">
        <f t="shared" si="24"/>
        <v>-9.7595004709368036E-2</v>
      </c>
      <c r="AL38">
        <f t="shared" si="25"/>
        <v>1.0230868995581894</v>
      </c>
      <c r="AM38">
        <f t="shared" si="26"/>
        <v>0.35948985045454895</v>
      </c>
      <c r="AN38">
        <f t="shared" si="27"/>
        <v>0.16874041252284777</v>
      </c>
      <c r="AO38">
        <f t="shared" si="28"/>
        <v>-0.10267822019817778</v>
      </c>
      <c r="AP38">
        <f t="shared" si="7"/>
        <v>-0.59582872765950878</v>
      </c>
      <c r="AQ38">
        <f t="shared" si="8"/>
        <v>-0.34347330512753133</v>
      </c>
      <c r="AR38">
        <f t="shared" si="9"/>
        <v>0</v>
      </c>
      <c r="AS38">
        <f t="shared" si="10"/>
        <v>-4.2530838511834965E-3</v>
      </c>
      <c r="AT38">
        <f t="shared" si="11"/>
        <v>7.9418575808058531E-3</v>
      </c>
      <c r="AU38">
        <f t="shared" si="12"/>
        <v>0.56323769538820301</v>
      </c>
      <c r="AV38">
        <f t="shared" si="13"/>
        <v>-0.11911702446156641</v>
      </c>
      <c r="AW38">
        <f t="shared" si="14"/>
        <v>-0.72212492961286945</v>
      </c>
      <c r="AX38">
        <f t="shared" si="15"/>
        <v>0.38612296226650855</v>
      </c>
      <c r="AY38">
        <f t="shared" si="4"/>
        <v>6.6935301845899187E-2</v>
      </c>
    </row>
    <row r="39" spans="1:51" x14ac:dyDescent="0.25">
      <c r="A39" t="s">
        <v>166</v>
      </c>
      <c r="B39">
        <v>0.41612356358687674</v>
      </c>
      <c r="C39">
        <v>35</v>
      </c>
      <c r="D39">
        <v>89</v>
      </c>
      <c r="E39">
        <v>66</v>
      </c>
      <c r="F39">
        <v>35</v>
      </c>
      <c r="G39">
        <v>51</v>
      </c>
      <c r="H39">
        <v>69</v>
      </c>
      <c r="I39">
        <v>49.79</v>
      </c>
      <c r="J39">
        <v>9.68</v>
      </c>
      <c r="K39">
        <v>47.31</v>
      </c>
      <c r="L39">
        <v>9.44</v>
      </c>
      <c r="M39">
        <v>46.89</v>
      </c>
      <c r="N39">
        <v>10.66</v>
      </c>
      <c r="O39">
        <v>51.39</v>
      </c>
      <c r="P39">
        <v>9.8699999999999992</v>
      </c>
      <c r="Q39">
        <v>45.97</v>
      </c>
      <c r="R39">
        <v>9.7100000000000009</v>
      </c>
      <c r="S39">
        <v>9.8719999999999999</v>
      </c>
      <c r="T39">
        <v>45.08</v>
      </c>
      <c r="U39">
        <v>99.67</v>
      </c>
      <c r="V39">
        <v>110.07</v>
      </c>
      <c r="W39">
        <v>83.63</v>
      </c>
      <c r="X39">
        <v>95.95</v>
      </c>
      <c r="Y39">
        <v>87.51</v>
      </c>
      <c r="Z39">
        <f t="shared" si="1"/>
        <v>0.41612356358687674</v>
      </c>
      <c r="AA39">
        <f t="shared" si="2"/>
        <v>0.42234116168212499</v>
      </c>
      <c r="AB39">
        <f t="shared" si="3"/>
        <v>2.8514003011721998E-2</v>
      </c>
      <c r="AC39">
        <f t="shared" si="16"/>
        <v>4.6356342025090633E-2</v>
      </c>
      <c r="AD39">
        <f t="shared" si="17"/>
        <v>2.303514974120224E-2</v>
      </c>
      <c r="AE39">
        <f t="shared" si="18"/>
        <v>-3.0171194479811269E-2</v>
      </c>
      <c r="AF39">
        <f t="shared" si="19"/>
        <v>-1.0423501205355288E-2</v>
      </c>
      <c r="AG39">
        <f t="shared" si="20"/>
        <v>2.6593106408510842E-2</v>
      </c>
      <c r="AH39">
        <f t="shared" si="21"/>
        <v>-5.9638306326569371E-2</v>
      </c>
      <c r="AI39">
        <f t="shared" si="22"/>
        <v>0.21542797648186607</v>
      </c>
      <c r="AJ39">
        <f t="shared" si="23"/>
        <v>-0.40039663840140349</v>
      </c>
      <c r="AK39">
        <f t="shared" si="24"/>
        <v>-0.1015762783303676</v>
      </c>
      <c r="AL39">
        <f t="shared" si="25"/>
        <v>0.98486028988469521</v>
      </c>
      <c r="AM39">
        <f t="shared" si="26"/>
        <v>0.34430923682349435</v>
      </c>
      <c r="AN39">
        <f t="shared" si="27"/>
        <v>0.1738486327094857</v>
      </c>
      <c r="AO39">
        <f t="shared" si="28"/>
        <v>-9.9551476754028936E-2</v>
      </c>
      <c r="AP39">
        <f t="shared" si="7"/>
        <v>-0.51973902486731727</v>
      </c>
      <c r="AQ39">
        <f t="shared" si="8"/>
        <v>-0.35180651822661702</v>
      </c>
      <c r="AR39">
        <f t="shared" si="9"/>
        <v>0</v>
      </c>
      <c r="AS39">
        <f t="shared" si="10"/>
        <v>-3.9877084028983366E-3</v>
      </c>
      <c r="AT39">
        <f t="shared" si="11"/>
        <v>7.6687167707703875E-3</v>
      </c>
      <c r="AU39">
        <f t="shared" si="12"/>
        <v>0.54530366022851173</v>
      </c>
      <c r="AV39">
        <f t="shared" si="13"/>
        <v>-0.10052226796892834</v>
      </c>
      <c r="AW39">
        <f t="shared" si="14"/>
        <v>-0.73057662374899646</v>
      </c>
      <c r="AX39">
        <f t="shared" si="15"/>
        <v>0.36787828446317</v>
      </c>
      <c r="AY39">
        <f t="shared" si="4"/>
        <v>6.6935301845899187E-2</v>
      </c>
    </row>
    <row r="40" spans="1:51" x14ac:dyDescent="0.25">
      <c r="A40" t="s">
        <v>172</v>
      </c>
      <c r="B40">
        <v>0.4474096385321007</v>
      </c>
      <c r="C40">
        <v>40</v>
      </c>
      <c r="D40">
        <v>91</v>
      </c>
      <c r="E40">
        <v>62</v>
      </c>
      <c r="F40">
        <v>46</v>
      </c>
      <c r="G40">
        <v>26</v>
      </c>
      <c r="H40">
        <v>68</v>
      </c>
      <c r="I40">
        <v>50</v>
      </c>
      <c r="J40">
        <v>10</v>
      </c>
      <c r="K40">
        <v>50</v>
      </c>
      <c r="L40">
        <v>10</v>
      </c>
      <c r="M40">
        <v>50</v>
      </c>
      <c r="N40">
        <v>10</v>
      </c>
      <c r="O40">
        <v>50</v>
      </c>
      <c r="P40">
        <v>10</v>
      </c>
      <c r="Q40">
        <v>50</v>
      </c>
      <c r="R40">
        <v>10</v>
      </c>
      <c r="S40">
        <v>10</v>
      </c>
      <c r="T40">
        <v>50</v>
      </c>
      <c r="U40">
        <v>99.6</v>
      </c>
      <c r="V40">
        <v>109.21000000000001</v>
      </c>
      <c r="W40">
        <v>85.2</v>
      </c>
      <c r="X40">
        <v>97.04</v>
      </c>
      <c r="Y40">
        <v>92.84</v>
      </c>
      <c r="Z40">
        <f t="shared" si="1"/>
        <v>0.4474096385321007</v>
      </c>
      <c r="AA40">
        <f t="shared" si="2"/>
        <v>0.38881885306895514</v>
      </c>
      <c r="AB40">
        <f t="shared" si="3"/>
        <v>3.2587432013396568E-2</v>
      </c>
      <c r="AC40">
        <f t="shared" si="16"/>
        <v>4.739805757621627E-2</v>
      </c>
      <c r="AD40">
        <f t="shared" si="17"/>
        <v>2.1639080059917253E-2</v>
      </c>
      <c r="AE40">
        <f t="shared" si="18"/>
        <v>-3.9653569887751955E-2</v>
      </c>
      <c r="AF40">
        <f t="shared" si="19"/>
        <v>-5.3139417909654416E-3</v>
      </c>
      <c r="AG40">
        <f t="shared" si="20"/>
        <v>2.6207699069257063E-2</v>
      </c>
      <c r="AH40">
        <f t="shared" si="21"/>
        <v>-5.9889843669983303E-2</v>
      </c>
      <c r="AI40">
        <f t="shared" si="22"/>
        <v>0.22254956248126662</v>
      </c>
      <c r="AJ40">
        <f t="shared" si="23"/>
        <v>-0.42316279687318059</v>
      </c>
      <c r="AK40">
        <f t="shared" si="24"/>
        <v>-0.10760198975674534</v>
      </c>
      <c r="AL40">
        <f t="shared" si="25"/>
        <v>1.0501815844366551</v>
      </c>
      <c r="AM40">
        <f t="shared" si="26"/>
        <v>0.32299177938414103</v>
      </c>
      <c r="AN40">
        <f t="shared" si="27"/>
        <v>0.16914636379595807</v>
      </c>
      <c r="AO40">
        <f t="shared" si="28"/>
        <v>-0.10086269174673652</v>
      </c>
      <c r="AP40">
        <f t="shared" si="7"/>
        <v>-0.56530239815892669</v>
      </c>
      <c r="AQ40">
        <f t="shared" si="8"/>
        <v>-0.362313613003725</v>
      </c>
      <c r="AR40">
        <f t="shared" si="9"/>
        <v>0</v>
      </c>
      <c r="AS40">
        <f t="shared" si="10"/>
        <v>-4.4229241380859992E-3</v>
      </c>
      <c r="AT40">
        <f t="shared" si="11"/>
        <v>7.6633308956429273E-3</v>
      </c>
      <c r="AU40">
        <f t="shared" si="12"/>
        <v>0.54104308833974535</v>
      </c>
      <c r="AV40">
        <f t="shared" si="13"/>
        <v>-0.10240938934536285</v>
      </c>
      <c r="AW40">
        <f t="shared" si="14"/>
        <v>-0.73887603510789601</v>
      </c>
      <c r="AX40">
        <f t="shared" si="15"/>
        <v>0.39028476665021944</v>
      </c>
      <c r="AY40">
        <f t="shared" si="4"/>
        <v>6.6935301845899187E-2</v>
      </c>
    </row>
    <row r="42" spans="1:51" x14ac:dyDescent="0.25">
      <c r="Z42">
        <f>RSQ(Z2:Z40,AA2:AA40)</f>
        <v>0.65807225836262362</v>
      </c>
    </row>
    <row r="43" spans="1:51" x14ac:dyDescent="0.25">
      <c r="Z43">
        <f>CORREL(Z2:Z40,AA2:AA40)</f>
        <v>0.81121652988744242</v>
      </c>
    </row>
  </sheetData>
  <sortState ref="BE9:BF31">
    <sortCondition ref="BE9:BE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5</vt:i4>
      </vt:variant>
    </vt:vector>
  </HeadingPairs>
  <TitlesOfParts>
    <vt:vector size="14" baseType="lpstr">
      <vt:lpstr>offset_cumulative</vt:lpstr>
      <vt:lpstr>offset_cumulative_50</vt:lpstr>
      <vt:lpstr>CAGR_time_data</vt:lpstr>
      <vt:lpstr>countries_cumulative</vt:lpstr>
      <vt:lpstr>cumulative_data</vt:lpstr>
      <vt:lpstr>cultural_factors</vt:lpstr>
      <vt:lpstr>modeling</vt:lpstr>
      <vt:lpstr>Correlation_chart</vt:lpstr>
      <vt:lpstr>Factors</vt:lpstr>
      <vt:lpstr>No offset</vt:lpstr>
      <vt:lpstr>At case=1</vt:lpstr>
      <vt:lpstr>At case=50</vt:lpstr>
      <vt:lpstr>CAGR_time</vt:lpstr>
      <vt:lpstr>P_CAGR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CirroLytix</cp:lastModifiedBy>
  <dcterms:created xsi:type="dcterms:W3CDTF">2020-04-22T02:00:32Z</dcterms:created>
  <dcterms:modified xsi:type="dcterms:W3CDTF">2020-05-09T11:13:36Z</dcterms:modified>
</cp:coreProperties>
</file>