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helenmarylabao-barrameda/Downloads/"/>
    </mc:Choice>
  </mc:AlternateContent>
  <xr:revisionPtr revIDLastSave="0" documentId="13_ncr:1_{466F663B-4D2D-3349-A2FC-15A16A352CE5}" xr6:coauthVersionLast="45" xr6:coauthVersionMax="45" xr10:uidLastSave="{00000000-0000-0000-0000-000000000000}"/>
  <bookViews>
    <workbookView xWindow="0" yWindow="460" windowWidth="28800" windowHeight="17540" firstSheet="11" activeTab="18" xr2:uid="{00000000-000D-0000-FFFF-FFFF00000000}"/>
  </bookViews>
  <sheets>
    <sheet name="Consolidated" sheetId="1" r:id="rId1"/>
    <sheet name="Extraversion OCEAN" sheetId="22" r:id="rId2"/>
    <sheet name="Agreeableness" sheetId="21" r:id="rId3"/>
    <sheet name="Conscientiousness" sheetId="20" r:id="rId4"/>
    <sheet name="Neuroticism" sheetId="19" r:id="rId5"/>
    <sheet name="Openness" sheetId="18" r:id="rId6"/>
    <sheet name="Restraint and Indulgence" sheetId="17" r:id="rId7"/>
    <sheet name="Term Orientation" sheetId="16" r:id="rId8"/>
    <sheet name="Power Distance" sheetId="12" r:id="rId9"/>
    <sheet name="Collectivism Individualism" sheetId="13" r:id="rId10"/>
    <sheet name="Femininity vs Masculinity" sheetId="14" r:id="rId11"/>
    <sheet name="Uncertainty Avoidance Index" sheetId="15" r:id="rId12"/>
    <sheet name="Introversion-Extraversion MBTI" sheetId="7" r:id="rId13"/>
    <sheet name="Observant Intuitive" sheetId="8" r:id="rId14"/>
    <sheet name="Feeling-Thinking" sheetId="9" r:id="rId15"/>
    <sheet name="Perception-Judgment" sheetId="10" r:id="rId16"/>
    <sheet name="Turbulent-Assertive" sheetId="11" r:id="rId17"/>
    <sheet name="Growth and Doubling Time" sheetId="2" r:id="rId18"/>
    <sheet name="OCEAN" sheetId="3" r:id="rId19"/>
    <sheet name="MBTI" sheetId="4" r:id="rId20"/>
    <sheet name="Hofstede 0-100 scaled" sheetId="5" r:id="rId21"/>
    <sheet name="Hofstede unscaled" sheetId="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23" roundtripDataSignature="AMtx7mjuaGu/KxTw1ckYLcbrxSPjP3meuA=="/>
    </ext>
  </extLst>
</workbook>
</file>

<file path=xl/calcChain.xml><?xml version="1.0" encoding="utf-8"?>
<calcChain xmlns="http://schemas.openxmlformats.org/spreadsheetml/2006/main">
  <c r="I112" i="6" l="1"/>
  <c r="J112" i="6" s="1"/>
  <c r="I111" i="6"/>
  <c r="J111" i="6" s="1"/>
  <c r="I110" i="6"/>
  <c r="B110" i="6" s="1"/>
  <c r="J110" i="6" s="1"/>
  <c r="I109" i="6"/>
  <c r="J109" i="6" s="1"/>
  <c r="I108" i="6"/>
  <c r="J108" i="6" s="1"/>
  <c r="I107" i="6"/>
  <c r="J107" i="6" s="1"/>
  <c r="I106" i="6"/>
  <c r="J106" i="6" s="1"/>
  <c r="I105" i="6"/>
  <c r="B105" i="6" s="1"/>
  <c r="J105" i="6" s="1"/>
  <c r="J104" i="6"/>
  <c r="I104" i="6"/>
  <c r="J103" i="6"/>
  <c r="I103" i="6"/>
  <c r="J102" i="6"/>
  <c r="I102" i="6"/>
  <c r="I101" i="6"/>
  <c r="B101" i="6"/>
  <c r="J101" i="6" s="1"/>
  <c r="I100" i="6"/>
  <c r="J100" i="6" s="1"/>
  <c r="I99" i="6"/>
  <c r="J99" i="6" s="1"/>
  <c r="I98" i="6"/>
  <c r="J98" i="6" s="1"/>
  <c r="I97" i="6"/>
  <c r="J97" i="6" s="1"/>
  <c r="I96" i="6"/>
  <c r="J96" i="6" s="1"/>
  <c r="I95" i="6"/>
  <c r="J95" i="6" s="1"/>
  <c r="I94" i="6"/>
  <c r="J94" i="6" s="1"/>
  <c r="I93" i="6"/>
  <c r="J93" i="6" s="1"/>
  <c r="I92" i="6"/>
  <c r="J92" i="6" s="1"/>
  <c r="I91" i="6"/>
  <c r="J91" i="6" s="1"/>
  <c r="I90" i="6"/>
  <c r="B90" i="6" s="1"/>
  <c r="J90" i="6" s="1"/>
  <c r="J89" i="6"/>
  <c r="I89" i="6"/>
  <c r="J88" i="6"/>
  <c r="I88" i="6"/>
  <c r="J87" i="6"/>
  <c r="I87" i="6"/>
  <c r="J86" i="6"/>
  <c r="I86" i="6"/>
  <c r="J85" i="6"/>
  <c r="I85" i="6"/>
  <c r="B85" i="6"/>
  <c r="I84" i="6"/>
  <c r="J84" i="6" s="1"/>
  <c r="I83" i="6"/>
  <c r="J83" i="6" s="1"/>
  <c r="I82" i="6"/>
  <c r="J82" i="6" s="1"/>
  <c r="I81" i="6"/>
  <c r="J81" i="6" s="1"/>
  <c r="I80" i="6"/>
  <c r="J80" i="6" s="1"/>
  <c r="I79" i="6"/>
  <c r="J79" i="6" s="1"/>
  <c r="I78" i="6"/>
  <c r="J78" i="6" s="1"/>
  <c r="I77" i="6"/>
  <c r="J77" i="6" s="1"/>
  <c r="I76" i="6"/>
  <c r="J76" i="6" s="1"/>
  <c r="I75" i="6"/>
  <c r="J75" i="6" s="1"/>
  <c r="I74" i="6"/>
  <c r="J74" i="6" s="1"/>
  <c r="I73" i="6"/>
  <c r="J73" i="6" s="1"/>
  <c r="I72" i="6"/>
  <c r="J72" i="6" s="1"/>
  <c r="I71" i="6"/>
  <c r="J71" i="6" s="1"/>
  <c r="I70" i="6"/>
  <c r="J70" i="6" s="1"/>
  <c r="I69" i="6"/>
  <c r="J69" i="6" s="1"/>
  <c r="I68" i="6"/>
  <c r="J68" i="6" s="1"/>
  <c r="I67" i="6"/>
  <c r="J67" i="6" s="1"/>
  <c r="I66" i="6"/>
  <c r="J66" i="6" s="1"/>
  <c r="I65" i="6"/>
  <c r="J65" i="6" s="1"/>
  <c r="I64" i="6"/>
  <c r="J64" i="6" s="1"/>
  <c r="I63" i="6"/>
  <c r="J63" i="6" s="1"/>
  <c r="I62" i="6"/>
  <c r="J62" i="6" s="1"/>
  <c r="I61" i="6"/>
  <c r="B61" i="6" s="1"/>
  <c r="J61" i="6" s="1"/>
  <c r="J60" i="6"/>
  <c r="I60" i="6"/>
  <c r="B60" i="6"/>
  <c r="I59" i="6"/>
  <c r="J59" i="6" s="1"/>
  <c r="I58" i="6"/>
  <c r="J58" i="6" s="1"/>
  <c r="I57" i="6"/>
  <c r="J57" i="6" s="1"/>
  <c r="I56" i="6"/>
  <c r="J56" i="6" s="1"/>
  <c r="I55" i="6"/>
  <c r="J55" i="6" s="1"/>
  <c r="I54" i="6"/>
  <c r="J54" i="6" s="1"/>
  <c r="I53" i="6"/>
  <c r="J53" i="6" s="1"/>
  <c r="I52" i="6"/>
  <c r="B52" i="6" s="1"/>
  <c r="J52" i="6" s="1"/>
  <c r="J51" i="6"/>
  <c r="I51" i="6"/>
  <c r="J50" i="6"/>
  <c r="I50" i="6"/>
  <c r="J49" i="6"/>
  <c r="I49" i="6"/>
  <c r="J48" i="6"/>
  <c r="I48" i="6"/>
  <c r="J47" i="6"/>
  <c r="I47" i="6"/>
  <c r="B47" i="6"/>
  <c r="I46" i="6"/>
  <c r="J46" i="6" s="1"/>
  <c r="I45" i="6"/>
  <c r="J45" i="6" s="1"/>
  <c r="I44" i="6"/>
  <c r="B44" i="6" s="1"/>
  <c r="J44" i="6" s="1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B32" i="6"/>
  <c r="I31" i="6"/>
  <c r="J31" i="6" s="1"/>
  <c r="I30" i="6"/>
  <c r="B30" i="6" s="1"/>
  <c r="J30" i="6" s="1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P2" i="4"/>
  <c r="AA252" i="1"/>
  <c r="X252" i="1"/>
  <c r="U252" i="1"/>
  <c r="R252" i="1"/>
  <c r="O252" i="1"/>
  <c r="AA251" i="1"/>
  <c r="X251" i="1"/>
  <c r="U251" i="1"/>
  <c r="R251" i="1"/>
  <c r="O251" i="1"/>
  <c r="AA250" i="1"/>
  <c r="X250" i="1"/>
  <c r="U250" i="1"/>
  <c r="R250" i="1"/>
  <c r="O250" i="1"/>
  <c r="AA249" i="1"/>
  <c r="X249" i="1"/>
  <c r="U249" i="1"/>
  <c r="R249" i="1"/>
  <c r="O249" i="1"/>
  <c r="AA248" i="1"/>
  <c r="X248" i="1"/>
  <c r="U248" i="1"/>
  <c r="R248" i="1"/>
  <c r="O248" i="1"/>
  <c r="AA247" i="1"/>
  <c r="X247" i="1"/>
  <c r="U247" i="1"/>
  <c r="R247" i="1"/>
  <c r="O247" i="1"/>
  <c r="AA246" i="1"/>
  <c r="X246" i="1"/>
  <c r="U246" i="1"/>
  <c r="R246" i="1"/>
  <c r="O246" i="1"/>
  <c r="AA245" i="1"/>
  <c r="X245" i="1"/>
  <c r="U245" i="1"/>
  <c r="R245" i="1"/>
  <c r="O245" i="1"/>
  <c r="AA244" i="1"/>
  <c r="X244" i="1"/>
  <c r="U244" i="1"/>
  <c r="R244" i="1"/>
  <c r="O244" i="1"/>
  <c r="AA243" i="1"/>
  <c r="X243" i="1"/>
  <c r="U243" i="1"/>
  <c r="R243" i="1"/>
  <c r="O243" i="1"/>
  <c r="AA242" i="1"/>
  <c r="X242" i="1"/>
  <c r="U242" i="1"/>
  <c r="R242" i="1"/>
  <c r="O242" i="1"/>
  <c r="AA241" i="1"/>
  <c r="X241" i="1"/>
  <c r="U241" i="1"/>
  <c r="R241" i="1"/>
  <c r="O241" i="1"/>
  <c r="AA240" i="1"/>
  <c r="X240" i="1"/>
  <c r="U240" i="1"/>
  <c r="R240" i="1"/>
  <c r="O240" i="1"/>
  <c r="AA239" i="1"/>
  <c r="X239" i="1"/>
  <c r="U239" i="1"/>
  <c r="R239" i="1"/>
  <c r="O239" i="1"/>
  <c r="AA238" i="1"/>
  <c r="X238" i="1"/>
  <c r="U238" i="1"/>
  <c r="R238" i="1"/>
  <c r="O238" i="1"/>
  <c r="AA237" i="1"/>
  <c r="X237" i="1"/>
  <c r="U237" i="1"/>
  <c r="R237" i="1"/>
  <c r="O237" i="1"/>
  <c r="AA236" i="1"/>
  <c r="X236" i="1"/>
  <c r="U236" i="1"/>
  <c r="R236" i="1"/>
  <c r="O236" i="1"/>
  <c r="AA235" i="1"/>
  <c r="X235" i="1"/>
  <c r="U235" i="1"/>
  <c r="R235" i="1"/>
  <c r="O235" i="1"/>
  <c r="AA234" i="1"/>
  <c r="X234" i="1"/>
  <c r="U234" i="1"/>
  <c r="R234" i="1"/>
  <c r="O234" i="1"/>
  <c r="AA233" i="1"/>
  <c r="X233" i="1"/>
  <c r="U233" i="1"/>
  <c r="R233" i="1"/>
  <c r="O233" i="1"/>
  <c r="AA232" i="1"/>
  <c r="X232" i="1"/>
  <c r="U232" i="1"/>
  <c r="R232" i="1"/>
  <c r="O232" i="1"/>
  <c r="AA231" i="1"/>
  <c r="X231" i="1"/>
  <c r="U231" i="1"/>
  <c r="R231" i="1"/>
  <c r="O231" i="1"/>
  <c r="AA230" i="1"/>
  <c r="X230" i="1"/>
  <c r="U230" i="1"/>
  <c r="R230" i="1"/>
  <c r="O230" i="1"/>
  <c r="AA229" i="1"/>
  <c r="X229" i="1"/>
  <c r="U229" i="1"/>
  <c r="R229" i="1"/>
  <c r="O229" i="1"/>
  <c r="AA228" i="1"/>
  <c r="X228" i="1"/>
  <c r="U228" i="1"/>
  <c r="R228" i="1"/>
  <c r="O228" i="1"/>
  <c r="AA227" i="1"/>
  <c r="X227" i="1"/>
  <c r="U227" i="1"/>
  <c r="R227" i="1"/>
  <c r="O227" i="1"/>
  <c r="AA226" i="1"/>
  <c r="X226" i="1"/>
  <c r="U226" i="1"/>
  <c r="R226" i="1"/>
  <c r="O226" i="1"/>
  <c r="AA225" i="1"/>
  <c r="X225" i="1"/>
  <c r="U225" i="1"/>
  <c r="R225" i="1"/>
  <c r="O225" i="1"/>
  <c r="AA224" i="1"/>
  <c r="X224" i="1"/>
  <c r="U224" i="1"/>
  <c r="R224" i="1"/>
  <c r="O224" i="1"/>
  <c r="AA223" i="1"/>
  <c r="X223" i="1"/>
  <c r="U223" i="1"/>
  <c r="R223" i="1"/>
  <c r="O223" i="1"/>
  <c r="AA222" i="1"/>
  <c r="X222" i="1"/>
  <c r="U222" i="1"/>
  <c r="R222" i="1"/>
  <c r="O222" i="1"/>
  <c r="AA221" i="1"/>
  <c r="X221" i="1"/>
  <c r="U221" i="1"/>
  <c r="R221" i="1"/>
  <c r="O221" i="1"/>
  <c r="AA220" i="1"/>
  <c r="X220" i="1"/>
  <c r="U220" i="1"/>
  <c r="R220" i="1"/>
  <c r="O220" i="1"/>
  <c r="AA219" i="1"/>
  <c r="X219" i="1"/>
  <c r="U219" i="1"/>
  <c r="R219" i="1"/>
  <c r="O219" i="1"/>
  <c r="AA218" i="1"/>
  <c r="X218" i="1"/>
  <c r="U218" i="1"/>
  <c r="R218" i="1"/>
  <c r="O218" i="1"/>
  <c r="AA217" i="1"/>
  <c r="X217" i="1"/>
  <c r="U217" i="1"/>
  <c r="R217" i="1"/>
  <c r="O217" i="1"/>
  <c r="AA216" i="1"/>
  <c r="X216" i="1"/>
  <c r="U216" i="1"/>
  <c r="R216" i="1"/>
  <c r="O216" i="1"/>
  <c r="AA215" i="1"/>
  <c r="X215" i="1"/>
  <c r="U215" i="1"/>
  <c r="R215" i="1"/>
  <c r="O215" i="1"/>
  <c r="AA214" i="1"/>
  <c r="X214" i="1"/>
  <c r="U214" i="1"/>
  <c r="R214" i="1"/>
  <c r="O214" i="1"/>
  <c r="AA213" i="1"/>
  <c r="X213" i="1"/>
  <c r="U213" i="1"/>
  <c r="R213" i="1"/>
  <c r="O213" i="1"/>
  <c r="AA212" i="1"/>
  <c r="X212" i="1"/>
  <c r="U212" i="1"/>
  <c r="R212" i="1"/>
  <c r="O212" i="1"/>
  <c r="AA211" i="1"/>
  <c r="X211" i="1"/>
  <c r="U211" i="1"/>
  <c r="R211" i="1"/>
  <c r="O211" i="1"/>
  <c r="AA210" i="1"/>
  <c r="X210" i="1"/>
  <c r="U210" i="1"/>
  <c r="R210" i="1"/>
  <c r="O210" i="1"/>
  <c r="AA209" i="1"/>
  <c r="X209" i="1"/>
  <c r="U209" i="1"/>
  <c r="R209" i="1"/>
  <c r="O209" i="1"/>
  <c r="AA208" i="1"/>
  <c r="X208" i="1"/>
  <c r="U208" i="1"/>
  <c r="R208" i="1"/>
  <c r="O208" i="1"/>
  <c r="AA207" i="1"/>
  <c r="X207" i="1"/>
  <c r="U207" i="1"/>
  <c r="R207" i="1"/>
  <c r="O207" i="1"/>
  <c r="AA206" i="1"/>
  <c r="X206" i="1"/>
  <c r="U206" i="1"/>
  <c r="R206" i="1"/>
  <c r="O206" i="1"/>
  <c r="AA205" i="1"/>
  <c r="X205" i="1"/>
  <c r="U205" i="1"/>
  <c r="R205" i="1"/>
  <c r="O205" i="1"/>
  <c r="AA204" i="1"/>
  <c r="X204" i="1"/>
  <c r="U204" i="1"/>
  <c r="R204" i="1"/>
  <c r="O204" i="1"/>
  <c r="AA203" i="1"/>
  <c r="X203" i="1"/>
  <c r="U203" i="1"/>
  <c r="R203" i="1"/>
  <c r="O203" i="1"/>
  <c r="AA202" i="1"/>
  <c r="X202" i="1"/>
  <c r="U202" i="1"/>
  <c r="R202" i="1"/>
  <c r="O202" i="1"/>
  <c r="AA201" i="1"/>
  <c r="X201" i="1"/>
  <c r="U201" i="1"/>
  <c r="R201" i="1"/>
  <c r="O201" i="1"/>
  <c r="AA200" i="1"/>
  <c r="X200" i="1"/>
  <c r="U200" i="1"/>
  <c r="R200" i="1"/>
  <c r="O200" i="1"/>
  <c r="AA199" i="1"/>
  <c r="X199" i="1"/>
  <c r="U199" i="1"/>
  <c r="R199" i="1"/>
  <c r="O199" i="1"/>
  <c r="AA198" i="1"/>
  <c r="X198" i="1"/>
  <c r="U198" i="1"/>
  <c r="R198" i="1"/>
  <c r="O198" i="1"/>
  <c r="AA197" i="1"/>
  <c r="X197" i="1"/>
  <c r="U197" i="1"/>
  <c r="R197" i="1"/>
  <c r="O197" i="1"/>
  <c r="AA196" i="1"/>
  <c r="X196" i="1"/>
  <c r="U196" i="1"/>
  <c r="R196" i="1"/>
  <c r="O196" i="1"/>
  <c r="AA195" i="1"/>
  <c r="X195" i="1"/>
  <c r="U195" i="1"/>
  <c r="R195" i="1"/>
  <c r="O195" i="1"/>
  <c r="AA194" i="1"/>
  <c r="X194" i="1"/>
  <c r="U194" i="1"/>
  <c r="R194" i="1"/>
  <c r="O194" i="1"/>
  <c r="AA193" i="1"/>
  <c r="X193" i="1"/>
  <c r="U193" i="1"/>
  <c r="R193" i="1"/>
  <c r="O193" i="1"/>
  <c r="AA192" i="1"/>
  <c r="X192" i="1"/>
  <c r="U192" i="1"/>
  <c r="R192" i="1"/>
  <c r="O192" i="1"/>
  <c r="AA191" i="1"/>
  <c r="X191" i="1"/>
  <c r="U191" i="1"/>
  <c r="R191" i="1"/>
  <c r="O191" i="1"/>
  <c r="AA190" i="1"/>
  <c r="X190" i="1"/>
  <c r="U190" i="1"/>
  <c r="R190" i="1"/>
  <c r="O190" i="1"/>
  <c r="AA189" i="1"/>
  <c r="X189" i="1"/>
  <c r="U189" i="1"/>
  <c r="R189" i="1"/>
  <c r="O189" i="1"/>
  <c r="AA188" i="1"/>
  <c r="X188" i="1"/>
  <c r="U188" i="1"/>
  <c r="R188" i="1"/>
  <c r="O188" i="1"/>
  <c r="AA187" i="1"/>
  <c r="X187" i="1"/>
  <c r="U187" i="1"/>
  <c r="R187" i="1"/>
  <c r="O187" i="1"/>
  <c r="AA186" i="1"/>
  <c r="X186" i="1"/>
  <c r="U186" i="1"/>
  <c r="R186" i="1"/>
  <c r="O186" i="1"/>
  <c r="AA185" i="1"/>
  <c r="X185" i="1"/>
  <c r="U185" i="1"/>
  <c r="R185" i="1"/>
  <c r="O185" i="1"/>
  <c r="AA184" i="1"/>
  <c r="X184" i="1"/>
  <c r="U184" i="1"/>
  <c r="R184" i="1"/>
  <c r="O184" i="1"/>
  <c r="AA183" i="1"/>
  <c r="X183" i="1"/>
  <c r="U183" i="1"/>
  <c r="R183" i="1"/>
  <c r="O183" i="1"/>
  <c r="AA182" i="1"/>
  <c r="X182" i="1"/>
  <c r="U182" i="1"/>
  <c r="R182" i="1"/>
  <c r="O182" i="1"/>
  <c r="AA181" i="1"/>
  <c r="X181" i="1"/>
  <c r="U181" i="1"/>
  <c r="R181" i="1"/>
  <c r="O181" i="1"/>
  <c r="AA180" i="1"/>
  <c r="X180" i="1"/>
  <c r="U180" i="1"/>
  <c r="R180" i="1"/>
  <c r="O180" i="1"/>
  <c r="AA179" i="1"/>
  <c r="X179" i="1"/>
  <c r="U179" i="1"/>
  <c r="R179" i="1"/>
  <c r="O179" i="1"/>
  <c r="AA178" i="1"/>
  <c r="X178" i="1"/>
  <c r="U178" i="1"/>
  <c r="R178" i="1"/>
  <c r="O178" i="1"/>
  <c r="AA177" i="1"/>
  <c r="X177" i="1"/>
  <c r="U177" i="1"/>
  <c r="R177" i="1"/>
  <c r="O177" i="1"/>
  <c r="AA176" i="1"/>
  <c r="X176" i="1"/>
  <c r="U176" i="1"/>
  <c r="R176" i="1"/>
  <c r="O176" i="1"/>
  <c r="AA175" i="1"/>
  <c r="X175" i="1"/>
  <c r="U175" i="1"/>
  <c r="R175" i="1"/>
  <c r="O175" i="1"/>
  <c r="AA174" i="1"/>
  <c r="X174" i="1"/>
  <c r="U174" i="1"/>
  <c r="R174" i="1"/>
  <c r="O174" i="1"/>
  <c r="AA173" i="1"/>
  <c r="X173" i="1"/>
  <c r="U173" i="1"/>
  <c r="R173" i="1"/>
  <c r="O173" i="1"/>
  <c r="AA172" i="1"/>
  <c r="X172" i="1"/>
  <c r="U172" i="1"/>
  <c r="R172" i="1"/>
  <c r="O172" i="1"/>
  <c r="AA171" i="1"/>
  <c r="X171" i="1"/>
  <c r="U171" i="1"/>
  <c r="R171" i="1"/>
  <c r="O171" i="1"/>
  <c r="AA170" i="1"/>
  <c r="X170" i="1"/>
  <c r="U170" i="1"/>
  <c r="R170" i="1"/>
  <c r="O170" i="1"/>
  <c r="AA169" i="1"/>
  <c r="X169" i="1"/>
  <c r="U169" i="1"/>
  <c r="R169" i="1"/>
  <c r="O169" i="1"/>
  <c r="AA168" i="1"/>
  <c r="X168" i="1"/>
  <c r="U168" i="1"/>
  <c r="R168" i="1"/>
  <c r="O168" i="1"/>
  <c r="AA167" i="1"/>
  <c r="X167" i="1"/>
  <c r="U167" i="1"/>
  <c r="R167" i="1"/>
  <c r="O167" i="1"/>
  <c r="AA166" i="1"/>
  <c r="X166" i="1"/>
  <c r="U166" i="1"/>
  <c r="R166" i="1"/>
  <c r="O166" i="1"/>
  <c r="AA165" i="1"/>
  <c r="X165" i="1"/>
  <c r="U165" i="1"/>
  <c r="R165" i="1"/>
  <c r="O165" i="1"/>
  <c r="AA164" i="1"/>
  <c r="X164" i="1"/>
  <c r="U164" i="1"/>
  <c r="R164" i="1"/>
  <c r="O164" i="1"/>
  <c r="AA163" i="1"/>
  <c r="X163" i="1"/>
  <c r="U163" i="1"/>
  <c r="R163" i="1"/>
  <c r="O163" i="1"/>
  <c r="AA162" i="1"/>
  <c r="X162" i="1"/>
  <c r="U162" i="1"/>
  <c r="R162" i="1"/>
  <c r="O162" i="1"/>
  <c r="AA161" i="1"/>
  <c r="X161" i="1"/>
  <c r="U161" i="1"/>
  <c r="R161" i="1"/>
  <c r="O161" i="1"/>
  <c r="AA160" i="1"/>
  <c r="X160" i="1"/>
  <c r="U160" i="1"/>
  <c r="R160" i="1"/>
  <c r="O160" i="1"/>
  <c r="AA159" i="1"/>
  <c r="X159" i="1"/>
  <c r="U159" i="1"/>
  <c r="R159" i="1"/>
  <c r="O159" i="1"/>
  <c r="AA158" i="1"/>
  <c r="X158" i="1"/>
  <c r="U158" i="1"/>
  <c r="R158" i="1"/>
  <c r="O158" i="1"/>
  <c r="AA157" i="1"/>
  <c r="X157" i="1"/>
  <c r="U157" i="1"/>
  <c r="R157" i="1"/>
  <c r="O157" i="1"/>
  <c r="AA156" i="1"/>
  <c r="X156" i="1"/>
  <c r="U156" i="1"/>
  <c r="R156" i="1"/>
  <c r="O156" i="1"/>
  <c r="AA155" i="1"/>
  <c r="X155" i="1"/>
  <c r="U155" i="1"/>
  <c r="R155" i="1"/>
  <c r="O155" i="1"/>
  <c r="AA154" i="1"/>
  <c r="X154" i="1"/>
  <c r="U154" i="1"/>
  <c r="R154" i="1"/>
  <c r="O154" i="1"/>
  <c r="AA153" i="1"/>
  <c r="X153" i="1"/>
  <c r="U153" i="1"/>
  <c r="R153" i="1"/>
  <c r="O153" i="1"/>
  <c r="AA152" i="1"/>
  <c r="X152" i="1"/>
  <c r="U152" i="1"/>
  <c r="R152" i="1"/>
  <c r="O152" i="1"/>
  <c r="AA151" i="1"/>
  <c r="X151" i="1"/>
  <c r="U151" i="1"/>
  <c r="R151" i="1"/>
  <c r="O151" i="1"/>
  <c r="AA150" i="1"/>
  <c r="X150" i="1"/>
  <c r="U150" i="1"/>
  <c r="R150" i="1"/>
  <c r="O150" i="1"/>
  <c r="AA149" i="1"/>
  <c r="X149" i="1"/>
  <c r="U149" i="1"/>
  <c r="R149" i="1"/>
  <c r="O149" i="1"/>
  <c r="AA148" i="1"/>
  <c r="X148" i="1"/>
  <c r="U148" i="1"/>
  <c r="R148" i="1"/>
  <c r="O148" i="1"/>
  <c r="AA147" i="1"/>
  <c r="X147" i="1"/>
  <c r="U147" i="1"/>
  <c r="R147" i="1"/>
  <c r="O147" i="1"/>
  <c r="AA146" i="1"/>
  <c r="X146" i="1"/>
  <c r="U146" i="1"/>
  <c r="R146" i="1"/>
  <c r="O146" i="1"/>
  <c r="AA145" i="1"/>
  <c r="X145" i="1"/>
  <c r="U145" i="1"/>
  <c r="R145" i="1"/>
  <c r="O145" i="1"/>
  <c r="AA144" i="1"/>
  <c r="X144" i="1"/>
  <c r="U144" i="1"/>
  <c r="R144" i="1"/>
  <c r="O144" i="1"/>
  <c r="AA143" i="1"/>
  <c r="X143" i="1"/>
  <c r="U143" i="1"/>
  <c r="R143" i="1"/>
  <c r="O143" i="1"/>
  <c r="AA142" i="1"/>
  <c r="X142" i="1"/>
  <c r="U142" i="1"/>
  <c r="R142" i="1"/>
  <c r="O142" i="1"/>
  <c r="AA141" i="1"/>
  <c r="X141" i="1"/>
  <c r="U141" i="1"/>
  <c r="R141" i="1"/>
  <c r="O141" i="1"/>
  <c r="AA140" i="1"/>
  <c r="X140" i="1"/>
  <c r="U140" i="1"/>
  <c r="R140" i="1"/>
  <c r="O140" i="1"/>
  <c r="AA139" i="1"/>
  <c r="X139" i="1"/>
  <c r="U139" i="1"/>
  <c r="R139" i="1"/>
  <c r="O139" i="1"/>
  <c r="AA138" i="1"/>
  <c r="X138" i="1"/>
  <c r="U138" i="1"/>
  <c r="R138" i="1"/>
  <c r="O138" i="1"/>
  <c r="AA137" i="1"/>
  <c r="X137" i="1"/>
  <c r="U137" i="1"/>
  <c r="R137" i="1"/>
  <c r="O137" i="1"/>
  <c r="AA136" i="1"/>
  <c r="X136" i="1"/>
  <c r="U136" i="1"/>
  <c r="R136" i="1"/>
  <c r="O136" i="1"/>
  <c r="AA135" i="1"/>
  <c r="X135" i="1"/>
  <c r="U135" i="1"/>
  <c r="R135" i="1"/>
  <c r="O135" i="1"/>
  <c r="AA134" i="1"/>
  <c r="X134" i="1"/>
  <c r="U134" i="1"/>
  <c r="R134" i="1"/>
  <c r="O134" i="1"/>
  <c r="AA133" i="1"/>
  <c r="X133" i="1"/>
  <c r="U133" i="1"/>
  <c r="R133" i="1"/>
  <c r="O133" i="1"/>
  <c r="AA132" i="1"/>
  <c r="X132" i="1"/>
  <c r="U132" i="1"/>
  <c r="R132" i="1"/>
  <c r="O132" i="1"/>
  <c r="AA131" i="1"/>
  <c r="X131" i="1"/>
  <c r="U131" i="1"/>
  <c r="R131" i="1"/>
  <c r="O131" i="1"/>
  <c r="AA130" i="1"/>
  <c r="X130" i="1"/>
  <c r="U130" i="1"/>
  <c r="R130" i="1"/>
  <c r="O130" i="1"/>
  <c r="AA129" i="1"/>
  <c r="X129" i="1"/>
  <c r="U129" i="1"/>
  <c r="R129" i="1"/>
  <c r="O129" i="1"/>
  <c r="AA128" i="1"/>
  <c r="X128" i="1"/>
  <c r="U128" i="1"/>
  <c r="R128" i="1"/>
  <c r="O128" i="1"/>
  <c r="AA127" i="1"/>
  <c r="X127" i="1"/>
  <c r="U127" i="1"/>
  <c r="R127" i="1"/>
  <c r="O127" i="1"/>
  <c r="AA126" i="1"/>
  <c r="X126" i="1"/>
  <c r="U126" i="1"/>
  <c r="R126" i="1"/>
  <c r="O126" i="1"/>
  <c r="AA125" i="1"/>
  <c r="X125" i="1"/>
  <c r="U125" i="1"/>
  <c r="R125" i="1"/>
  <c r="O125" i="1"/>
  <c r="AA124" i="1"/>
  <c r="X124" i="1"/>
  <c r="U124" i="1"/>
  <c r="R124" i="1"/>
  <c r="O124" i="1"/>
  <c r="AA123" i="1"/>
  <c r="X123" i="1"/>
  <c r="U123" i="1"/>
  <c r="R123" i="1"/>
  <c r="O123" i="1"/>
  <c r="AA122" i="1"/>
  <c r="X122" i="1"/>
  <c r="U122" i="1"/>
  <c r="R122" i="1"/>
  <c r="O122" i="1"/>
  <c r="AA121" i="1"/>
  <c r="X121" i="1"/>
  <c r="U121" i="1"/>
  <c r="R121" i="1"/>
  <c r="O121" i="1"/>
  <c r="AA120" i="1"/>
  <c r="X120" i="1"/>
  <c r="U120" i="1"/>
  <c r="R120" i="1"/>
  <c r="O120" i="1"/>
  <c r="AA119" i="1"/>
  <c r="X119" i="1"/>
  <c r="U119" i="1"/>
  <c r="R119" i="1"/>
  <c r="O119" i="1"/>
  <c r="AA118" i="1"/>
  <c r="X118" i="1"/>
  <c r="U118" i="1"/>
  <c r="R118" i="1"/>
  <c r="O118" i="1"/>
  <c r="AA117" i="1"/>
  <c r="X117" i="1"/>
  <c r="U117" i="1"/>
  <c r="R117" i="1"/>
  <c r="O117" i="1"/>
  <c r="AA116" i="1"/>
  <c r="X116" i="1"/>
  <c r="U116" i="1"/>
  <c r="R116" i="1"/>
  <c r="O116" i="1"/>
  <c r="AA115" i="1"/>
  <c r="X115" i="1"/>
  <c r="U115" i="1"/>
  <c r="R115" i="1"/>
  <c r="O115" i="1"/>
  <c r="AA114" i="1"/>
  <c r="X114" i="1"/>
  <c r="U114" i="1"/>
  <c r="R114" i="1"/>
  <c r="O114" i="1"/>
  <c r="AA113" i="1"/>
  <c r="X113" i="1"/>
  <c r="U113" i="1"/>
  <c r="R113" i="1"/>
  <c r="O113" i="1"/>
  <c r="AA112" i="1"/>
  <c r="X112" i="1"/>
  <c r="U112" i="1"/>
  <c r="R112" i="1"/>
  <c r="O112" i="1"/>
  <c r="AA111" i="1"/>
  <c r="X111" i="1"/>
  <c r="U111" i="1"/>
  <c r="R111" i="1"/>
  <c r="O111" i="1"/>
  <c r="AA110" i="1"/>
  <c r="X110" i="1"/>
  <c r="U110" i="1"/>
  <c r="R110" i="1"/>
  <c r="O110" i="1"/>
  <c r="AA109" i="1"/>
  <c r="X109" i="1"/>
  <c r="U109" i="1"/>
  <c r="R109" i="1"/>
  <c r="O109" i="1"/>
  <c r="AA108" i="1"/>
  <c r="X108" i="1"/>
  <c r="U108" i="1"/>
  <c r="R108" i="1"/>
  <c r="O108" i="1"/>
  <c r="AA107" i="1"/>
  <c r="X107" i="1"/>
  <c r="U107" i="1"/>
  <c r="R107" i="1"/>
  <c r="O107" i="1"/>
  <c r="AA106" i="1"/>
  <c r="X106" i="1"/>
  <c r="U106" i="1"/>
  <c r="R106" i="1"/>
  <c r="O106" i="1"/>
  <c r="AA105" i="1"/>
  <c r="X105" i="1"/>
  <c r="U105" i="1"/>
  <c r="R105" i="1"/>
  <c r="O105" i="1"/>
  <c r="AA104" i="1"/>
  <c r="X104" i="1"/>
  <c r="U104" i="1"/>
  <c r="R104" i="1"/>
  <c r="O104" i="1"/>
  <c r="AA103" i="1"/>
  <c r="X103" i="1"/>
  <c r="U103" i="1"/>
  <c r="R103" i="1"/>
  <c r="O103" i="1"/>
  <c r="AA102" i="1"/>
  <c r="X102" i="1"/>
  <c r="U102" i="1"/>
  <c r="R102" i="1"/>
  <c r="O102" i="1"/>
  <c r="AA101" i="1"/>
  <c r="X101" i="1"/>
  <c r="U101" i="1"/>
  <c r="R101" i="1"/>
  <c r="O101" i="1"/>
  <c r="AA100" i="1"/>
  <c r="X100" i="1"/>
  <c r="U100" i="1"/>
  <c r="R100" i="1"/>
  <c r="O100" i="1"/>
  <c r="AA99" i="1"/>
  <c r="X99" i="1"/>
  <c r="U99" i="1"/>
  <c r="R99" i="1"/>
  <c r="O99" i="1"/>
  <c r="AA98" i="1"/>
  <c r="X98" i="1"/>
  <c r="U98" i="1"/>
  <c r="R98" i="1"/>
  <c r="O98" i="1"/>
  <c r="AA97" i="1"/>
  <c r="X97" i="1"/>
  <c r="U97" i="1"/>
  <c r="R97" i="1"/>
  <c r="O97" i="1"/>
  <c r="AA96" i="1"/>
  <c r="X96" i="1"/>
  <c r="U96" i="1"/>
  <c r="R96" i="1"/>
  <c r="O96" i="1"/>
  <c r="AA95" i="1"/>
  <c r="X95" i="1"/>
  <c r="U95" i="1"/>
  <c r="R95" i="1"/>
  <c r="O95" i="1"/>
  <c r="AA94" i="1"/>
  <c r="X94" i="1"/>
  <c r="U94" i="1"/>
  <c r="R94" i="1"/>
  <c r="O94" i="1"/>
  <c r="AA93" i="1"/>
  <c r="X93" i="1"/>
  <c r="U93" i="1"/>
  <c r="R93" i="1"/>
  <c r="O93" i="1"/>
  <c r="AA92" i="1"/>
  <c r="X92" i="1"/>
  <c r="U92" i="1"/>
  <c r="R92" i="1"/>
  <c r="O92" i="1"/>
  <c r="AA91" i="1"/>
  <c r="X91" i="1"/>
  <c r="U91" i="1"/>
  <c r="R91" i="1"/>
  <c r="O91" i="1"/>
  <c r="AA90" i="1"/>
  <c r="X90" i="1"/>
  <c r="U90" i="1"/>
  <c r="R90" i="1"/>
  <c r="O90" i="1"/>
  <c r="AA89" i="1"/>
  <c r="X89" i="1"/>
  <c r="U89" i="1"/>
  <c r="R89" i="1"/>
  <c r="O89" i="1"/>
  <c r="AA88" i="1"/>
  <c r="X88" i="1"/>
  <c r="U88" i="1"/>
  <c r="R88" i="1"/>
  <c r="O88" i="1"/>
  <c r="AA87" i="1"/>
  <c r="X87" i="1"/>
  <c r="U87" i="1"/>
  <c r="R87" i="1"/>
  <c r="O87" i="1"/>
  <c r="AA86" i="1"/>
  <c r="X86" i="1"/>
  <c r="U86" i="1"/>
  <c r="R86" i="1"/>
  <c r="O86" i="1"/>
  <c r="AA85" i="1"/>
  <c r="X85" i="1"/>
  <c r="U85" i="1"/>
  <c r="R85" i="1"/>
  <c r="O85" i="1"/>
  <c r="AA84" i="1"/>
  <c r="X84" i="1"/>
  <c r="U84" i="1"/>
  <c r="R84" i="1"/>
  <c r="O84" i="1"/>
  <c r="AA83" i="1"/>
  <c r="X83" i="1"/>
  <c r="U83" i="1"/>
  <c r="R83" i="1"/>
  <c r="O83" i="1"/>
  <c r="AA82" i="1"/>
  <c r="X82" i="1"/>
  <c r="U82" i="1"/>
  <c r="R82" i="1"/>
  <c r="O82" i="1"/>
  <c r="AA81" i="1"/>
  <c r="X81" i="1"/>
  <c r="U81" i="1"/>
  <c r="R81" i="1"/>
  <c r="O81" i="1"/>
  <c r="AA80" i="1"/>
  <c r="X80" i="1"/>
  <c r="U80" i="1"/>
  <c r="R80" i="1"/>
  <c r="O80" i="1"/>
  <c r="AA79" i="1"/>
  <c r="X79" i="1"/>
  <c r="U79" i="1"/>
  <c r="R79" i="1"/>
  <c r="O79" i="1"/>
  <c r="AA78" i="1"/>
  <c r="X78" i="1"/>
  <c r="U78" i="1"/>
  <c r="R78" i="1"/>
  <c r="O78" i="1"/>
  <c r="AA77" i="1"/>
  <c r="X77" i="1"/>
  <c r="U77" i="1"/>
  <c r="R77" i="1"/>
  <c r="O77" i="1"/>
  <c r="AA76" i="1"/>
  <c r="X76" i="1"/>
  <c r="U76" i="1"/>
  <c r="R76" i="1"/>
  <c r="O76" i="1"/>
  <c r="AA75" i="1"/>
  <c r="X75" i="1"/>
  <c r="U75" i="1"/>
  <c r="R75" i="1"/>
  <c r="O75" i="1"/>
  <c r="AA74" i="1"/>
  <c r="X74" i="1"/>
  <c r="U74" i="1"/>
  <c r="R74" i="1"/>
  <c r="O74" i="1"/>
  <c r="AA73" i="1"/>
  <c r="X73" i="1"/>
  <c r="U73" i="1"/>
  <c r="R73" i="1"/>
  <c r="O73" i="1"/>
  <c r="AA72" i="1"/>
  <c r="X72" i="1"/>
  <c r="U72" i="1"/>
  <c r="R72" i="1"/>
  <c r="O72" i="1"/>
  <c r="AA71" i="1"/>
  <c r="X71" i="1"/>
  <c r="U71" i="1"/>
  <c r="R71" i="1"/>
  <c r="O71" i="1"/>
  <c r="AA70" i="1"/>
  <c r="X70" i="1"/>
  <c r="U70" i="1"/>
  <c r="R70" i="1"/>
  <c r="O70" i="1"/>
  <c r="AA69" i="1"/>
  <c r="X69" i="1"/>
  <c r="U69" i="1"/>
  <c r="R69" i="1"/>
  <c r="O69" i="1"/>
  <c r="AA68" i="1"/>
  <c r="X68" i="1"/>
  <c r="U68" i="1"/>
  <c r="R68" i="1"/>
  <c r="O68" i="1"/>
  <c r="AA67" i="1"/>
  <c r="X67" i="1"/>
  <c r="U67" i="1"/>
  <c r="R67" i="1"/>
  <c r="O67" i="1"/>
  <c r="AA66" i="1"/>
  <c r="X66" i="1"/>
  <c r="U66" i="1"/>
  <c r="R66" i="1"/>
  <c r="O66" i="1"/>
  <c r="AA65" i="1"/>
  <c r="X65" i="1"/>
  <c r="U65" i="1"/>
  <c r="R65" i="1"/>
  <c r="O65" i="1"/>
  <c r="AA64" i="1"/>
  <c r="X64" i="1"/>
  <c r="U64" i="1"/>
  <c r="R64" i="1"/>
  <c r="O64" i="1"/>
  <c r="AA63" i="1"/>
  <c r="X63" i="1"/>
  <c r="U63" i="1"/>
  <c r="R63" i="1"/>
  <c r="O63" i="1"/>
  <c r="AA62" i="1"/>
  <c r="X62" i="1"/>
  <c r="U62" i="1"/>
  <c r="R62" i="1"/>
  <c r="O62" i="1"/>
  <c r="AA61" i="1"/>
  <c r="X61" i="1"/>
  <c r="U61" i="1"/>
  <c r="R61" i="1"/>
  <c r="O61" i="1"/>
  <c r="AA60" i="1"/>
  <c r="X60" i="1"/>
  <c r="U60" i="1"/>
  <c r="R60" i="1"/>
  <c r="O60" i="1"/>
  <c r="AA59" i="1"/>
  <c r="X59" i="1"/>
  <c r="U59" i="1"/>
  <c r="R59" i="1"/>
  <c r="O59" i="1"/>
  <c r="AA58" i="1"/>
  <c r="X58" i="1"/>
  <c r="U58" i="1"/>
  <c r="R58" i="1"/>
  <c r="O58" i="1"/>
  <c r="AA57" i="1"/>
  <c r="X57" i="1"/>
  <c r="U57" i="1"/>
  <c r="R57" i="1"/>
  <c r="O57" i="1"/>
  <c r="AA56" i="1"/>
  <c r="X56" i="1"/>
  <c r="U56" i="1"/>
  <c r="R56" i="1"/>
  <c r="O56" i="1"/>
  <c r="AA55" i="1"/>
  <c r="X55" i="1"/>
  <c r="U55" i="1"/>
  <c r="R55" i="1"/>
  <c r="O55" i="1"/>
  <c r="AA54" i="1"/>
  <c r="X54" i="1"/>
  <c r="U54" i="1"/>
  <c r="R54" i="1"/>
  <c r="O54" i="1"/>
  <c r="AA53" i="1"/>
  <c r="X53" i="1"/>
  <c r="U53" i="1"/>
  <c r="R53" i="1"/>
  <c r="O53" i="1"/>
  <c r="AA52" i="1"/>
  <c r="X52" i="1"/>
  <c r="U52" i="1"/>
  <c r="R52" i="1"/>
  <c r="O52" i="1"/>
  <c r="AA51" i="1"/>
  <c r="X51" i="1"/>
  <c r="U51" i="1"/>
  <c r="R51" i="1"/>
  <c r="O51" i="1"/>
  <c r="AA50" i="1"/>
  <c r="X50" i="1"/>
  <c r="U50" i="1"/>
  <c r="R50" i="1"/>
  <c r="O50" i="1"/>
  <c r="AA49" i="1"/>
  <c r="X49" i="1"/>
  <c r="U49" i="1"/>
  <c r="R49" i="1"/>
  <c r="O49" i="1"/>
  <c r="AA48" i="1"/>
  <c r="X48" i="1"/>
  <c r="U48" i="1"/>
  <c r="R48" i="1"/>
  <c r="O48" i="1"/>
  <c r="AA47" i="1"/>
  <c r="X47" i="1"/>
  <c r="U47" i="1"/>
  <c r="R47" i="1"/>
  <c r="O47" i="1"/>
  <c r="AA46" i="1"/>
  <c r="X46" i="1"/>
  <c r="U46" i="1"/>
  <c r="R46" i="1"/>
  <c r="O46" i="1"/>
  <c r="AA45" i="1"/>
  <c r="X45" i="1"/>
  <c r="U45" i="1"/>
  <c r="R45" i="1"/>
  <c r="O45" i="1"/>
  <c r="AA44" i="1"/>
  <c r="X44" i="1"/>
  <c r="U44" i="1"/>
  <c r="R44" i="1"/>
  <c r="O44" i="1"/>
  <c r="AA43" i="1"/>
  <c r="X43" i="1"/>
  <c r="U43" i="1"/>
  <c r="R43" i="1"/>
  <c r="O43" i="1"/>
  <c r="AA42" i="1"/>
  <c r="X42" i="1"/>
  <c r="U42" i="1"/>
  <c r="R42" i="1"/>
  <c r="O42" i="1"/>
  <c r="AA41" i="1"/>
  <c r="X41" i="1"/>
  <c r="U41" i="1"/>
  <c r="R41" i="1"/>
  <c r="O41" i="1"/>
  <c r="AA40" i="1"/>
  <c r="X40" i="1"/>
  <c r="U40" i="1"/>
  <c r="R40" i="1"/>
  <c r="O40" i="1"/>
  <c r="AA39" i="1"/>
  <c r="X39" i="1"/>
  <c r="U39" i="1"/>
  <c r="R39" i="1"/>
  <c r="O39" i="1"/>
  <c r="AA38" i="1"/>
  <c r="X38" i="1"/>
  <c r="U38" i="1"/>
  <c r="R38" i="1"/>
  <c r="O38" i="1"/>
  <c r="AA37" i="1"/>
  <c r="X37" i="1"/>
  <c r="U37" i="1"/>
  <c r="R37" i="1"/>
  <c r="O37" i="1"/>
  <c r="AA36" i="1"/>
  <c r="X36" i="1"/>
  <c r="U36" i="1"/>
  <c r="R36" i="1"/>
  <c r="O36" i="1"/>
  <c r="AA35" i="1"/>
  <c r="X35" i="1"/>
  <c r="U35" i="1"/>
  <c r="R35" i="1"/>
  <c r="O35" i="1"/>
  <c r="AA34" i="1"/>
  <c r="X34" i="1"/>
  <c r="U34" i="1"/>
  <c r="R34" i="1"/>
  <c r="O34" i="1"/>
  <c r="AA33" i="1"/>
  <c r="X33" i="1"/>
  <c r="U33" i="1"/>
  <c r="R33" i="1"/>
  <c r="O33" i="1"/>
  <c r="AA32" i="1"/>
  <c r="X32" i="1"/>
  <c r="U32" i="1"/>
  <c r="R32" i="1"/>
  <c r="O32" i="1"/>
  <c r="AA31" i="1"/>
  <c r="X31" i="1"/>
  <c r="U31" i="1"/>
  <c r="R31" i="1"/>
  <c r="O31" i="1"/>
  <c r="AA30" i="1"/>
  <c r="X30" i="1"/>
  <c r="U30" i="1"/>
  <c r="R30" i="1"/>
  <c r="O30" i="1"/>
  <c r="AA29" i="1"/>
  <c r="X29" i="1"/>
  <c r="U29" i="1"/>
  <c r="R29" i="1"/>
  <c r="O29" i="1"/>
  <c r="AA28" i="1"/>
  <c r="X28" i="1"/>
  <c r="U28" i="1"/>
  <c r="R28" i="1"/>
  <c r="O28" i="1"/>
  <c r="AA27" i="1"/>
  <c r="X27" i="1"/>
  <c r="U27" i="1"/>
  <c r="R27" i="1"/>
  <c r="O27" i="1"/>
  <c r="AA26" i="1"/>
  <c r="X26" i="1"/>
  <c r="U26" i="1"/>
  <c r="R26" i="1"/>
  <c r="O26" i="1"/>
  <c r="AA25" i="1"/>
  <c r="X25" i="1"/>
  <c r="U25" i="1"/>
  <c r="R25" i="1"/>
  <c r="O25" i="1"/>
  <c r="AA24" i="1"/>
  <c r="X24" i="1"/>
  <c r="U24" i="1"/>
  <c r="R24" i="1"/>
  <c r="O24" i="1"/>
  <c r="AA23" i="1"/>
  <c r="X23" i="1"/>
  <c r="U23" i="1"/>
  <c r="R23" i="1"/>
  <c r="O23" i="1"/>
  <c r="AA22" i="1"/>
  <c r="X22" i="1"/>
  <c r="U22" i="1"/>
  <c r="R22" i="1"/>
  <c r="O22" i="1"/>
  <c r="AA21" i="1"/>
  <c r="X21" i="1"/>
  <c r="U21" i="1"/>
  <c r="R21" i="1"/>
  <c r="O21" i="1"/>
  <c r="AA20" i="1"/>
  <c r="X20" i="1"/>
  <c r="U20" i="1"/>
  <c r="R20" i="1"/>
  <c r="O20" i="1"/>
  <c r="AA19" i="1"/>
  <c r="X19" i="1"/>
  <c r="U19" i="1"/>
  <c r="R19" i="1"/>
  <c r="O19" i="1"/>
  <c r="AA18" i="1"/>
  <c r="X18" i="1"/>
  <c r="U18" i="1"/>
  <c r="R18" i="1"/>
  <c r="O18" i="1"/>
  <c r="AA17" i="1"/>
  <c r="X17" i="1"/>
  <c r="U17" i="1"/>
  <c r="R17" i="1"/>
  <c r="O17" i="1"/>
  <c r="AA16" i="1"/>
  <c r="X16" i="1"/>
  <c r="U16" i="1"/>
  <c r="R16" i="1"/>
  <c r="O16" i="1"/>
  <c r="AA15" i="1"/>
  <c r="X15" i="1"/>
  <c r="U15" i="1"/>
  <c r="R15" i="1"/>
  <c r="O15" i="1"/>
  <c r="AA14" i="1"/>
  <c r="X14" i="1"/>
  <c r="U14" i="1"/>
  <c r="R14" i="1"/>
  <c r="O14" i="1"/>
  <c r="AA13" i="1"/>
  <c r="X13" i="1"/>
  <c r="U13" i="1"/>
  <c r="R13" i="1"/>
  <c r="O13" i="1"/>
  <c r="AA12" i="1"/>
  <c r="X12" i="1"/>
  <c r="U12" i="1"/>
  <c r="R12" i="1"/>
  <c r="O12" i="1"/>
  <c r="AA11" i="1"/>
  <c r="X11" i="1"/>
  <c r="U11" i="1"/>
  <c r="R11" i="1"/>
  <c r="O11" i="1"/>
  <c r="AA10" i="1"/>
  <c r="X10" i="1"/>
  <c r="U10" i="1"/>
  <c r="R10" i="1"/>
  <c r="O10" i="1"/>
  <c r="AA9" i="1"/>
  <c r="X9" i="1"/>
  <c r="U9" i="1"/>
  <c r="R9" i="1"/>
  <c r="O9" i="1"/>
  <c r="AA8" i="1"/>
  <c r="X8" i="1"/>
  <c r="U8" i="1"/>
  <c r="R8" i="1"/>
  <c r="O8" i="1"/>
  <c r="AA7" i="1"/>
  <c r="X7" i="1"/>
  <c r="U7" i="1"/>
  <c r="R7" i="1"/>
  <c r="O7" i="1"/>
  <c r="AA6" i="1"/>
  <c r="X6" i="1"/>
  <c r="U6" i="1"/>
  <c r="R6" i="1"/>
  <c r="O6" i="1"/>
  <c r="AA5" i="1"/>
  <c r="X5" i="1"/>
  <c r="U5" i="1"/>
  <c r="R5" i="1"/>
  <c r="O5" i="1"/>
  <c r="AA4" i="1"/>
  <c r="X4" i="1"/>
  <c r="U4" i="1"/>
  <c r="R4" i="1"/>
  <c r="O4" i="1"/>
  <c r="AA3" i="1"/>
  <c r="X3" i="1"/>
  <c r="U3" i="1"/>
  <c r="R3" i="1"/>
  <c r="O3" i="1"/>
</calcChain>
</file>

<file path=xl/sharedStrings.xml><?xml version="1.0" encoding="utf-8"?>
<sst xmlns="http://schemas.openxmlformats.org/spreadsheetml/2006/main" count="6203" uniqueCount="499">
  <si>
    <t>Country/Region</t>
  </si>
  <si>
    <t>Nation</t>
  </si>
  <si>
    <t>Key Parameters</t>
  </si>
  <si>
    <t>Lat</t>
  </si>
  <si>
    <t>Long</t>
  </si>
  <si>
    <t>Average Daily Growth Rate</t>
  </si>
  <si>
    <t>x100</t>
  </si>
  <si>
    <t>Doubling Time</t>
  </si>
  <si>
    <t>Days</t>
  </si>
  <si>
    <t>Afghanistan</t>
  </si>
  <si>
    <t>Albania</t>
  </si>
  <si>
    <t>Algeria</t>
  </si>
  <si>
    <t>ExtraversionMean</t>
  </si>
  <si>
    <t>Andorra</t>
  </si>
  <si>
    <t>ExtraversionSD</t>
  </si>
  <si>
    <t>AgreeablenessMean</t>
  </si>
  <si>
    <t>AgreeablenessSD</t>
  </si>
  <si>
    <t>Angola</t>
  </si>
  <si>
    <t>ConscientiousnessMean</t>
  </si>
  <si>
    <t>MBTI</t>
  </si>
  <si>
    <t>ConscientiousnessSD</t>
  </si>
  <si>
    <t>NeuroticismMean</t>
  </si>
  <si>
    <t>NeuroticismSD</t>
  </si>
  <si>
    <t>OpennessMean</t>
  </si>
  <si>
    <t>Antigua and Barbuda</t>
  </si>
  <si>
    <t>OpennessSD</t>
  </si>
  <si>
    <t>Average</t>
  </si>
  <si>
    <t>Acquiescence Bias</t>
  </si>
  <si>
    <t>Argentina</t>
  </si>
  <si>
    <t>Hofstede (scaled)</t>
  </si>
  <si>
    <t>Armenia</t>
  </si>
  <si>
    <t>Australia</t>
  </si>
  <si>
    <t>Austria</t>
  </si>
  <si>
    <t>Azerbaijan</t>
  </si>
  <si>
    <t>Hofstede (unscaled)</t>
  </si>
  <si>
    <t>Bahamas</t>
  </si>
  <si>
    <t>Bahrain</t>
  </si>
  <si>
    <t>Bangladesh</t>
  </si>
  <si>
    <t>OCEAN</t>
  </si>
  <si>
    <t>Barbados</t>
  </si>
  <si>
    <t>Belarus</t>
  </si>
  <si>
    <t>Belgium</t>
  </si>
  <si>
    <t>Region 1</t>
  </si>
  <si>
    <t>Belize</t>
  </si>
  <si>
    <t>Region 2</t>
  </si>
  <si>
    <t>Continent</t>
  </si>
  <si>
    <t>Country</t>
  </si>
  <si>
    <t>Growth Rate</t>
  </si>
  <si>
    <t>Benin</t>
  </si>
  <si>
    <t>Bhutan</t>
  </si>
  <si>
    <t>Bolivia</t>
  </si>
  <si>
    <t>Bosnia and Herzegovina</t>
  </si>
  <si>
    <t>Botswana</t>
  </si>
  <si>
    <t>Brazil</t>
  </si>
  <si>
    <t>Brunei</t>
  </si>
  <si>
    <t>Population</t>
  </si>
  <si>
    <t>Bulgaria</t>
  </si>
  <si>
    <t>Respondents</t>
  </si>
  <si>
    <t>Burkina Faso</t>
  </si>
  <si>
    <t>Extraversion</t>
  </si>
  <si>
    <t>Introversion</t>
  </si>
  <si>
    <t>IE</t>
  </si>
  <si>
    <t>Burma</t>
  </si>
  <si>
    <t>Burundi</t>
  </si>
  <si>
    <t>Intuitive</t>
  </si>
  <si>
    <t>Observant</t>
  </si>
  <si>
    <t>Cabo Verde</t>
  </si>
  <si>
    <t>ObsIn</t>
  </si>
  <si>
    <t>Cambodia</t>
  </si>
  <si>
    <t>Feeling</t>
  </si>
  <si>
    <t>Thinking</t>
  </si>
  <si>
    <t>FT</t>
  </si>
  <si>
    <t>Cameroon</t>
  </si>
  <si>
    <t>Prospecting</t>
  </si>
  <si>
    <t>Judging</t>
  </si>
  <si>
    <t>PJ</t>
  </si>
  <si>
    <t>Canada</t>
  </si>
  <si>
    <t>Turbulent</t>
  </si>
  <si>
    <t>Assertive</t>
  </si>
  <si>
    <t>TA</t>
  </si>
  <si>
    <t>Top Strategy</t>
  </si>
  <si>
    <t>Central African Republic</t>
  </si>
  <si>
    <t>Top Role</t>
  </si>
  <si>
    <t>Power Distance</t>
  </si>
  <si>
    <t>Chad</t>
  </si>
  <si>
    <t>Chile</t>
  </si>
  <si>
    <t>Collectivism vs Individualism</t>
  </si>
  <si>
    <t>Femininity vs Masculinity</t>
  </si>
  <si>
    <t>Uncertainty Avoidance Index</t>
  </si>
  <si>
    <t>Short Term vs Long Term Orientation</t>
  </si>
  <si>
    <t>China</t>
  </si>
  <si>
    <t>Restraint vs Indulgence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</si>
  <si>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</si>
  <si>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</si>
  <si>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</si>
  <si>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</si>
  <si>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</si>
  <si>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</si>
  <si>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</si>
  <si>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Southern Asia</t>
  </si>
  <si>
    <t>Cyprus</t>
  </si>
  <si>
    <t>Asia</t>
  </si>
  <si>
    <t>Czechia</t>
  </si>
  <si>
    <t>Denmark</t>
  </si>
  <si>
    <t>Diamond Princess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</si>
  <si>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</si>
  <si>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</si>
  <si>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</si>
  <si>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</si>
  <si>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</si>
  <si>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</si>
  <si>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</si>
  <si>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</si>
  <si>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</si>
  <si>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</si>
  <si>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CDR</t>
  </si>
  <si>
    <t>Ethiopia</t>
  </si>
  <si>
    <t>Fiji</t>
  </si>
  <si>
    <t>Finland</t>
  </si>
  <si>
    <t>France</t>
  </si>
  <si>
    <t>Gabon</t>
  </si>
  <si>
    <t>People Mastery</t>
  </si>
  <si>
    <t>Sentinel</t>
  </si>
  <si>
    <t>Gambia</t>
  </si>
  <si>
    <t>Georgia</t>
  </si>
  <si>
    <t>Germany</t>
  </si>
  <si>
    <t>Ghana</t>
  </si>
  <si>
    <t>Greece</t>
  </si>
  <si>
    <t>Greenland</t>
  </si>
  <si>
    <t>Grenada</t>
  </si>
  <si>
    <t>Czech Republic</t>
  </si>
  <si>
    <t>Guatemala</t>
  </si>
  <si>
    <t>Guinea</t>
  </si>
  <si>
    <t>9.``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</si>
  <si>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</si>
  <si>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</si>
  <si>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</si>
  <si>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</si>
  <si>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</si>
  <si>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</si>
  <si>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</si>
  <si>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</si>
  <si>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Northern Europe</t>
  </si>
  <si>
    <t>Indonesia</t>
  </si>
  <si>
    <t>Europe</t>
  </si>
  <si>
    <t>Åland Islands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</si>
  <si>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</si>
  <si>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</si>
  <si>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</si>
  <si>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</si>
  <si>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</si>
  <si>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</si>
  <si>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</si>
  <si>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</si>
  <si>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</si>
  <si>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</si>
  <si>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</si>
  <si>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Kosovo</t>
  </si>
  <si>
    <t>Kuwait</t>
  </si>
  <si>
    <t>Kyrgyzstan</t>
  </si>
  <si>
    <t>Laos</t>
  </si>
  <si>
    <t>Latvia</t>
  </si>
  <si>
    <t>Southern Europe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</si>
  <si>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</si>
  <si>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</si>
  <si>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</si>
  <si>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</si>
  <si>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</si>
  <si>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</si>
  <si>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</si>
  <si>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</si>
  <si>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</si>
  <si>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Constant Improvement</t>
  </si>
  <si>
    <t>Diplomat</t>
  </si>
  <si>
    <t>Maldives</t>
  </si>
  <si>
    <t>Mali</t>
  </si>
  <si>
    <t>Malta</t>
  </si>
  <si>
    <t>Mauritania</t>
  </si>
  <si>
    <t>Mauritius</t>
  </si>
  <si>
    <t>Mexico</t>
  </si>
  <si>
    <t>Moldova</t>
  </si>
  <si>
    <t>Northern Africa</t>
  </si>
  <si>
    <t>Africa</t>
  </si>
  <si>
    <t>Monaco</t>
  </si>
  <si>
    <t>Mongolia</t>
  </si>
  <si>
    <t>Montenegro</t>
  </si>
  <si>
    <t>Morocco</t>
  </si>
  <si>
    <t>Mozambique</t>
  </si>
  <si>
    <t>China, Hong Kong Special Administrative Region</t>
  </si>
  <si>
    <t>MS Zaandam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</si>
  <si>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</si>
  <si>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</si>
  <si>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</si>
  <si>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</si>
  <si>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</si>
  <si>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</si>
  <si>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</si>
  <si>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</si>
  <si>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</si>
  <si>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</si>
  <si>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</si>
  <si>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Polynesia</t>
  </si>
  <si>
    <t>Oceania</t>
  </si>
  <si>
    <t>American Samoa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</si>
  <si>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</si>
  <si>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</si>
  <si>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</si>
  <si>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</si>
  <si>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</si>
  <si>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</si>
  <si>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</si>
  <si>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</si>
  <si>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</si>
  <si>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</si>
  <si>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</si>
  <si>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</si>
  <si>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</si>
  <si>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</si>
  <si>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</si>
  <si>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</si>
  <si>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</si>
  <si>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</si>
  <si>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</si>
  <si>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</si>
  <si>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</si>
  <si>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</si>
  <si>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</si>
  <si>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</si>
  <si>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</si>
  <si>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</si>
  <si>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</si>
  <si>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</si>
  <si>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</si>
  <si>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</si>
  <si>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</si>
  <si>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Middle Africa</t>
  </si>
  <si>
    <t>Sub-Saharan Africa</t>
  </si>
  <si>
    <t>Sweden</t>
  </si>
  <si>
    <t>Switzerland</t>
  </si>
  <si>
    <t>Syria</t>
  </si>
  <si>
    <t>Taiwan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</si>
  <si>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</si>
  <si>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</si>
  <si>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</si>
  <si>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</si>
  <si>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</si>
  <si>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</si>
  <si>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</si>
  <si>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</si>
  <si>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</si>
  <si>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</si>
  <si>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Caribbean</t>
  </si>
  <si>
    <t>Latin America and the Caribbean</t>
  </si>
  <si>
    <t>North America</t>
  </si>
  <si>
    <t>Anguilla</t>
  </si>
  <si>
    <t>United Kingdom</t>
  </si>
  <si>
    <t>Uruguay</t>
  </si>
  <si>
    <t>US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</si>
  <si>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</si>
  <si>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</si>
  <si>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</si>
  <si>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</si>
  <si>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</si>
  <si>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</si>
  <si>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</si>
  <si>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</si>
  <si>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Antarctica</t>
  </si>
  <si>
    <t>South America</t>
  </si>
  <si>
    <t>United States of America</t>
  </si>
  <si>
    <t>Western Asia</t>
  </si>
  <si>
    <t>Aruba</t>
  </si>
  <si>
    <t>Democratic People's Republic of Korea</t>
  </si>
  <si>
    <t>United Republic of Tanzania</t>
  </si>
  <si>
    <t>Australia and New Zealand</t>
  </si>
  <si>
    <t>Iran (Islamic Republic of)</t>
  </si>
  <si>
    <t>United Kingdom of Great Britain and Northern Ireland</t>
  </si>
  <si>
    <t>Western Europe</t>
  </si>
  <si>
    <t>ctr</t>
  </si>
  <si>
    <t>country</t>
  </si>
  <si>
    <t>pdi</t>
  </si>
  <si>
    <t>idv</t>
  </si>
  <si>
    <t>mas</t>
  </si>
  <si>
    <t>uai</t>
  </si>
  <si>
    <t>ltowvs</t>
  </si>
  <si>
    <t>ivr</t>
  </si>
  <si>
    <t>AFE</t>
  </si>
  <si>
    <t>Africa East</t>
  </si>
  <si>
    <t>AFW</t>
  </si>
  <si>
    <t>Africa West</t>
  </si>
  <si>
    <t>ALB</t>
  </si>
  <si>
    <t>ALG</t>
  </si>
  <si>
    <t>AND</t>
  </si>
  <si>
    <t>ARA</t>
  </si>
  <si>
    <t>Arab countries</t>
  </si>
  <si>
    <t>ARG</t>
  </si>
  <si>
    <t>ARM</t>
  </si>
  <si>
    <t>AUL</t>
  </si>
  <si>
    <t>AUT</t>
  </si>
  <si>
    <t>Eastern Europe</t>
  </si>
  <si>
    <t>AZE</t>
  </si>
  <si>
    <t>BAN</t>
  </si>
  <si>
    <t>BLR</t>
  </si>
  <si>
    <t>BEL</t>
  </si>
  <si>
    <t>BEF</t>
  </si>
  <si>
    <t>Belgium French</t>
  </si>
  <si>
    <t>BEN</t>
  </si>
  <si>
    <t>Central America</t>
  </si>
  <si>
    <t>Belgium Netherl</t>
  </si>
  <si>
    <t>BOS</t>
  </si>
  <si>
    <t>Bosnia</t>
  </si>
  <si>
    <t>BRA</t>
  </si>
  <si>
    <t>BUL</t>
  </si>
  <si>
    <t>Western Africa</t>
  </si>
  <si>
    <t>BUF</t>
  </si>
  <si>
    <t>CAN</t>
  </si>
  <si>
    <t>CAF</t>
  </si>
  <si>
    <t>Northern America</t>
  </si>
  <si>
    <t>Canada French</t>
  </si>
  <si>
    <t>Bermuda</t>
  </si>
  <si>
    <t>Russian Federation</t>
  </si>
  <si>
    <t>CHL</t>
  </si>
  <si>
    <t>CHI</t>
  </si>
  <si>
    <t>COL</t>
  </si>
  <si>
    <t>COS</t>
  </si>
  <si>
    <t>CRO</t>
  </si>
  <si>
    <t>CYP</t>
  </si>
  <si>
    <t>CZE</t>
  </si>
  <si>
    <t>DEN</t>
  </si>
  <si>
    <t>DOM</t>
  </si>
  <si>
    <t>Bonaire, Sint Eustatius and Saba</t>
  </si>
  <si>
    <t>ECA</t>
  </si>
  <si>
    <t>EGY</t>
  </si>
  <si>
    <t>SAL</t>
  </si>
  <si>
    <t>EST</t>
  </si>
  <si>
    <t>ETH</t>
  </si>
  <si>
    <t>FIN</t>
  </si>
  <si>
    <t>FRA</t>
  </si>
  <si>
    <t>Southern Africa</t>
  </si>
  <si>
    <t>GEO</t>
  </si>
  <si>
    <t>GER</t>
  </si>
  <si>
    <t>Bouvet Island</t>
  </si>
  <si>
    <t>GEE</t>
  </si>
  <si>
    <t>Germany East</t>
  </si>
  <si>
    <t>GHA</t>
  </si>
  <si>
    <t>GBR</t>
  </si>
  <si>
    <t>GRE</t>
  </si>
  <si>
    <t>GUA</t>
  </si>
  <si>
    <t>HOK</t>
  </si>
  <si>
    <t>HUN</t>
  </si>
  <si>
    <t>Eastern Africa</t>
  </si>
  <si>
    <t>British Indian Ocean Territory</t>
  </si>
  <si>
    <t>ICE</t>
  </si>
  <si>
    <t>IND</t>
  </si>
  <si>
    <t>British Virgin Islands</t>
  </si>
  <si>
    <t>IDO</t>
  </si>
  <si>
    <t>IRA</t>
  </si>
  <si>
    <t>IRQ</t>
  </si>
  <si>
    <t>South-eastern Asia</t>
  </si>
  <si>
    <t>Brunei Darussalam</t>
  </si>
  <si>
    <t>IRE</t>
  </si>
  <si>
    <t>ISR</t>
  </si>
  <si>
    <t>ITA</t>
  </si>
  <si>
    <t>JAM</t>
  </si>
  <si>
    <t>JPN</t>
  </si>
  <si>
    <t>JOR</t>
  </si>
  <si>
    <t>KOR</t>
  </si>
  <si>
    <t>KYR</t>
  </si>
  <si>
    <t>LAT</t>
  </si>
  <si>
    <t>LIT</t>
  </si>
  <si>
    <t>LUX</t>
  </si>
  <si>
    <t>MAC</t>
  </si>
  <si>
    <t>Macedonia Rep</t>
  </si>
  <si>
    <t>MAL</t>
  </si>
  <si>
    <t>MLI</t>
  </si>
  <si>
    <t>MLT</t>
  </si>
  <si>
    <t>MEX</t>
  </si>
  <si>
    <t>MOL</t>
  </si>
  <si>
    <t>MNG</t>
  </si>
  <si>
    <t>MOR</t>
  </si>
  <si>
    <t>NET</t>
  </si>
  <si>
    <t>NZL</t>
  </si>
  <si>
    <t>NIG</t>
  </si>
  <si>
    <t>Cayman Islands</t>
  </si>
  <si>
    <t>NOR</t>
  </si>
  <si>
    <t>PAK</t>
  </si>
  <si>
    <t>PAN</t>
  </si>
  <si>
    <t>PER</t>
  </si>
  <si>
    <t>PHI</t>
  </si>
  <si>
    <t>POL</t>
  </si>
  <si>
    <t>POR</t>
  </si>
  <si>
    <t>PUE</t>
  </si>
  <si>
    <t>Puerto Rico</t>
  </si>
  <si>
    <t>ROM</t>
  </si>
  <si>
    <t>RUS</t>
  </si>
  <si>
    <t>RWA</t>
  </si>
  <si>
    <t>SAU</t>
  </si>
  <si>
    <t>SER</t>
  </si>
  <si>
    <t>SIN</t>
  </si>
  <si>
    <t>SLK</t>
  </si>
  <si>
    <t>Eastern Asia</t>
  </si>
  <si>
    <t>SLV</t>
  </si>
  <si>
    <t>SAF</t>
  </si>
  <si>
    <t>SAW</t>
  </si>
  <si>
    <t>South Africa white</t>
  </si>
  <si>
    <t>Social Engagement</t>
  </si>
  <si>
    <t>SPA</t>
  </si>
  <si>
    <t>SUR</t>
  </si>
  <si>
    <t>SWE</t>
  </si>
  <si>
    <t>SWI</t>
  </si>
  <si>
    <t>Republic of Moldova</t>
  </si>
  <si>
    <t>China, Macao Special Administrative Region</t>
  </si>
  <si>
    <t>SWF</t>
  </si>
  <si>
    <t>Switzerland French</t>
  </si>
  <si>
    <t>SWG</t>
  </si>
  <si>
    <t>Switzerland German</t>
  </si>
  <si>
    <t>TAI</t>
  </si>
  <si>
    <t>TAN</t>
  </si>
  <si>
    <t>Christmas Island</t>
  </si>
  <si>
    <t>THA</t>
  </si>
  <si>
    <t>Réunion</t>
  </si>
  <si>
    <t>TRI</t>
  </si>
  <si>
    <t>TUR</t>
  </si>
  <si>
    <t>Cocos (Keeling) Islands</t>
  </si>
  <si>
    <t>USA</t>
  </si>
  <si>
    <t>UGA</t>
  </si>
  <si>
    <t>Viet Nam</t>
  </si>
  <si>
    <t>UKR</t>
  </si>
  <si>
    <t>URU</t>
  </si>
  <si>
    <t>VEN</t>
  </si>
  <si>
    <t>VIE</t>
  </si>
  <si>
    <t>ZAM</t>
  </si>
  <si>
    <t>Faeroe Islands</t>
  </si>
  <si>
    <t>ZIM</t>
  </si>
  <si>
    <t>Comoros</t>
  </si>
  <si>
    <t>Congo</t>
  </si>
  <si>
    <t>Cook Islands</t>
  </si>
  <si>
    <t>State of Palestine</t>
  </si>
  <si>
    <t>Côte d’Ivoire</t>
  </si>
  <si>
    <t>Guadeloupe</t>
  </si>
  <si>
    <t>Ivory Coast</t>
  </si>
  <si>
    <t>Martinique</t>
  </si>
  <si>
    <t>Curaçao</t>
  </si>
  <si>
    <t>Analyst</t>
  </si>
  <si>
    <t>Democratic Republic of the Congo</t>
  </si>
  <si>
    <t>Mayotte</t>
  </si>
  <si>
    <t>Gibraltar</t>
  </si>
  <si>
    <t>Guam</t>
  </si>
  <si>
    <t>Isle of Man</t>
  </si>
  <si>
    <t>French Polynesia</t>
  </si>
  <si>
    <t>French Guiana</t>
  </si>
  <si>
    <t>United States Virgin Islands</t>
  </si>
  <si>
    <t>New Caledonia</t>
  </si>
  <si>
    <t>Falkland Islands (Malvinas)</t>
  </si>
  <si>
    <t>Saint Martin</t>
  </si>
  <si>
    <t>Faroe Islands</t>
  </si>
  <si>
    <t>Melanesia</t>
  </si>
  <si>
    <t>Lao People's Democratic Republic</t>
  </si>
  <si>
    <t>French Southern Territories</t>
  </si>
  <si>
    <t>Vatican</t>
  </si>
  <si>
    <t>Montserrat</t>
  </si>
  <si>
    <t>Saint Barthélemy</t>
  </si>
  <si>
    <t>Turks and Caicos Islands</t>
  </si>
  <si>
    <t>CAR</t>
  </si>
  <si>
    <t>Micronesia</t>
  </si>
  <si>
    <t>Channel Islands</t>
  </si>
  <si>
    <t>Guernsey</t>
  </si>
  <si>
    <t>Heard Island and McDonald Islands</t>
  </si>
  <si>
    <t>Jersey</t>
  </si>
  <si>
    <t>Central Asia</t>
  </si>
  <si>
    <t>Kiribati</t>
  </si>
  <si>
    <t>Lesotho</t>
  </si>
  <si>
    <t>Marshall Islands</t>
  </si>
  <si>
    <t>Micronesia (Federated States of)</t>
  </si>
  <si>
    <t>Myanmar</t>
  </si>
  <si>
    <t>Nauru</t>
  </si>
  <si>
    <t>Niue</t>
  </si>
  <si>
    <t>Norfolk Island</t>
  </si>
  <si>
    <t>Northern Mariana Islands</t>
  </si>
  <si>
    <t>Palau</t>
  </si>
  <si>
    <t>Pitcairn</t>
  </si>
  <si>
    <t>Republic of Korea</t>
  </si>
  <si>
    <t>Saint Helena</t>
  </si>
  <si>
    <t>Saint Martin (French Part)</t>
  </si>
  <si>
    <t>Saint Pierre and Miquelon</t>
  </si>
  <si>
    <t>Samoa</t>
  </si>
  <si>
    <t>Sark</t>
  </si>
  <si>
    <t>Sint Maarten (Dutch part)</t>
  </si>
  <si>
    <t>Solomon Islands</t>
  </si>
  <si>
    <t>South Georgia and the South Sandwich Islands</t>
  </si>
  <si>
    <t>Svalbard and Jan Mayen Islands</t>
  </si>
  <si>
    <t>Tajikistan</t>
  </si>
  <si>
    <t>Tokelau</t>
  </si>
  <si>
    <t>Tonga</t>
  </si>
  <si>
    <t>Turkmenistan</t>
  </si>
  <si>
    <t>Tuvalu</t>
  </si>
  <si>
    <t>United States Minor Outlying Islands</t>
  </si>
  <si>
    <t>Vanuatu</t>
  </si>
  <si>
    <t>Wallis and Futuna Islands</t>
  </si>
  <si>
    <t>Agreeableness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</si>
</sst>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8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1"/>
      <name val="Arial"/>
    </font>
    <font>
      <b/>
      <sz val="8"/>
      <color theme="1"/>
      <name val="Arial"/>
    </font>
    <font>
      <sz val="8"/>
      <color rgb="FF000000"/>
      <name val="Arial"/>
    </font>
    <font>
      <b/>
      <sz val="8"/>
      <color rgb="FF000000"/>
      <name val="Arial"/>
    </font>
    <font>
      <b/>
      <u/>
      <sz val="8"/>
      <color rgb="FF000000"/>
      <name val="Arial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/>
    <xf numFmtId="0" fontId="1" fillId="0" borderId="5" xfId="0" applyFont="1" applyBorder="1" applyAlignment="1"/>
    <xf numFmtId="0" fontId="1" fillId="2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9" fillId="0" borderId="2" xfId="0" applyFont="1" applyBorder="1" applyAlignment="1">
      <alignment wrapText="1"/>
    </xf>
    <xf numFmtId="0" fontId="2" fillId="0" borderId="0" xfId="0" applyFont="1"/>
    <xf numFmtId="3" fontId="9" fillId="0" borderId="2" xfId="0" applyNumberFormat="1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10" fillId="0" borderId="0" xfId="0" applyFont="1"/>
    <xf numFmtId="3" fontId="11" fillId="7" borderId="2" xfId="0" applyNumberFormat="1" applyFont="1" applyFill="1" applyBorder="1" applyAlignment="1">
      <alignment horizontal="right" wrapText="1"/>
    </xf>
    <xf numFmtId="0" fontId="6" fillId="0" borderId="5" xfId="0" applyFont="1" applyBorder="1" applyAlignment="1"/>
    <xf numFmtId="4" fontId="9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OCEAN EXTRAVERSION VS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'Extraversion OCEAN'!$C$1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'Extraversion OCEAN'!$B$2:$B$251</c:f>
              <c:numCache>
                <c:formatCode>General</c:formatCode>
                <c:ptCount val="250"/>
                <c:pt idx="10">
                  <c:v>49.1</c:v>
                </c:pt>
                <c:pt idx="13">
                  <c:v>48.98</c:v>
                </c:pt>
                <c:pt idx="14">
                  <c:v>50.61</c:v>
                </c:pt>
                <c:pt idx="18">
                  <c:v>44.98</c:v>
                </c:pt>
                <c:pt idx="21">
                  <c:v>45.99</c:v>
                </c:pt>
                <c:pt idx="26">
                  <c:v>49.34</c:v>
                </c:pt>
                <c:pt idx="29">
                  <c:v>49.56</c:v>
                </c:pt>
                <c:pt idx="31">
                  <c:v>45.89</c:v>
                </c:pt>
                <c:pt idx="41">
                  <c:v>48.32</c:v>
                </c:pt>
                <c:pt idx="45">
                  <c:v>47.55</c:v>
                </c:pt>
                <c:pt idx="47">
                  <c:v>46.91</c:v>
                </c:pt>
                <c:pt idx="57">
                  <c:v>51.7</c:v>
                </c:pt>
                <c:pt idx="60">
                  <c:v>49.1</c:v>
                </c:pt>
                <c:pt idx="61">
                  <c:v>50.22</c:v>
                </c:pt>
                <c:pt idx="62">
                  <c:v>44.86</c:v>
                </c:pt>
                <c:pt idx="73">
                  <c:v>50.41</c:v>
                </c:pt>
                <c:pt idx="75">
                  <c:v>47.11</c:v>
                </c:pt>
                <c:pt idx="78">
                  <c:v>49.68</c:v>
                </c:pt>
                <c:pt idx="79">
                  <c:v>49.84</c:v>
                </c:pt>
                <c:pt idx="80">
                  <c:v>45.44</c:v>
                </c:pt>
                <c:pt idx="87">
                  <c:v>50.31</c:v>
                </c:pt>
                <c:pt idx="90">
                  <c:v>48.6</c:v>
                </c:pt>
                <c:pt idx="106">
                  <c:v>47.42</c:v>
                </c:pt>
                <c:pt idx="107">
                  <c:v>51.25</c:v>
                </c:pt>
                <c:pt idx="112">
                  <c:v>48.65</c:v>
                </c:pt>
                <c:pt idx="113">
                  <c:v>49.8</c:v>
                </c:pt>
                <c:pt idx="115">
                  <c:v>46.73</c:v>
                </c:pt>
                <c:pt idx="117">
                  <c:v>48.35</c:v>
                </c:pt>
                <c:pt idx="124">
                  <c:v>49.39</c:v>
                </c:pt>
                <c:pt idx="125">
                  <c:v>48.32</c:v>
                </c:pt>
                <c:pt idx="130">
                  <c:v>49.71</c:v>
                </c:pt>
                <c:pt idx="134">
                  <c:v>50.03</c:v>
                </c:pt>
                <c:pt idx="137">
                  <c:v>50.45</c:v>
                </c:pt>
                <c:pt idx="143">
                  <c:v>50.24</c:v>
                </c:pt>
                <c:pt idx="149">
                  <c:v>48.81</c:v>
                </c:pt>
                <c:pt idx="155">
                  <c:v>49.75</c:v>
                </c:pt>
                <c:pt idx="157">
                  <c:v>50.61</c:v>
                </c:pt>
                <c:pt idx="172">
                  <c:v>48.35</c:v>
                </c:pt>
                <c:pt idx="173">
                  <c:v>48.12</c:v>
                </c:pt>
                <c:pt idx="175">
                  <c:v>49.12</c:v>
                </c:pt>
                <c:pt idx="176">
                  <c:v>48.06</c:v>
                </c:pt>
                <c:pt idx="182">
                  <c:v>50.33</c:v>
                </c:pt>
                <c:pt idx="198">
                  <c:v>51.95</c:v>
                </c:pt>
                <c:pt idx="203">
                  <c:v>49.05</c:v>
                </c:pt>
                <c:pt idx="204">
                  <c:v>50.54</c:v>
                </c:pt>
                <c:pt idx="207">
                  <c:v>49.61</c:v>
                </c:pt>
                <c:pt idx="210">
                  <c:v>49</c:v>
                </c:pt>
                <c:pt idx="217">
                  <c:v>50.47</c:v>
                </c:pt>
                <c:pt idx="219">
                  <c:v>47.75</c:v>
                </c:pt>
                <c:pt idx="228">
                  <c:v>51.59</c:v>
                </c:pt>
                <c:pt idx="233">
                  <c:v>46.45</c:v>
                </c:pt>
                <c:pt idx="235">
                  <c:v>49.79</c:v>
                </c:pt>
                <c:pt idx="236">
                  <c:v>49.19</c:v>
                </c:pt>
                <c:pt idx="238">
                  <c:v>50</c:v>
                </c:pt>
                <c:pt idx="249">
                  <c:v>48.69</c:v>
                </c:pt>
              </c:numCache>
            </c:numRef>
          </c:xVal>
          <c:yVal>
            <c:numRef>
              <c:f>'Extraversion OCEAN'!$C$2:$C$251</c:f>
              <c:numCache>
                <c:formatCode>General</c:formatCode>
                <c:ptCount val="250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C-9D48-8FB3-9C7D903C5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630591"/>
        <c:axId val="1629029887"/>
      </c:scatterChart>
      <c:valAx>
        <c:axId val="163263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29887"/>
        <c:crosses val="autoZero"/>
        <c:crossBetween val="midCat"/>
      </c:valAx>
      <c:valAx>
        <c:axId val="16290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3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FEMININITY AND MASCULINITY</a:t>
            </a:r>
            <a:r>
              <a:rPr lang="en-US" baseline="0"/>
              <a:t> VS </a:t>
            </a:r>
            <a:r>
              <a:rPr lang="en-US"/>
              <a:t>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'Femininity vs Masculinity'!$C$1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'Femininity vs Masculinity'!$B$2:$B$1000</c:f>
              <c:numCache>
                <c:formatCode>General</c:formatCode>
                <c:ptCount val="999"/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10">
                  <c:v>56</c:v>
                </c:pt>
                <c:pt idx="11">
                  <c:v>0</c:v>
                </c:pt>
                <c:pt idx="13">
                  <c:v>61</c:v>
                </c:pt>
                <c:pt idx="14">
                  <c:v>79</c:v>
                </c:pt>
                <c:pt idx="15">
                  <c:v>0</c:v>
                </c:pt>
                <c:pt idx="18">
                  <c:v>55</c:v>
                </c:pt>
                <c:pt idx="20">
                  <c:v>0</c:v>
                </c:pt>
                <c:pt idx="21">
                  <c:v>54</c:v>
                </c:pt>
                <c:pt idx="28">
                  <c:v>0</c:v>
                </c:pt>
                <c:pt idx="31">
                  <c:v>49</c:v>
                </c:pt>
                <c:pt idx="35">
                  <c:v>40</c:v>
                </c:pt>
                <c:pt idx="36">
                  <c:v>0</c:v>
                </c:pt>
                <c:pt idx="41">
                  <c:v>52</c:v>
                </c:pt>
                <c:pt idx="45">
                  <c:v>28</c:v>
                </c:pt>
                <c:pt idx="46">
                  <c:v>66</c:v>
                </c:pt>
                <c:pt idx="47">
                  <c:v>57</c:v>
                </c:pt>
                <c:pt idx="51">
                  <c:v>64</c:v>
                </c:pt>
                <c:pt idx="55">
                  <c:v>21</c:v>
                </c:pt>
                <c:pt idx="57">
                  <c:v>40</c:v>
                </c:pt>
                <c:pt idx="60">
                  <c:v>0</c:v>
                </c:pt>
                <c:pt idx="61">
                  <c:v>57</c:v>
                </c:pt>
                <c:pt idx="62">
                  <c:v>39</c:v>
                </c:pt>
                <c:pt idx="64">
                  <c:v>16</c:v>
                </c:pt>
                <c:pt idx="67">
                  <c:v>0</c:v>
                </c:pt>
                <c:pt idx="68">
                  <c:v>63</c:v>
                </c:pt>
                <c:pt idx="69">
                  <c:v>0</c:v>
                </c:pt>
                <c:pt idx="70">
                  <c:v>40</c:v>
                </c:pt>
                <c:pt idx="73">
                  <c:v>30</c:v>
                </c:pt>
                <c:pt idx="75">
                  <c:v>0</c:v>
                </c:pt>
                <c:pt idx="79">
                  <c:v>26</c:v>
                </c:pt>
                <c:pt idx="80">
                  <c:v>43</c:v>
                </c:pt>
                <c:pt idx="86">
                  <c:v>0</c:v>
                </c:pt>
                <c:pt idx="87">
                  <c:v>66</c:v>
                </c:pt>
                <c:pt idx="88">
                  <c:v>0</c:v>
                </c:pt>
                <c:pt idx="90">
                  <c:v>57</c:v>
                </c:pt>
                <c:pt idx="95">
                  <c:v>37</c:v>
                </c:pt>
                <c:pt idx="104">
                  <c:v>88</c:v>
                </c:pt>
                <c:pt idx="105">
                  <c:v>0</c:v>
                </c:pt>
                <c:pt idx="106">
                  <c:v>56</c:v>
                </c:pt>
                <c:pt idx="107">
                  <c:v>46</c:v>
                </c:pt>
                <c:pt idx="108">
                  <c:v>43</c:v>
                </c:pt>
                <c:pt idx="109">
                  <c:v>0</c:v>
                </c:pt>
                <c:pt idx="110">
                  <c:v>68</c:v>
                </c:pt>
                <c:pt idx="112">
                  <c:v>47</c:v>
                </c:pt>
                <c:pt idx="113">
                  <c:v>70</c:v>
                </c:pt>
                <c:pt idx="114">
                  <c:v>68</c:v>
                </c:pt>
                <c:pt idx="115">
                  <c:v>95</c:v>
                </c:pt>
                <c:pt idx="117">
                  <c:v>0</c:v>
                </c:pt>
                <c:pt idx="122">
                  <c:v>0</c:v>
                </c:pt>
                <c:pt idx="124">
                  <c:v>9</c:v>
                </c:pt>
                <c:pt idx="130">
                  <c:v>19</c:v>
                </c:pt>
                <c:pt idx="131">
                  <c:v>50</c:v>
                </c:pt>
                <c:pt idx="134">
                  <c:v>50</c:v>
                </c:pt>
                <c:pt idx="136">
                  <c:v>0</c:v>
                </c:pt>
                <c:pt idx="137">
                  <c:v>47</c:v>
                </c:pt>
                <c:pt idx="143">
                  <c:v>69</c:v>
                </c:pt>
                <c:pt idx="147">
                  <c:v>0</c:v>
                </c:pt>
                <c:pt idx="149">
                  <c:v>53</c:v>
                </c:pt>
                <c:pt idx="155">
                  <c:v>14</c:v>
                </c:pt>
                <c:pt idx="157">
                  <c:v>58</c:v>
                </c:pt>
                <c:pt idx="160">
                  <c:v>0</c:v>
                </c:pt>
                <c:pt idx="165">
                  <c:v>8</c:v>
                </c:pt>
                <c:pt idx="167">
                  <c:v>50</c:v>
                </c:pt>
                <c:pt idx="169">
                  <c:v>44</c:v>
                </c:pt>
                <c:pt idx="172">
                  <c:v>42</c:v>
                </c:pt>
                <c:pt idx="173">
                  <c:v>64</c:v>
                </c:pt>
                <c:pt idx="175">
                  <c:v>64</c:v>
                </c:pt>
                <c:pt idx="176">
                  <c:v>31</c:v>
                </c:pt>
                <c:pt idx="177">
                  <c:v>0</c:v>
                </c:pt>
                <c:pt idx="182">
                  <c:v>42</c:v>
                </c:pt>
                <c:pt idx="183">
                  <c:v>36</c:v>
                </c:pt>
                <c:pt idx="184">
                  <c:v>0</c:v>
                </c:pt>
                <c:pt idx="196">
                  <c:v>0</c:v>
                </c:pt>
                <c:pt idx="198">
                  <c:v>43</c:v>
                </c:pt>
                <c:pt idx="201">
                  <c:v>48</c:v>
                </c:pt>
                <c:pt idx="203">
                  <c:v>100</c:v>
                </c:pt>
                <c:pt idx="204">
                  <c:v>19</c:v>
                </c:pt>
                <c:pt idx="207">
                  <c:v>0</c:v>
                </c:pt>
                <c:pt idx="210">
                  <c:v>42</c:v>
                </c:pt>
                <c:pt idx="214">
                  <c:v>37</c:v>
                </c:pt>
                <c:pt idx="216">
                  <c:v>5</c:v>
                </c:pt>
                <c:pt idx="217">
                  <c:v>70</c:v>
                </c:pt>
                <c:pt idx="219">
                  <c:v>45</c:v>
                </c:pt>
                <c:pt idx="221">
                  <c:v>34</c:v>
                </c:pt>
                <c:pt idx="226">
                  <c:v>58</c:v>
                </c:pt>
                <c:pt idx="228">
                  <c:v>45</c:v>
                </c:pt>
                <c:pt idx="232">
                  <c:v>0</c:v>
                </c:pt>
                <c:pt idx="233">
                  <c:v>0</c:v>
                </c:pt>
                <c:pt idx="235">
                  <c:v>66</c:v>
                </c:pt>
                <c:pt idx="236">
                  <c:v>0</c:v>
                </c:pt>
                <c:pt idx="238">
                  <c:v>62</c:v>
                </c:pt>
                <c:pt idx="240">
                  <c:v>38</c:v>
                </c:pt>
                <c:pt idx="243">
                  <c:v>73</c:v>
                </c:pt>
                <c:pt idx="244">
                  <c:v>40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'Femininity vs Masculinity'!$C$2:$C$1000</c:f>
              <c:numCache>
                <c:formatCode>General</c:formatCode>
                <c:ptCount val="999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4-934B-99C4-C83D8C0E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098095"/>
        <c:axId val="1602608927"/>
      </c:scatterChart>
      <c:valAx>
        <c:axId val="16030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08927"/>
        <c:crosses val="autoZero"/>
        <c:crossBetween val="midCat"/>
      </c:valAx>
      <c:valAx>
        <c:axId val="16026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UNCERTAINTY</a:t>
            </a:r>
            <a:r>
              <a:rPr lang="en-US" baseline="0"/>
              <a:t> AVOIDANCE INDEX VS GROWTH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'Uncertainty Avoidance Index'!$C$1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'Uncertainty Avoidance Index'!$B$2:$B$1000</c:f>
              <c:numCache>
                <c:formatCode>General</c:formatCode>
                <c:ptCount val="999"/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10">
                  <c:v>86</c:v>
                </c:pt>
                <c:pt idx="11">
                  <c:v>0</c:v>
                </c:pt>
                <c:pt idx="13">
                  <c:v>51</c:v>
                </c:pt>
                <c:pt idx="14">
                  <c:v>70</c:v>
                </c:pt>
                <c:pt idx="15">
                  <c:v>0</c:v>
                </c:pt>
                <c:pt idx="18">
                  <c:v>60</c:v>
                </c:pt>
                <c:pt idx="20">
                  <c:v>0</c:v>
                </c:pt>
                <c:pt idx="21">
                  <c:v>94</c:v>
                </c:pt>
                <c:pt idx="28">
                  <c:v>0</c:v>
                </c:pt>
                <c:pt idx="31">
                  <c:v>76</c:v>
                </c:pt>
                <c:pt idx="35">
                  <c:v>85</c:v>
                </c:pt>
                <c:pt idx="36">
                  <c:v>0</c:v>
                </c:pt>
                <c:pt idx="41">
                  <c:v>48</c:v>
                </c:pt>
                <c:pt idx="45">
                  <c:v>86</c:v>
                </c:pt>
                <c:pt idx="46">
                  <c:v>30</c:v>
                </c:pt>
                <c:pt idx="47">
                  <c:v>29</c:v>
                </c:pt>
                <c:pt idx="51">
                  <c:v>80</c:v>
                </c:pt>
                <c:pt idx="55">
                  <c:v>86</c:v>
                </c:pt>
                <c:pt idx="57">
                  <c:v>80</c:v>
                </c:pt>
                <c:pt idx="60">
                  <c:v>0</c:v>
                </c:pt>
                <c:pt idx="61">
                  <c:v>74</c:v>
                </c:pt>
                <c:pt idx="62">
                  <c:v>85</c:v>
                </c:pt>
                <c:pt idx="64">
                  <c:v>23</c:v>
                </c:pt>
                <c:pt idx="67">
                  <c:v>0</c:v>
                </c:pt>
                <c:pt idx="68">
                  <c:v>67</c:v>
                </c:pt>
                <c:pt idx="69">
                  <c:v>0</c:v>
                </c:pt>
                <c:pt idx="70">
                  <c:v>94</c:v>
                </c:pt>
                <c:pt idx="73">
                  <c:v>60</c:v>
                </c:pt>
                <c:pt idx="75">
                  <c:v>0</c:v>
                </c:pt>
                <c:pt idx="79">
                  <c:v>59</c:v>
                </c:pt>
                <c:pt idx="80">
                  <c:v>86</c:v>
                </c:pt>
                <c:pt idx="86">
                  <c:v>0</c:v>
                </c:pt>
                <c:pt idx="87">
                  <c:v>65</c:v>
                </c:pt>
                <c:pt idx="88">
                  <c:v>0</c:v>
                </c:pt>
                <c:pt idx="90">
                  <c:v>100</c:v>
                </c:pt>
                <c:pt idx="95">
                  <c:v>98</c:v>
                </c:pt>
                <c:pt idx="104">
                  <c:v>82</c:v>
                </c:pt>
                <c:pt idx="105">
                  <c:v>0</c:v>
                </c:pt>
                <c:pt idx="106">
                  <c:v>40</c:v>
                </c:pt>
                <c:pt idx="107">
                  <c:v>48</c:v>
                </c:pt>
                <c:pt idx="108">
                  <c:v>59</c:v>
                </c:pt>
                <c:pt idx="109">
                  <c:v>0</c:v>
                </c:pt>
                <c:pt idx="110">
                  <c:v>35</c:v>
                </c:pt>
                <c:pt idx="112">
                  <c:v>81</c:v>
                </c:pt>
                <c:pt idx="113">
                  <c:v>75</c:v>
                </c:pt>
                <c:pt idx="114">
                  <c:v>13</c:v>
                </c:pt>
                <c:pt idx="115">
                  <c:v>92</c:v>
                </c:pt>
                <c:pt idx="117">
                  <c:v>0</c:v>
                </c:pt>
                <c:pt idx="122">
                  <c:v>0</c:v>
                </c:pt>
                <c:pt idx="124">
                  <c:v>63</c:v>
                </c:pt>
                <c:pt idx="130">
                  <c:v>65</c:v>
                </c:pt>
                <c:pt idx="131">
                  <c:v>70</c:v>
                </c:pt>
                <c:pt idx="134">
                  <c:v>36</c:v>
                </c:pt>
                <c:pt idx="136">
                  <c:v>0</c:v>
                </c:pt>
                <c:pt idx="137">
                  <c:v>96</c:v>
                </c:pt>
                <c:pt idx="143">
                  <c:v>82</c:v>
                </c:pt>
                <c:pt idx="147">
                  <c:v>0</c:v>
                </c:pt>
                <c:pt idx="149">
                  <c:v>68</c:v>
                </c:pt>
                <c:pt idx="155">
                  <c:v>53</c:v>
                </c:pt>
                <c:pt idx="157">
                  <c:v>49</c:v>
                </c:pt>
                <c:pt idx="160">
                  <c:v>0</c:v>
                </c:pt>
                <c:pt idx="165">
                  <c:v>50</c:v>
                </c:pt>
                <c:pt idx="167">
                  <c:v>70</c:v>
                </c:pt>
                <c:pt idx="169">
                  <c:v>86</c:v>
                </c:pt>
                <c:pt idx="172">
                  <c:v>87</c:v>
                </c:pt>
                <c:pt idx="173">
                  <c:v>44</c:v>
                </c:pt>
                <c:pt idx="175">
                  <c:v>93</c:v>
                </c:pt>
                <c:pt idx="176">
                  <c:v>99</c:v>
                </c:pt>
                <c:pt idx="177">
                  <c:v>0</c:v>
                </c:pt>
                <c:pt idx="182">
                  <c:v>90</c:v>
                </c:pt>
                <c:pt idx="183">
                  <c:v>95</c:v>
                </c:pt>
                <c:pt idx="184">
                  <c:v>0</c:v>
                </c:pt>
                <c:pt idx="196">
                  <c:v>0</c:v>
                </c:pt>
                <c:pt idx="198">
                  <c:v>92</c:v>
                </c:pt>
                <c:pt idx="201">
                  <c:v>8</c:v>
                </c:pt>
                <c:pt idx="203">
                  <c:v>51</c:v>
                </c:pt>
                <c:pt idx="204">
                  <c:v>88</c:v>
                </c:pt>
                <c:pt idx="207">
                  <c:v>0</c:v>
                </c:pt>
                <c:pt idx="210">
                  <c:v>86</c:v>
                </c:pt>
                <c:pt idx="214">
                  <c:v>92</c:v>
                </c:pt>
                <c:pt idx="216">
                  <c:v>29</c:v>
                </c:pt>
                <c:pt idx="217">
                  <c:v>58</c:v>
                </c:pt>
                <c:pt idx="219">
                  <c:v>69</c:v>
                </c:pt>
                <c:pt idx="221">
                  <c:v>64</c:v>
                </c:pt>
                <c:pt idx="226">
                  <c:v>55</c:v>
                </c:pt>
                <c:pt idx="228">
                  <c:v>85</c:v>
                </c:pt>
                <c:pt idx="232">
                  <c:v>0</c:v>
                </c:pt>
                <c:pt idx="233">
                  <c:v>0</c:v>
                </c:pt>
                <c:pt idx="235">
                  <c:v>35</c:v>
                </c:pt>
                <c:pt idx="236">
                  <c:v>0</c:v>
                </c:pt>
                <c:pt idx="238">
                  <c:v>46</c:v>
                </c:pt>
                <c:pt idx="240">
                  <c:v>98</c:v>
                </c:pt>
                <c:pt idx="243">
                  <c:v>76</c:v>
                </c:pt>
                <c:pt idx="244">
                  <c:v>30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'Uncertainty Avoidance Index'!$C$2:$C$1000</c:f>
              <c:numCache>
                <c:formatCode>General</c:formatCode>
                <c:ptCount val="999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2-F74E-A4A7-80C12C349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50943"/>
        <c:axId val="1568592623"/>
      </c:scatterChart>
      <c:valAx>
        <c:axId val="16274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92623"/>
        <c:crosses val="autoZero"/>
        <c:crossBetween val="midCat"/>
      </c:valAx>
      <c:valAx>
        <c:axId val="15685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5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INTROVERT-EXTROVERT SPECTRUM</a:t>
            </a:r>
            <a:r>
              <a:rPr lang="en-US" baseline="0"/>
              <a:t> AND GROWTH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'Introversion-Extraversion MBTI'!$C$1</c:f>
              <c:strCache>
                <c:ptCount val="1"/>
                <c:pt idx="0">
                  <c:v>IE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'Introversion-Extraversion MBTI'!$C$2:$C$178</c:f>
              <c:numCache>
                <c:formatCode>General</c:formatCode>
                <c:ptCount val="177"/>
                <c:pt idx="0">
                  <c:v>107.56</c:v>
                </c:pt>
                <c:pt idx="1">
                  <c:v>100</c:v>
                </c:pt>
                <c:pt idx="2">
                  <c:v>105.02</c:v>
                </c:pt>
                <c:pt idx="3">
                  <c:v>89.710000000000008</c:v>
                </c:pt>
                <c:pt idx="4">
                  <c:v>100</c:v>
                </c:pt>
                <c:pt idx="5">
                  <c:v>105.77</c:v>
                </c:pt>
                <c:pt idx="6">
                  <c:v>102.9</c:v>
                </c:pt>
                <c:pt idx="7">
                  <c:v>100</c:v>
                </c:pt>
                <c:pt idx="8">
                  <c:v>100</c:v>
                </c:pt>
                <c:pt idx="9">
                  <c:v>97.58</c:v>
                </c:pt>
                <c:pt idx="10">
                  <c:v>90.87</c:v>
                </c:pt>
                <c:pt idx="11">
                  <c:v>103.59</c:v>
                </c:pt>
                <c:pt idx="12">
                  <c:v>97.3</c:v>
                </c:pt>
                <c:pt idx="13">
                  <c:v>101.78</c:v>
                </c:pt>
                <c:pt idx="14">
                  <c:v>96.52</c:v>
                </c:pt>
                <c:pt idx="15">
                  <c:v>102.85</c:v>
                </c:pt>
                <c:pt idx="16">
                  <c:v>96.14</c:v>
                </c:pt>
                <c:pt idx="17">
                  <c:v>104.13</c:v>
                </c:pt>
                <c:pt idx="18">
                  <c:v>97.73</c:v>
                </c:pt>
                <c:pt idx="19">
                  <c:v>93.57</c:v>
                </c:pt>
                <c:pt idx="20">
                  <c:v>94.34</c:v>
                </c:pt>
                <c:pt idx="21">
                  <c:v>99.89</c:v>
                </c:pt>
                <c:pt idx="22">
                  <c:v>99.07</c:v>
                </c:pt>
                <c:pt idx="23">
                  <c:v>100</c:v>
                </c:pt>
                <c:pt idx="24">
                  <c:v>99.54</c:v>
                </c:pt>
                <c:pt idx="25">
                  <c:v>104.59</c:v>
                </c:pt>
                <c:pt idx="26">
                  <c:v>100.23</c:v>
                </c:pt>
                <c:pt idx="27">
                  <c:v>100</c:v>
                </c:pt>
                <c:pt idx="28">
                  <c:v>99.66</c:v>
                </c:pt>
                <c:pt idx="29">
                  <c:v>100</c:v>
                </c:pt>
                <c:pt idx="30">
                  <c:v>100</c:v>
                </c:pt>
                <c:pt idx="31">
                  <c:v>90.15</c:v>
                </c:pt>
                <c:pt idx="32">
                  <c:v>100</c:v>
                </c:pt>
                <c:pt idx="33">
                  <c:v>99.55</c:v>
                </c:pt>
                <c:pt idx="34">
                  <c:v>94.32</c:v>
                </c:pt>
                <c:pt idx="35">
                  <c:v>99.84</c:v>
                </c:pt>
                <c:pt idx="36">
                  <c:v>111.76</c:v>
                </c:pt>
                <c:pt idx="37">
                  <c:v>100</c:v>
                </c:pt>
                <c:pt idx="38">
                  <c:v>108.35</c:v>
                </c:pt>
                <c:pt idx="39">
                  <c:v>102.16</c:v>
                </c:pt>
                <c:pt idx="40">
                  <c:v>108.43</c:v>
                </c:pt>
                <c:pt idx="41">
                  <c:v>97.53</c:v>
                </c:pt>
                <c:pt idx="42">
                  <c:v>99.51</c:v>
                </c:pt>
                <c:pt idx="43">
                  <c:v>100</c:v>
                </c:pt>
                <c:pt idx="44">
                  <c:v>100</c:v>
                </c:pt>
                <c:pt idx="45">
                  <c:v>89.08</c:v>
                </c:pt>
                <c:pt idx="46">
                  <c:v>99.86</c:v>
                </c:pt>
                <c:pt idx="47">
                  <c:v>99.19</c:v>
                </c:pt>
                <c:pt idx="48">
                  <c:v>99.09</c:v>
                </c:pt>
                <c:pt idx="49">
                  <c:v>100</c:v>
                </c:pt>
                <c:pt idx="50">
                  <c:v>100</c:v>
                </c:pt>
                <c:pt idx="51">
                  <c:v>102.62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102.39</c:v>
                </c:pt>
                <c:pt idx="56">
                  <c:v>100</c:v>
                </c:pt>
                <c:pt idx="57">
                  <c:v>99.57</c:v>
                </c:pt>
                <c:pt idx="58">
                  <c:v>107.33</c:v>
                </c:pt>
                <c:pt idx="59">
                  <c:v>97.39</c:v>
                </c:pt>
                <c:pt idx="60">
                  <c:v>103.16</c:v>
                </c:pt>
                <c:pt idx="61">
                  <c:v>93.26</c:v>
                </c:pt>
                <c:pt idx="62">
                  <c:v>99.84</c:v>
                </c:pt>
                <c:pt idx="63">
                  <c:v>112.37</c:v>
                </c:pt>
                <c:pt idx="64">
                  <c:v>99.29</c:v>
                </c:pt>
                <c:pt idx="65">
                  <c:v>100</c:v>
                </c:pt>
                <c:pt idx="66">
                  <c:v>94.2</c:v>
                </c:pt>
                <c:pt idx="67">
                  <c:v>102.23</c:v>
                </c:pt>
                <c:pt idx="68">
                  <c:v>102.2</c:v>
                </c:pt>
                <c:pt idx="69">
                  <c:v>102.23</c:v>
                </c:pt>
                <c:pt idx="70">
                  <c:v>100.76</c:v>
                </c:pt>
                <c:pt idx="71">
                  <c:v>100</c:v>
                </c:pt>
                <c:pt idx="72">
                  <c:v>100</c:v>
                </c:pt>
                <c:pt idx="73">
                  <c:v>93.08</c:v>
                </c:pt>
                <c:pt idx="74">
                  <c:v>100</c:v>
                </c:pt>
                <c:pt idx="75">
                  <c:v>102.85</c:v>
                </c:pt>
                <c:pt idx="76">
                  <c:v>100</c:v>
                </c:pt>
                <c:pt idx="77">
                  <c:v>100</c:v>
                </c:pt>
                <c:pt idx="78">
                  <c:v>107.25</c:v>
                </c:pt>
                <c:pt idx="79">
                  <c:v>109.3</c:v>
                </c:pt>
                <c:pt idx="80">
                  <c:v>99</c:v>
                </c:pt>
                <c:pt idx="81">
                  <c:v>100</c:v>
                </c:pt>
                <c:pt idx="82">
                  <c:v>96.44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99.64</c:v>
                </c:pt>
                <c:pt idx="87">
                  <c:v>93.83</c:v>
                </c:pt>
                <c:pt idx="88">
                  <c:v>104.32</c:v>
                </c:pt>
                <c:pt idx="89">
                  <c:v>98.87</c:v>
                </c:pt>
                <c:pt idx="90">
                  <c:v>100.03</c:v>
                </c:pt>
                <c:pt idx="91">
                  <c:v>100</c:v>
                </c:pt>
                <c:pt idx="92">
                  <c:v>100.79</c:v>
                </c:pt>
                <c:pt idx="93">
                  <c:v>98.62</c:v>
                </c:pt>
                <c:pt idx="94">
                  <c:v>97.47</c:v>
                </c:pt>
                <c:pt idx="95">
                  <c:v>104.81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95.15</c:v>
                </c:pt>
                <c:pt idx="100">
                  <c:v>107.09</c:v>
                </c:pt>
                <c:pt idx="101">
                  <c:v>100</c:v>
                </c:pt>
                <c:pt idx="102">
                  <c:v>100</c:v>
                </c:pt>
                <c:pt idx="103">
                  <c:v>104.1</c:v>
                </c:pt>
                <c:pt idx="104">
                  <c:v>94.93</c:v>
                </c:pt>
                <c:pt idx="105">
                  <c:v>98.61</c:v>
                </c:pt>
                <c:pt idx="106">
                  <c:v>105.6</c:v>
                </c:pt>
                <c:pt idx="107">
                  <c:v>104.35</c:v>
                </c:pt>
                <c:pt idx="108">
                  <c:v>105.59</c:v>
                </c:pt>
                <c:pt idx="109">
                  <c:v>99.53</c:v>
                </c:pt>
                <c:pt idx="110">
                  <c:v>99.32</c:v>
                </c:pt>
                <c:pt idx="111">
                  <c:v>95.14</c:v>
                </c:pt>
                <c:pt idx="112">
                  <c:v>98.72</c:v>
                </c:pt>
                <c:pt idx="113">
                  <c:v>93.06</c:v>
                </c:pt>
                <c:pt idx="114">
                  <c:v>95.73</c:v>
                </c:pt>
                <c:pt idx="115">
                  <c:v>96.93</c:v>
                </c:pt>
                <c:pt idx="116">
                  <c:v>100</c:v>
                </c:pt>
                <c:pt idx="117">
                  <c:v>106.94</c:v>
                </c:pt>
                <c:pt idx="118">
                  <c:v>103.53</c:v>
                </c:pt>
                <c:pt idx="119">
                  <c:v>103.82</c:v>
                </c:pt>
                <c:pt idx="120">
                  <c:v>100</c:v>
                </c:pt>
                <c:pt idx="121">
                  <c:v>101.65</c:v>
                </c:pt>
                <c:pt idx="122">
                  <c:v>104.99</c:v>
                </c:pt>
                <c:pt idx="123">
                  <c:v>104.53</c:v>
                </c:pt>
                <c:pt idx="124">
                  <c:v>92.02</c:v>
                </c:pt>
                <c:pt idx="125">
                  <c:v>112.78</c:v>
                </c:pt>
                <c:pt idx="126">
                  <c:v>100</c:v>
                </c:pt>
                <c:pt idx="127">
                  <c:v>100</c:v>
                </c:pt>
                <c:pt idx="128">
                  <c:v>97.39</c:v>
                </c:pt>
                <c:pt idx="129">
                  <c:v>100</c:v>
                </c:pt>
                <c:pt idx="130">
                  <c:v>88.81</c:v>
                </c:pt>
                <c:pt idx="131">
                  <c:v>99.61</c:v>
                </c:pt>
                <c:pt idx="132">
                  <c:v>98.46</c:v>
                </c:pt>
                <c:pt idx="133">
                  <c:v>100</c:v>
                </c:pt>
                <c:pt idx="134">
                  <c:v>98.83</c:v>
                </c:pt>
                <c:pt idx="135">
                  <c:v>92.23</c:v>
                </c:pt>
                <c:pt idx="136">
                  <c:v>105.84</c:v>
                </c:pt>
                <c:pt idx="137">
                  <c:v>98.43</c:v>
                </c:pt>
                <c:pt idx="138">
                  <c:v>100</c:v>
                </c:pt>
                <c:pt idx="139">
                  <c:v>87.16</c:v>
                </c:pt>
                <c:pt idx="140">
                  <c:v>100</c:v>
                </c:pt>
                <c:pt idx="141">
                  <c:v>104.69</c:v>
                </c:pt>
                <c:pt idx="142">
                  <c:v>100</c:v>
                </c:pt>
                <c:pt idx="143">
                  <c:v>102.83</c:v>
                </c:pt>
                <c:pt idx="144">
                  <c:v>100</c:v>
                </c:pt>
                <c:pt idx="145">
                  <c:v>114.93</c:v>
                </c:pt>
                <c:pt idx="146">
                  <c:v>101.76</c:v>
                </c:pt>
                <c:pt idx="147">
                  <c:v>104.23</c:v>
                </c:pt>
                <c:pt idx="148">
                  <c:v>100</c:v>
                </c:pt>
                <c:pt idx="149">
                  <c:v>96.19</c:v>
                </c:pt>
                <c:pt idx="150">
                  <c:v>105.84</c:v>
                </c:pt>
                <c:pt idx="151">
                  <c:v>100</c:v>
                </c:pt>
                <c:pt idx="152">
                  <c:v>101.54</c:v>
                </c:pt>
                <c:pt idx="153">
                  <c:v>100</c:v>
                </c:pt>
                <c:pt idx="154">
                  <c:v>98.14</c:v>
                </c:pt>
                <c:pt idx="155">
                  <c:v>102.07</c:v>
                </c:pt>
                <c:pt idx="156">
                  <c:v>97.91</c:v>
                </c:pt>
                <c:pt idx="157">
                  <c:v>101.41</c:v>
                </c:pt>
                <c:pt idx="158">
                  <c:v>114.97</c:v>
                </c:pt>
                <c:pt idx="159">
                  <c:v>100</c:v>
                </c:pt>
                <c:pt idx="160">
                  <c:v>107.43</c:v>
                </c:pt>
                <c:pt idx="161">
                  <c:v>100</c:v>
                </c:pt>
                <c:pt idx="162">
                  <c:v>100</c:v>
                </c:pt>
                <c:pt idx="163">
                  <c:v>103.25</c:v>
                </c:pt>
                <c:pt idx="164">
                  <c:v>100</c:v>
                </c:pt>
                <c:pt idx="165">
                  <c:v>98.46</c:v>
                </c:pt>
                <c:pt idx="166">
                  <c:v>105.39</c:v>
                </c:pt>
                <c:pt idx="167">
                  <c:v>106.59</c:v>
                </c:pt>
                <c:pt idx="168">
                  <c:v>100</c:v>
                </c:pt>
                <c:pt idx="169">
                  <c:v>100.57</c:v>
                </c:pt>
                <c:pt idx="170">
                  <c:v>103.59</c:v>
                </c:pt>
                <c:pt idx="171">
                  <c:v>93.85</c:v>
                </c:pt>
                <c:pt idx="172">
                  <c:v>100.97</c:v>
                </c:pt>
                <c:pt idx="173">
                  <c:v>97.15</c:v>
                </c:pt>
                <c:pt idx="174">
                  <c:v>100</c:v>
                </c:pt>
                <c:pt idx="175">
                  <c:v>90.34</c:v>
                </c:pt>
                <c:pt idx="176">
                  <c:v>90.7</c:v>
                </c:pt>
              </c:numCache>
            </c:numRef>
          </c:xVal>
          <c:yVal>
            <c:numRef>
              <c:f>'Introversion-Extraversion MBTI'!$B$2:$B$178</c:f>
              <c:numCache>
                <c:formatCode>General</c:formatCode>
                <c:ptCount val="177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1-9D44-9BEE-1A9EF08D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27551"/>
        <c:axId val="575226015"/>
      </c:scatterChart>
      <c:valAx>
        <c:axId val="55042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Average per Day per 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26015"/>
        <c:crosses val="autoZero"/>
        <c:crossBetween val="midCat"/>
      </c:valAx>
      <c:valAx>
        <c:axId val="5752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2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Observant and intuitive Spectrum vs Growth Rate</a:t>
            </a:r>
          </a:p>
        </c:rich>
      </c:tx>
      <c:layout>
        <c:manualLayout>
          <c:xMode val="edge"/>
          <c:yMode val="edge"/>
          <c:x val="0.263390383048084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'Observant Intuitive'!$C$1</c:f>
              <c:strCache>
                <c:ptCount val="1"/>
                <c:pt idx="0">
                  <c:v>ObsIn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'Observant Intuitive'!$C$2:$C$251</c:f>
              <c:numCache>
                <c:formatCode>General</c:formatCode>
                <c:ptCount val="250"/>
                <c:pt idx="0">
                  <c:v>97.72</c:v>
                </c:pt>
                <c:pt idx="1">
                  <c:v>100</c:v>
                </c:pt>
                <c:pt idx="2">
                  <c:v>111.8</c:v>
                </c:pt>
                <c:pt idx="3">
                  <c:v>119.65</c:v>
                </c:pt>
                <c:pt idx="4">
                  <c:v>100</c:v>
                </c:pt>
                <c:pt idx="5">
                  <c:v>116.41</c:v>
                </c:pt>
                <c:pt idx="6">
                  <c:v>105.26</c:v>
                </c:pt>
                <c:pt idx="7">
                  <c:v>100</c:v>
                </c:pt>
                <c:pt idx="8">
                  <c:v>100</c:v>
                </c:pt>
                <c:pt idx="9">
                  <c:v>104.69</c:v>
                </c:pt>
                <c:pt idx="10">
                  <c:v>119.15</c:v>
                </c:pt>
                <c:pt idx="11">
                  <c:v>114.78999999999999</c:v>
                </c:pt>
                <c:pt idx="12">
                  <c:v>108.05</c:v>
                </c:pt>
                <c:pt idx="13">
                  <c:v>107.24</c:v>
                </c:pt>
                <c:pt idx="14">
                  <c:v>117.67</c:v>
                </c:pt>
                <c:pt idx="15">
                  <c:v>107.87</c:v>
                </c:pt>
                <c:pt idx="16">
                  <c:v>106.65</c:v>
                </c:pt>
                <c:pt idx="17">
                  <c:v>109.16</c:v>
                </c:pt>
                <c:pt idx="18">
                  <c:v>107.32</c:v>
                </c:pt>
                <c:pt idx="19">
                  <c:v>106.55</c:v>
                </c:pt>
                <c:pt idx="20">
                  <c:v>109.35</c:v>
                </c:pt>
                <c:pt idx="21">
                  <c:v>114.69</c:v>
                </c:pt>
                <c:pt idx="22">
                  <c:v>107.63</c:v>
                </c:pt>
                <c:pt idx="23">
                  <c:v>100</c:v>
                </c:pt>
                <c:pt idx="24">
                  <c:v>106.93</c:v>
                </c:pt>
                <c:pt idx="25">
                  <c:v>104.81</c:v>
                </c:pt>
                <c:pt idx="26">
                  <c:v>115.31</c:v>
                </c:pt>
                <c:pt idx="27">
                  <c:v>100</c:v>
                </c:pt>
                <c:pt idx="28">
                  <c:v>119.03999999999999</c:v>
                </c:pt>
                <c:pt idx="29">
                  <c:v>100</c:v>
                </c:pt>
                <c:pt idx="30">
                  <c:v>100</c:v>
                </c:pt>
                <c:pt idx="31">
                  <c:v>119.03999999999999</c:v>
                </c:pt>
                <c:pt idx="32">
                  <c:v>100</c:v>
                </c:pt>
                <c:pt idx="33">
                  <c:v>109.6</c:v>
                </c:pt>
                <c:pt idx="34">
                  <c:v>103.88</c:v>
                </c:pt>
                <c:pt idx="35">
                  <c:v>118.16</c:v>
                </c:pt>
                <c:pt idx="36">
                  <c:v>108.1</c:v>
                </c:pt>
                <c:pt idx="37">
                  <c:v>100</c:v>
                </c:pt>
                <c:pt idx="38">
                  <c:v>116.14</c:v>
                </c:pt>
                <c:pt idx="39">
                  <c:v>105.06</c:v>
                </c:pt>
                <c:pt idx="40">
                  <c:v>101.12</c:v>
                </c:pt>
                <c:pt idx="41">
                  <c:v>109.25</c:v>
                </c:pt>
                <c:pt idx="42">
                  <c:v>106.48</c:v>
                </c:pt>
                <c:pt idx="43">
                  <c:v>100</c:v>
                </c:pt>
                <c:pt idx="44">
                  <c:v>100</c:v>
                </c:pt>
                <c:pt idx="45">
                  <c:v>119.3</c:v>
                </c:pt>
                <c:pt idx="46">
                  <c:v>99.73</c:v>
                </c:pt>
                <c:pt idx="47">
                  <c:v>100.55</c:v>
                </c:pt>
                <c:pt idx="48">
                  <c:v>102.5</c:v>
                </c:pt>
                <c:pt idx="49">
                  <c:v>100</c:v>
                </c:pt>
                <c:pt idx="50">
                  <c:v>100</c:v>
                </c:pt>
                <c:pt idx="51">
                  <c:v>113.87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114.41</c:v>
                </c:pt>
                <c:pt idx="56">
                  <c:v>100</c:v>
                </c:pt>
                <c:pt idx="57">
                  <c:v>117.03</c:v>
                </c:pt>
                <c:pt idx="58">
                  <c:v>111.3</c:v>
                </c:pt>
                <c:pt idx="59">
                  <c:v>109.09</c:v>
                </c:pt>
                <c:pt idx="60">
                  <c:v>113.22</c:v>
                </c:pt>
                <c:pt idx="61">
                  <c:v>115.28999999999999</c:v>
                </c:pt>
                <c:pt idx="62">
                  <c:v>105.23</c:v>
                </c:pt>
                <c:pt idx="63">
                  <c:v>98.97</c:v>
                </c:pt>
                <c:pt idx="64">
                  <c:v>113.03</c:v>
                </c:pt>
                <c:pt idx="65">
                  <c:v>100</c:v>
                </c:pt>
                <c:pt idx="66">
                  <c:v>108.61</c:v>
                </c:pt>
                <c:pt idx="67">
                  <c:v>111.09</c:v>
                </c:pt>
                <c:pt idx="68">
                  <c:v>112.4</c:v>
                </c:pt>
                <c:pt idx="69">
                  <c:v>109.46000000000001</c:v>
                </c:pt>
                <c:pt idx="70">
                  <c:v>112.69</c:v>
                </c:pt>
                <c:pt idx="71">
                  <c:v>100</c:v>
                </c:pt>
                <c:pt idx="72">
                  <c:v>100</c:v>
                </c:pt>
                <c:pt idx="73">
                  <c:v>114.43</c:v>
                </c:pt>
                <c:pt idx="74">
                  <c:v>100</c:v>
                </c:pt>
                <c:pt idx="75">
                  <c:v>105.03</c:v>
                </c:pt>
                <c:pt idx="76">
                  <c:v>100</c:v>
                </c:pt>
                <c:pt idx="77">
                  <c:v>100</c:v>
                </c:pt>
                <c:pt idx="78">
                  <c:v>106.44</c:v>
                </c:pt>
                <c:pt idx="79">
                  <c:v>112.5</c:v>
                </c:pt>
                <c:pt idx="80">
                  <c:v>111.28999999999999</c:v>
                </c:pt>
                <c:pt idx="81">
                  <c:v>100</c:v>
                </c:pt>
                <c:pt idx="82">
                  <c:v>118.4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113.37</c:v>
                </c:pt>
                <c:pt idx="87">
                  <c:v>115.62</c:v>
                </c:pt>
                <c:pt idx="88">
                  <c:v>94.81</c:v>
                </c:pt>
                <c:pt idx="89">
                  <c:v>110.91</c:v>
                </c:pt>
                <c:pt idx="90">
                  <c:v>116.47</c:v>
                </c:pt>
                <c:pt idx="91">
                  <c:v>100</c:v>
                </c:pt>
                <c:pt idx="92">
                  <c:v>107.33</c:v>
                </c:pt>
                <c:pt idx="93">
                  <c:v>116.99</c:v>
                </c:pt>
                <c:pt idx="94">
                  <c:v>108.1</c:v>
                </c:pt>
                <c:pt idx="95">
                  <c:v>111.98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107.34</c:v>
                </c:pt>
                <c:pt idx="100">
                  <c:v>105.56</c:v>
                </c:pt>
                <c:pt idx="101">
                  <c:v>100</c:v>
                </c:pt>
                <c:pt idx="102">
                  <c:v>100</c:v>
                </c:pt>
                <c:pt idx="103">
                  <c:v>111.71000000000001</c:v>
                </c:pt>
                <c:pt idx="104">
                  <c:v>117.01</c:v>
                </c:pt>
                <c:pt idx="105">
                  <c:v>115.86</c:v>
                </c:pt>
                <c:pt idx="106">
                  <c:v>108.08</c:v>
                </c:pt>
                <c:pt idx="107">
                  <c:v>104.47</c:v>
                </c:pt>
                <c:pt idx="108">
                  <c:v>107.06</c:v>
                </c:pt>
                <c:pt idx="109">
                  <c:v>110.96000000000001</c:v>
                </c:pt>
                <c:pt idx="110">
                  <c:v>112.67</c:v>
                </c:pt>
                <c:pt idx="111">
                  <c:v>111.9</c:v>
                </c:pt>
                <c:pt idx="112">
                  <c:v>111.83</c:v>
                </c:pt>
                <c:pt idx="113">
                  <c:v>120.17</c:v>
                </c:pt>
                <c:pt idx="114">
                  <c:v>105.82</c:v>
                </c:pt>
                <c:pt idx="115">
                  <c:v>109.39</c:v>
                </c:pt>
                <c:pt idx="116">
                  <c:v>100</c:v>
                </c:pt>
                <c:pt idx="117">
                  <c:v>111.55</c:v>
                </c:pt>
                <c:pt idx="118">
                  <c:v>106.36</c:v>
                </c:pt>
                <c:pt idx="119">
                  <c:v>106.95</c:v>
                </c:pt>
                <c:pt idx="120">
                  <c:v>100</c:v>
                </c:pt>
                <c:pt idx="121">
                  <c:v>110.88</c:v>
                </c:pt>
                <c:pt idx="122">
                  <c:v>107.25</c:v>
                </c:pt>
                <c:pt idx="123">
                  <c:v>107.16</c:v>
                </c:pt>
                <c:pt idx="124">
                  <c:v>113.53</c:v>
                </c:pt>
                <c:pt idx="125">
                  <c:v>112.98</c:v>
                </c:pt>
                <c:pt idx="126">
                  <c:v>100</c:v>
                </c:pt>
                <c:pt idx="127">
                  <c:v>100</c:v>
                </c:pt>
                <c:pt idx="128">
                  <c:v>110.94</c:v>
                </c:pt>
                <c:pt idx="129">
                  <c:v>100</c:v>
                </c:pt>
                <c:pt idx="130">
                  <c:v>116.22</c:v>
                </c:pt>
                <c:pt idx="131">
                  <c:v>111.09</c:v>
                </c:pt>
                <c:pt idx="132">
                  <c:v>114.17</c:v>
                </c:pt>
                <c:pt idx="133">
                  <c:v>100</c:v>
                </c:pt>
                <c:pt idx="134">
                  <c:v>100.71</c:v>
                </c:pt>
                <c:pt idx="135">
                  <c:v>113.72</c:v>
                </c:pt>
                <c:pt idx="136">
                  <c:v>104.89</c:v>
                </c:pt>
                <c:pt idx="137">
                  <c:v>113.86</c:v>
                </c:pt>
                <c:pt idx="138">
                  <c:v>100</c:v>
                </c:pt>
                <c:pt idx="139">
                  <c:v>121.16</c:v>
                </c:pt>
                <c:pt idx="140">
                  <c:v>100</c:v>
                </c:pt>
                <c:pt idx="141">
                  <c:v>110.5</c:v>
                </c:pt>
                <c:pt idx="142">
                  <c:v>100</c:v>
                </c:pt>
                <c:pt idx="143">
                  <c:v>114.43</c:v>
                </c:pt>
                <c:pt idx="144">
                  <c:v>100</c:v>
                </c:pt>
                <c:pt idx="145">
                  <c:v>110.25</c:v>
                </c:pt>
                <c:pt idx="146">
                  <c:v>106.72</c:v>
                </c:pt>
                <c:pt idx="147">
                  <c:v>118.48</c:v>
                </c:pt>
                <c:pt idx="148">
                  <c:v>100</c:v>
                </c:pt>
                <c:pt idx="149">
                  <c:v>119.57</c:v>
                </c:pt>
                <c:pt idx="150">
                  <c:v>109.57</c:v>
                </c:pt>
                <c:pt idx="151">
                  <c:v>100</c:v>
                </c:pt>
                <c:pt idx="152">
                  <c:v>108.74</c:v>
                </c:pt>
                <c:pt idx="153">
                  <c:v>100</c:v>
                </c:pt>
                <c:pt idx="154">
                  <c:v>113.02</c:v>
                </c:pt>
                <c:pt idx="155">
                  <c:v>112.22</c:v>
                </c:pt>
                <c:pt idx="156">
                  <c:v>118.23</c:v>
                </c:pt>
                <c:pt idx="157">
                  <c:v>106.97</c:v>
                </c:pt>
                <c:pt idx="158">
                  <c:v>102.63</c:v>
                </c:pt>
                <c:pt idx="159">
                  <c:v>100</c:v>
                </c:pt>
                <c:pt idx="160">
                  <c:v>97.22</c:v>
                </c:pt>
                <c:pt idx="161">
                  <c:v>100</c:v>
                </c:pt>
                <c:pt idx="162">
                  <c:v>100</c:v>
                </c:pt>
                <c:pt idx="163">
                  <c:v>115.55</c:v>
                </c:pt>
                <c:pt idx="164">
                  <c:v>100</c:v>
                </c:pt>
                <c:pt idx="165">
                  <c:v>111.39</c:v>
                </c:pt>
                <c:pt idx="166">
                  <c:v>105.63</c:v>
                </c:pt>
                <c:pt idx="167">
                  <c:v>106.13</c:v>
                </c:pt>
                <c:pt idx="168">
                  <c:v>100</c:v>
                </c:pt>
                <c:pt idx="169">
                  <c:v>112.35</c:v>
                </c:pt>
                <c:pt idx="170">
                  <c:v>102.76</c:v>
                </c:pt>
                <c:pt idx="171">
                  <c:v>117.35</c:v>
                </c:pt>
                <c:pt idx="172">
                  <c:v>114.93</c:v>
                </c:pt>
                <c:pt idx="173">
                  <c:v>105.14</c:v>
                </c:pt>
                <c:pt idx="174">
                  <c:v>100</c:v>
                </c:pt>
                <c:pt idx="175">
                  <c:v>117.46000000000001</c:v>
                </c:pt>
                <c:pt idx="176">
                  <c:v>117.83</c:v>
                </c:pt>
                <c:pt idx="177">
                  <c:v>117.62</c:v>
                </c:pt>
                <c:pt idx="178">
                  <c:v>107.4</c:v>
                </c:pt>
                <c:pt idx="179">
                  <c:v>100</c:v>
                </c:pt>
                <c:pt idx="180">
                  <c:v>113.39</c:v>
                </c:pt>
                <c:pt idx="181">
                  <c:v>121.76</c:v>
                </c:pt>
                <c:pt idx="182">
                  <c:v>116.21000000000001</c:v>
                </c:pt>
                <c:pt idx="183">
                  <c:v>111.62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107.9</c:v>
                </c:pt>
                <c:pt idx="188">
                  <c:v>107.7</c:v>
                </c:pt>
                <c:pt idx="189">
                  <c:v>100</c:v>
                </c:pt>
                <c:pt idx="190">
                  <c:v>100</c:v>
                </c:pt>
                <c:pt idx="191">
                  <c:v>111.96000000000001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108.96000000000001</c:v>
                </c:pt>
                <c:pt idx="197">
                  <c:v>108.73</c:v>
                </c:pt>
                <c:pt idx="198">
                  <c:v>118.1</c:v>
                </c:pt>
                <c:pt idx="199">
                  <c:v>111.65</c:v>
                </c:pt>
                <c:pt idx="200">
                  <c:v>100</c:v>
                </c:pt>
                <c:pt idx="201">
                  <c:v>99.12</c:v>
                </c:pt>
                <c:pt idx="202">
                  <c:v>100</c:v>
                </c:pt>
                <c:pt idx="203">
                  <c:v>115.98</c:v>
                </c:pt>
                <c:pt idx="204">
                  <c:v>114.67</c:v>
                </c:pt>
                <c:pt idx="205">
                  <c:v>100</c:v>
                </c:pt>
                <c:pt idx="206">
                  <c:v>97.8</c:v>
                </c:pt>
                <c:pt idx="207">
                  <c:v>107.83</c:v>
                </c:pt>
                <c:pt idx="208">
                  <c:v>100</c:v>
                </c:pt>
                <c:pt idx="209">
                  <c:v>100</c:v>
                </c:pt>
                <c:pt idx="210">
                  <c:v>117.44</c:v>
                </c:pt>
                <c:pt idx="211">
                  <c:v>109.53</c:v>
                </c:pt>
                <c:pt idx="212">
                  <c:v>112.93</c:v>
                </c:pt>
                <c:pt idx="213">
                  <c:v>109.87</c:v>
                </c:pt>
                <c:pt idx="214">
                  <c:v>109.85</c:v>
                </c:pt>
                <c:pt idx="215">
                  <c:v>100</c:v>
                </c:pt>
                <c:pt idx="216">
                  <c:v>110.28999999999999</c:v>
                </c:pt>
                <c:pt idx="217">
                  <c:v>112.06</c:v>
                </c:pt>
                <c:pt idx="218">
                  <c:v>113.93</c:v>
                </c:pt>
                <c:pt idx="219">
                  <c:v>103.5</c:v>
                </c:pt>
                <c:pt idx="220">
                  <c:v>100</c:v>
                </c:pt>
                <c:pt idx="221">
                  <c:v>103.17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108.97</c:v>
                </c:pt>
                <c:pt idx="227">
                  <c:v>121.39</c:v>
                </c:pt>
                <c:pt idx="228">
                  <c:v>113.69</c:v>
                </c:pt>
                <c:pt idx="229">
                  <c:v>100</c:v>
                </c:pt>
                <c:pt idx="230">
                  <c:v>103.09</c:v>
                </c:pt>
                <c:pt idx="231">
                  <c:v>100</c:v>
                </c:pt>
                <c:pt idx="232">
                  <c:v>99.87</c:v>
                </c:pt>
                <c:pt idx="233">
                  <c:v>108.53</c:v>
                </c:pt>
                <c:pt idx="234">
                  <c:v>106.79</c:v>
                </c:pt>
                <c:pt idx="235">
                  <c:v>110.07</c:v>
                </c:pt>
                <c:pt idx="236">
                  <c:v>105.16</c:v>
                </c:pt>
                <c:pt idx="237">
                  <c:v>100</c:v>
                </c:pt>
                <c:pt idx="238">
                  <c:v>109.21000000000001</c:v>
                </c:pt>
                <c:pt idx="239">
                  <c:v>100</c:v>
                </c:pt>
                <c:pt idx="240">
                  <c:v>118.3</c:v>
                </c:pt>
                <c:pt idx="241">
                  <c:v>104.9</c:v>
                </c:pt>
                <c:pt idx="242">
                  <c:v>100</c:v>
                </c:pt>
                <c:pt idx="243">
                  <c:v>115.9</c:v>
                </c:pt>
                <c:pt idx="244">
                  <c:v>104.28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103.51</c:v>
                </c:pt>
                <c:pt idx="249">
                  <c:v>106.51</c:v>
                </c:pt>
              </c:numCache>
            </c:numRef>
          </c:xVal>
          <c:yVal>
            <c:numRef>
              <c:f>'Observant Intuitive'!$B$2:$B$251</c:f>
              <c:numCache>
                <c:formatCode>General</c:formatCode>
                <c:ptCount val="250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A-596F-4C43-8410-DDEFEA732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741616"/>
        <c:axId val="1570020688"/>
      </c:scatterChart>
      <c:valAx>
        <c:axId val="15697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20688"/>
        <c:crosses val="autoZero"/>
        <c:crossBetween val="midCat"/>
      </c:valAx>
      <c:valAx>
        <c:axId val="15700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4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Feeling-Thinking Spectrum vs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'Feeling-Thinking'!$C$1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'Feeling-Thinking'!$B$2:$B$251</c:f>
              <c:numCache>
                <c:formatCode>General</c:formatCode>
                <c:ptCount val="250"/>
                <c:pt idx="0">
                  <c:v>101.7</c:v>
                </c:pt>
                <c:pt idx="1">
                  <c:v>100</c:v>
                </c:pt>
                <c:pt idx="2">
                  <c:v>99.14</c:v>
                </c:pt>
                <c:pt idx="3">
                  <c:v>101.65</c:v>
                </c:pt>
                <c:pt idx="4">
                  <c:v>100</c:v>
                </c:pt>
                <c:pt idx="5">
                  <c:v>87.85</c:v>
                </c:pt>
                <c:pt idx="6">
                  <c:v>92.13</c:v>
                </c:pt>
                <c:pt idx="7">
                  <c:v>100</c:v>
                </c:pt>
                <c:pt idx="8">
                  <c:v>100</c:v>
                </c:pt>
                <c:pt idx="9">
                  <c:v>89.45</c:v>
                </c:pt>
                <c:pt idx="10">
                  <c:v>91.84</c:v>
                </c:pt>
                <c:pt idx="11">
                  <c:v>100.29</c:v>
                </c:pt>
                <c:pt idx="12">
                  <c:v>87.06</c:v>
                </c:pt>
                <c:pt idx="13">
                  <c:v>80.86</c:v>
                </c:pt>
                <c:pt idx="14">
                  <c:v>91.45</c:v>
                </c:pt>
                <c:pt idx="15">
                  <c:v>99.55</c:v>
                </c:pt>
                <c:pt idx="16">
                  <c:v>90.9</c:v>
                </c:pt>
                <c:pt idx="17">
                  <c:v>89.49</c:v>
                </c:pt>
                <c:pt idx="18">
                  <c:v>91.26</c:v>
                </c:pt>
                <c:pt idx="19">
                  <c:v>89.78</c:v>
                </c:pt>
                <c:pt idx="20">
                  <c:v>102.38</c:v>
                </c:pt>
                <c:pt idx="21">
                  <c:v>87.09</c:v>
                </c:pt>
                <c:pt idx="22">
                  <c:v>86.75</c:v>
                </c:pt>
                <c:pt idx="23">
                  <c:v>100</c:v>
                </c:pt>
                <c:pt idx="24">
                  <c:v>86.02</c:v>
                </c:pt>
                <c:pt idx="25">
                  <c:v>82.960000000000008</c:v>
                </c:pt>
                <c:pt idx="26">
                  <c:v>93.72</c:v>
                </c:pt>
                <c:pt idx="27">
                  <c:v>100</c:v>
                </c:pt>
                <c:pt idx="28">
                  <c:v>100.35</c:v>
                </c:pt>
                <c:pt idx="29">
                  <c:v>100</c:v>
                </c:pt>
                <c:pt idx="30">
                  <c:v>100</c:v>
                </c:pt>
                <c:pt idx="31">
                  <c:v>90.86</c:v>
                </c:pt>
                <c:pt idx="32">
                  <c:v>100</c:v>
                </c:pt>
                <c:pt idx="33">
                  <c:v>87.89</c:v>
                </c:pt>
                <c:pt idx="34">
                  <c:v>79.23</c:v>
                </c:pt>
                <c:pt idx="35">
                  <c:v>98.53</c:v>
                </c:pt>
                <c:pt idx="36">
                  <c:v>85.14</c:v>
                </c:pt>
                <c:pt idx="37">
                  <c:v>100</c:v>
                </c:pt>
                <c:pt idx="38">
                  <c:v>82.56</c:v>
                </c:pt>
                <c:pt idx="39">
                  <c:v>84.7</c:v>
                </c:pt>
                <c:pt idx="40">
                  <c:v>89.039999999999992</c:v>
                </c:pt>
                <c:pt idx="41">
                  <c:v>84.44</c:v>
                </c:pt>
                <c:pt idx="42">
                  <c:v>86.81</c:v>
                </c:pt>
                <c:pt idx="43">
                  <c:v>100</c:v>
                </c:pt>
                <c:pt idx="44">
                  <c:v>100</c:v>
                </c:pt>
                <c:pt idx="45">
                  <c:v>91.45</c:v>
                </c:pt>
                <c:pt idx="46">
                  <c:v>91.48</c:v>
                </c:pt>
                <c:pt idx="47">
                  <c:v>84.86</c:v>
                </c:pt>
                <c:pt idx="48">
                  <c:v>85.77</c:v>
                </c:pt>
                <c:pt idx="49">
                  <c:v>100</c:v>
                </c:pt>
                <c:pt idx="50">
                  <c:v>100</c:v>
                </c:pt>
                <c:pt idx="51">
                  <c:v>92.66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91</c:v>
                </c:pt>
                <c:pt idx="56">
                  <c:v>100</c:v>
                </c:pt>
                <c:pt idx="57">
                  <c:v>96.24</c:v>
                </c:pt>
                <c:pt idx="58">
                  <c:v>85.07</c:v>
                </c:pt>
                <c:pt idx="59">
                  <c:v>87.59</c:v>
                </c:pt>
                <c:pt idx="60">
                  <c:v>91.34</c:v>
                </c:pt>
                <c:pt idx="61">
                  <c:v>95.43</c:v>
                </c:pt>
                <c:pt idx="62">
                  <c:v>89.61</c:v>
                </c:pt>
                <c:pt idx="63">
                  <c:v>96.57</c:v>
                </c:pt>
                <c:pt idx="64">
                  <c:v>86.77</c:v>
                </c:pt>
                <c:pt idx="65">
                  <c:v>100</c:v>
                </c:pt>
                <c:pt idx="66">
                  <c:v>91.01</c:v>
                </c:pt>
                <c:pt idx="67">
                  <c:v>87.78</c:v>
                </c:pt>
                <c:pt idx="68">
                  <c:v>91.37</c:v>
                </c:pt>
                <c:pt idx="69">
                  <c:v>94.31</c:v>
                </c:pt>
                <c:pt idx="70">
                  <c:v>92.52</c:v>
                </c:pt>
                <c:pt idx="71">
                  <c:v>100</c:v>
                </c:pt>
                <c:pt idx="72">
                  <c:v>100</c:v>
                </c:pt>
                <c:pt idx="73">
                  <c:v>92.04</c:v>
                </c:pt>
                <c:pt idx="74">
                  <c:v>100</c:v>
                </c:pt>
                <c:pt idx="75">
                  <c:v>92.02</c:v>
                </c:pt>
                <c:pt idx="76">
                  <c:v>100</c:v>
                </c:pt>
                <c:pt idx="77">
                  <c:v>100</c:v>
                </c:pt>
                <c:pt idx="78">
                  <c:v>81.17</c:v>
                </c:pt>
                <c:pt idx="79">
                  <c:v>90.42</c:v>
                </c:pt>
                <c:pt idx="80">
                  <c:v>92.05</c:v>
                </c:pt>
                <c:pt idx="81">
                  <c:v>100</c:v>
                </c:pt>
                <c:pt idx="82">
                  <c:v>94.39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104.6</c:v>
                </c:pt>
                <c:pt idx="87">
                  <c:v>92.1</c:v>
                </c:pt>
                <c:pt idx="88">
                  <c:v>91.13</c:v>
                </c:pt>
                <c:pt idx="89">
                  <c:v>82.86</c:v>
                </c:pt>
                <c:pt idx="90">
                  <c:v>95.85</c:v>
                </c:pt>
                <c:pt idx="91">
                  <c:v>100</c:v>
                </c:pt>
                <c:pt idx="92">
                  <c:v>89.74</c:v>
                </c:pt>
                <c:pt idx="93">
                  <c:v>91.26</c:v>
                </c:pt>
                <c:pt idx="94">
                  <c:v>82.82</c:v>
                </c:pt>
                <c:pt idx="95">
                  <c:v>91.28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90.67</c:v>
                </c:pt>
                <c:pt idx="100">
                  <c:v>86.12</c:v>
                </c:pt>
                <c:pt idx="101">
                  <c:v>100</c:v>
                </c:pt>
                <c:pt idx="102">
                  <c:v>100</c:v>
                </c:pt>
                <c:pt idx="103">
                  <c:v>90.67</c:v>
                </c:pt>
                <c:pt idx="104">
                  <c:v>95.6</c:v>
                </c:pt>
                <c:pt idx="105">
                  <c:v>83.9</c:v>
                </c:pt>
                <c:pt idx="106">
                  <c:v>89.14</c:v>
                </c:pt>
                <c:pt idx="107">
                  <c:v>89.03</c:v>
                </c:pt>
                <c:pt idx="108">
                  <c:v>102.06</c:v>
                </c:pt>
                <c:pt idx="109">
                  <c:v>99.77</c:v>
                </c:pt>
                <c:pt idx="110">
                  <c:v>82.78</c:v>
                </c:pt>
                <c:pt idx="111">
                  <c:v>83.78</c:v>
                </c:pt>
                <c:pt idx="112">
                  <c:v>89.31</c:v>
                </c:pt>
                <c:pt idx="113">
                  <c:v>93.73</c:v>
                </c:pt>
                <c:pt idx="114">
                  <c:v>92.7</c:v>
                </c:pt>
                <c:pt idx="115">
                  <c:v>87.75</c:v>
                </c:pt>
                <c:pt idx="116">
                  <c:v>100</c:v>
                </c:pt>
                <c:pt idx="117">
                  <c:v>96.56</c:v>
                </c:pt>
                <c:pt idx="118">
                  <c:v>99.18</c:v>
                </c:pt>
                <c:pt idx="119">
                  <c:v>88.9</c:v>
                </c:pt>
                <c:pt idx="120">
                  <c:v>100</c:v>
                </c:pt>
                <c:pt idx="121">
                  <c:v>91.69</c:v>
                </c:pt>
                <c:pt idx="122">
                  <c:v>97.84</c:v>
                </c:pt>
                <c:pt idx="123">
                  <c:v>84.17</c:v>
                </c:pt>
                <c:pt idx="124">
                  <c:v>98.57</c:v>
                </c:pt>
                <c:pt idx="125">
                  <c:v>96.27</c:v>
                </c:pt>
                <c:pt idx="126">
                  <c:v>100</c:v>
                </c:pt>
                <c:pt idx="127">
                  <c:v>100</c:v>
                </c:pt>
                <c:pt idx="128">
                  <c:v>96.96</c:v>
                </c:pt>
                <c:pt idx="129">
                  <c:v>100</c:v>
                </c:pt>
                <c:pt idx="130">
                  <c:v>99.61</c:v>
                </c:pt>
                <c:pt idx="131">
                  <c:v>90.47</c:v>
                </c:pt>
                <c:pt idx="132">
                  <c:v>93.73</c:v>
                </c:pt>
                <c:pt idx="133">
                  <c:v>100</c:v>
                </c:pt>
                <c:pt idx="134">
                  <c:v>81.48</c:v>
                </c:pt>
                <c:pt idx="135">
                  <c:v>85.28</c:v>
                </c:pt>
                <c:pt idx="136">
                  <c:v>92.72</c:v>
                </c:pt>
                <c:pt idx="137">
                  <c:v>87.53</c:v>
                </c:pt>
                <c:pt idx="138">
                  <c:v>100</c:v>
                </c:pt>
                <c:pt idx="139">
                  <c:v>91.67</c:v>
                </c:pt>
                <c:pt idx="140">
                  <c:v>100</c:v>
                </c:pt>
                <c:pt idx="141">
                  <c:v>90.17</c:v>
                </c:pt>
                <c:pt idx="142">
                  <c:v>100</c:v>
                </c:pt>
                <c:pt idx="143">
                  <c:v>93.49</c:v>
                </c:pt>
                <c:pt idx="144">
                  <c:v>100</c:v>
                </c:pt>
                <c:pt idx="145">
                  <c:v>90.33</c:v>
                </c:pt>
                <c:pt idx="146">
                  <c:v>96.97</c:v>
                </c:pt>
                <c:pt idx="147">
                  <c:v>101.04</c:v>
                </c:pt>
                <c:pt idx="148">
                  <c:v>100</c:v>
                </c:pt>
                <c:pt idx="149">
                  <c:v>99.98</c:v>
                </c:pt>
                <c:pt idx="150">
                  <c:v>87.73</c:v>
                </c:pt>
                <c:pt idx="151">
                  <c:v>100</c:v>
                </c:pt>
                <c:pt idx="152">
                  <c:v>87.08</c:v>
                </c:pt>
                <c:pt idx="153">
                  <c:v>100</c:v>
                </c:pt>
                <c:pt idx="154">
                  <c:v>88.02</c:v>
                </c:pt>
                <c:pt idx="155">
                  <c:v>85.55</c:v>
                </c:pt>
                <c:pt idx="156">
                  <c:v>87.14</c:v>
                </c:pt>
                <c:pt idx="157">
                  <c:v>80.22</c:v>
                </c:pt>
                <c:pt idx="158">
                  <c:v>87.67</c:v>
                </c:pt>
                <c:pt idx="159">
                  <c:v>100</c:v>
                </c:pt>
                <c:pt idx="160">
                  <c:v>91.49</c:v>
                </c:pt>
                <c:pt idx="161">
                  <c:v>100</c:v>
                </c:pt>
                <c:pt idx="162">
                  <c:v>100</c:v>
                </c:pt>
                <c:pt idx="163">
                  <c:v>99.54</c:v>
                </c:pt>
                <c:pt idx="164">
                  <c:v>100</c:v>
                </c:pt>
                <c:pt idx="165">
                  <c:v>87.66</c:v>
                </c:pt>
                <c:pt idx="166">
                  <c:v>89.59</c:v>
                </c:pt>
                <c:pt idx="167">
                  <c:v>86.84</c:v>
                </c:pt>
                <c:pt idx="168">
                  <c:v>100</c:v>
                </c:pt>
                <c:pt idx="169">
                  <c:v>90.45</c:v>
                </c:pt>
                <c:pt idx="170">
                  <c:v>81.99</c:v>
                </c:pt>
                <c:pt idx="171">
                  <c:v>95.98</c:v>
                </c:pt>
                <c:pt idx="172">
                  <c:v>92.03</c:v>
                </c:pt>
                <c:pt idx="173">
                  <c:v>86.07</c:v>
                </c:pt>
                <c:pt idx="174">
                  <c:v>100</c:v>
                </c:pt>
                <c:pt idx="175">
                  <c:v>101.16</c:v>
                </c:pt>
                <c:pt idx="176">
                  <c:v>87.41</c:v>
                </c:pt>
                <c:pt idx="177">
                  <c:v>86.4</c:v>
                </c:pt>
                <c:pt idx="178">
                  <c:v>88.56</c:v>
                </c:pt>
                <c:pt idx="179">
                  <c:v>100</c:v>
                </c:pt>
                <c:pt idx="180">
                  <c:v>101.84</c:v>
                </c:pt>
                <c:pt idx="181">
                  <c:v>84.83</c:v>
                </c:pt>
                <c:pt idx="182">
                  <c:v>99.47</c:v>
                </c:pt>
                <c:pt idx="183">
                  <c:v>103.03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85.33</c:v>
                </c:pt>
                <c:pt idx="188">
                  <c:v>89.23</c:v>
                </c:pt>
                <c:pt idx="189">
                  <c:v>100</c:v>
                </c:pt>
                <c:pt idx="190">
                  <c:v>100</c:v>
                </c:pt>
                <c:pt idx="191">
                  <c:v>89.26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93.68</c:v>
                </c:pt>
                <c:pt idx="197">
                  <c:v>88.62</c:v>
                </c:pt>
                <c:pt idx="198">
                  <c:v>101.74</c:v>
                </c:pt>
                <c:pt idx="199">
                  <c:v>89.14</c:v>
                </c:pt>
                <c:pt idx="200">
                  <c:v>100</c:v>
                </c:pt>
                <c:pt idx="201">
                  <c:v>78.2</c:v>
                </c:pt>
                <c:pt idx="202">
                  <c:v>100</c:v>
                </c:pt>
                <c:pt idx="203">
                  <c:v>95.2</c:v>
                </c:pt>
                <c:pt idx="204">
                  <c:v>92.51</c:v>
                </c:pt>
                <c:pt idx="205">
                  <c:v>100</c:v>
                </c:pt>
                <c:pt idx="206">
                  <c:v>93.72</c:v>
                </c:pt>
                <c:pt idx="207">
                  <c:v>86.91</c:v>
                </c:pt>
                <c:pt idx="208">
                  <c:v>100</c:v>
                </c:pt>
                <c:pt idx="209">
                  <c:v>100</c:v>
                </c:pt>
                <c:pt idx="210">
                  <c:v>87.18</c:v>
                </c:pt>
                <c:pt idx="211">
                  <c:v>87.11</c:v>
                </c:pt>
                <c:pt idx="212">
                  <c:v>98.18</c:v>
                </c:pt>
                <c:pt idx="213">
                  <c:v>96.54</c:v>
                </c:pt>
                <c:pt idx="214">
                  <c:v>87.56</c:v>
                </c:pt>
                <c:pt idx="215">
                  <c:v>100</c:v>
                </c:pt>
                <c:pt idx="216">
                  <c:v>89.24</c:v>
                </c:pt>
                <c:pt idx="217">
                  <c:v>89.56</c:v>
                </c:pt>
                <c:pt idx="218">
                  <c:v>102.38</c:v>
                </c:pt>
                <c:pt idx="219">
                  <c:v>86.03</c:v>
                </c:pt>
                <c:pt idx="220">
                  <c:v>100</c:v>
                </c:pt>
                <c:pt idx="221">
                  <c:v>86.89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88.85</c:v>
                </c:pt>
                <c:pt idx="227">
                  <c:v>97.82</c:v>
                </c:pt>
                <c:pt idx="228">
                  <c:v>99.1</c:v>
                </c:pt>
                <c:pt idx="229">
                  <c:v>100</c:v>
                </c:pt>
                <c:pt idx="230">
                  <c:v>87.25</c:v>
                </c:pt>
                <c:pt idx="231">
                  <c:v>100</c:v>
                </c:pt>
                <c:pt idx="232">
                  <c:v>87.61</c:v>
                </c:pt>
                <c:pt idx="233">
                  <c:v>102.19</c:v>
                </c:pt>
                <c:pt idx="234">
                  <c:v>88.31</c:v>
                </c:pt>
                <c:pt idx="235">
                  <c:v>83.63</c:v>
                </c:pt>
                <c:pt idx="236">
                  <c:v>90.47</c:v>
                </c:pt>
                <c:pt idx="237">
                  <c:v>100</c:v>
                </c:pt>
                <c:pt idx="238">
                  <c:v>85.2</c:v>
                </c:pt>
                <c:pt idx="239">
                  <c:v>100</c:v>
                </c:pt>
                <c:pt idx="240">
                  <c:v>91.92</c:v>
                </c:pt>
                <c:pt idx="241">
                  <c:v>101.17</c:v>
                </c:pt>
                <c:pt idx="242">
                  <c:v>100</c:v>
                </c:pt>
                <c:pt idx="243">
                  <c:v>94.88</c:v>
                </c:pt>
                <c:pt idx="244">
                  <c:v>88.3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89.66</c:v>
                </c:pt>
                <c:pt idx="249">
                  <c:v>89.789999999999992</c:v>
                </c:pt>
              </c:numCache>
            </c:numRef>
          </c:xVal>
          <c:yVal>
            <c:numRef>
              <c:f>'Feeling-Thinking'!$C$2:$C$251</c:f>
              <c:numCache>
                <c:formatCode>General</c:formatCode>
                <c:ptCount val="250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1-4E48-82B9-944AA12F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03088"/>
        <c:axId val="1586988240"/>
      </c:scatterChart>
      <c:valAx>
        <c:axId val="15254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988240"/>
        <c:crosses val="autoZero"/>
        <c:crossBetween val="midCat"/>
      </c:valAx>
      <c:valAx>
        <c:axId val="15869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0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PERCEPTION-JUDGING SPECTRUM VS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'Perception-Judgment'!$C$1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'Perception-Judgment'!$B$2:$B$251</c:f>
              <c:numCache>
                <c:formatCode>General</c:formatCode>
                <c:ptCount val="250"/>
                <c:pt idx="0">
                  <c:v>104.65</c:v>
                </c:pt>
                <c:pt idx="1">
                  <c:v>100</c:v>
                </c:pt>
                <c:pt idx="2">
                  <c:v>101.37</c:v>
                </c:pt>
                <c:pt idx="3">
                  <c:v>95</c:v>
                </c:pt>
                <c:pt idx="4">
                  <c:v>100</c:v>
                </c:pt>
                <c:pt idx="5">
                  <c:v>96.85</c:v>
                </c:pt>
                <c:pt idx="6">
                  <c:v>104.37</c:v>
                </c:pt>
                <c:pt idx="7">
                  <c:v>100</c:v>
                </c:pt>
                <c:pt idx="8">
                  <c:v>100</c:v>
                </c:pt>
                <c:pt idx="9">
                  <c:v>99.61</c:v>
                </c:pt>
                <c:pt idx="10">
                  <c:v>92.53</c:v>
                </c:pt>
                <c:pt idx="11">
                  <c:v>102.45</c:v>
                </c:pt>
                <c:pt idx="12">
                  <c:v>96.21</c:v>
                </c:pt>
                <c:pt idx="13">
                  <c:v>97.51</c:v>
                </c:pt>
                <c:pt idx="14">
                  <c:v>92.47</c:v>
                </c:pt>
                <c:pt idx="15">
                  <c:v>103.62</c:v>
                </c:pt>
                <c:pt idx="16">
                  <c:v>101.95</c:v>
                </c:pt>
                <c:pt idx="17">
                  <c:v>99.55</c:v>
                </c:pt>
                <c:pt idx="18">
                  <c:v>95.59</c:v>
                </c:pt>
                <c:pt idx="19">
                  <c:v>102.03</c:v>
                </c:pt>
                <c:pt idx="20">
                  <c:v>98.39</c:v>
                </c:pt>
                <c:pt idx="21">
                  <c:v>91.710000000000008</c:v>
                </c:pt>
                <c:pt idx="22">
                  <c:v>99.86</c:v>
                </c:pt>
                <c:pt idx="23">
                  <c:v>100</c:v>
                </c:pt>
                <c:pt idx="24">
                  <c:v>100.5</c:v>
                </c:pt>
                <c:pt idx="25">
                  <c:v>99.19</c:v>
                </c:pt>
                <c:pt idx="26">
                  <c:v>95.23</c:v>
                </c:pt>
                <c:pt idx="27">
                  <c:v>100</c:v>
                </c:pt>
                <c:pt idx="28">
                  <c:v>96.27</c:v>
                </c:pt>
                <c:pt idx="29">
                  <c:v>100</c:v>
                </c:pt>
                <c:pt idx="30">
                  <c:v>100</c:v>
                </c:pt>
                <c:pt idx="31">
                  <c:v>93.72</c:v>
                </c:pt>
                <c:pt idx="32">
                  <c:v>100</c:v>
                </c:pt>
                <c:pt idx="33">
                  <c:v>99.96</c:v>
                </c:pt>
                <c:pt idx="34">
                  <c:v>93.13</c:v>
                </c:pt>
                <c:pt idx="35">
                  <c:v>93.23</c:v>
                </c:pt>
                <c:pt idx="36">
                  <c:v>97.6</c:v>
                </c:pt>
                <c:pt idx="37">
                  <c:v>100</c:v>
                </c:pt>
                <c:pt idx="38">
                  <c:v>100.77</c:v>
                </c:pt>
                <c:pt idx="39">
                  <c:v>97.19</c:v>
                </c:pt>
                <c:pt idx="40">
                  <c:v>107.06</c:v>
                </c:pt>
                <c:pt idx="41">
                  <c:v>97.52</c:v>
                </c:pt>
                <c:pt idx="42">
                  <c:v>101.47</c:v>
                </c:pt>
                <c:pt idx="43">
                  <c:v>100</c:v>
                </c:pt>
                <c:pt idx="44">
                  <c:v>100</c:v>
                </c:pt>
                <c:pt idx="45">
                  <c:v>92.91</c:v>
                </c:pt>
                <c:pt idx="46">
                  <c:v>100.04</c:v>
                </c:pt>
                <c:pt idx="47">
                  <c:v>95.52</c:v>
                </c:pt>
                <c:pt idx="48">
                  <c:v>95.99</c:v>
                </c:pt>
                <c:pt idx="49">
                  <c:v>100</c:v>
                </c:pt>
                <c:pt idx="50">
                  <c:v>100</c:v>
                </c:pt>
                <c:pt idx="51">
                  <c:v>96.66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95.77</c:v>
                </c:pt>
                <c:pt idx="56">
                  <c:v>100</c:v>
                </c:pt>
                <c:pt idx="57">
                  <c:v>95.73</c:v>
                </c:pt>
                <c:pt idx="58">
                  <c:v>91.42</c:v>
                </c:pt>
                <c:pt idx="59">
                  <c:v>96.71</c:v>
                </c:pt>
                <c:pt idx="60">
                  <c:v>98.72</c:v>
                </c:pt>
                <c:pt idx="61">
                  <c:v>92.66</c:v>
                </c:pt>
                <c:pt idx="62">
                  <c:v>95.41</c:v>
                </c:pt>
                <c:pt idx="63">
                  <c:v>107.11</c:v>
                </c:pt>
                <c:pt idx="64">
                  <c:v>93.56</c:v>
                </c:pt>
                <c:pt idx="65">
                  <c:v>100</c:v>
                </c:pt>
                <c:pt idx="66">
                  <c:v>100.14</c:v>
                </c:pt>
                <c:pt idx="67">
                  <c:v>97.76</c:v>
                </c:pt>
                <c:pt idx="68">
                  <c:v>93.83</c:v>
                </c:pt>
                <c:pt idx="69">
                  <c:v>97.88</c:v>
                </c:pt>
                <c:pt idx="70">
                  <c:v>96.13</c:v>
                </c:pt>
                <c:pt idx="71">
                  <c:v>100</c:v>
                </c:pt>
                <c:pt idx="72">
                  <c:v>100</c:v>
                </c:pt>
                <c:pt idx="73">
                  <c:v>92.54</c:v>
                </c:pt>
                <c:pt idx="74">
                  <c:v>100</c:v>
                </c:pt>
                <c:pt idx="75">
                  <c:v>99.42</c:v>
                </c:pt>
                <c:pt idx="76">
                  <c:v>100</c:v>
                </c:pt>
                <c:pt idx="77">
                  <c:v>100</c:v>
                </c:pt>
                <c:pt idx="78">
                  <c:v>98</c:v>
                </c:pt>
                <c:pt idx="79">
                  <c:v>91.16</c:v>
                </c:pt>
                <c:pt idx="80">
                  <c:v>93.22</c:v>
                </c:pt>
                <c:pt idx="81">
                  <c:v>100</c:v>
                </c:pt>
                <c:pt idx="82">
                  <c:v>91.48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99.83</c:v>
                </c:pt>
                <c:pt idx="87">
                  <c:v>93.54</c:v>
                </c:pt>
                <c:pt idx="88">
                  <c:v>111.16</c:v>
                </c:pt>
                <c:pt idx="89">
                  <c:v>97.98</c:v>
                </c:pt>
                <c:pt idx="90">
                  <c:v>97.69</c:v>
                </c:pt>
                <c:pt idx="91">
                  <c:v>100</c:v>
                </c:pt>
                <c:pt idx="92">
                  <c:v>103.45</c:v>
                </c:pt>
                <c:pt idx="93">
                  <c:v>90.01</c:v>
                </c:pt>
                <c:pt idx="94">
                  <c:v>93.59</c:v>
                </c:pt>
                <c:pt idx="95">
                  <c:v>96.69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98.88</c:v>
                </c:pt>
                <c:pt idx="100">
                  <c:v>101.21</c:v>
                </c:pt>
                <c:pt idx="101">
                  <c:v>100</c:v>
                </c:pt>
                <c:pt idx="102">
                  <c:v>100</c:v>
                </c:pt>
                <c:pt idx="103">
                  <c:v>96.53</c:v>
                </c:pt>
                <c:pt idx="104">
                  <c:v>95.8</c:v>
                </c:pt>
                <c:pt idx="105">
                  <c:v>90.48</c:v>
                </c:pt>
                <c:pt idx="106">
                  <c:v>95.91</c:v>
                </c:pt>
                <c:pt idx="107">
                  <c:v>98.23</c:v>
                </c:pt>
                <c:pt idx="108">
                  <c:v>102.85</c:v>
                </c:pt>
                <c:pt idx="109">
                  <c:v>99.88</c:v>
                </c:pt>
                <c:pt idx="110">
                  <c:v>94.17</c:v>
                </c:pt>
                <c:pt idx="111">
                  <c:v>93.24</c:v>
                </c:pt>
                <c:pt idx="112">
                  <c:v>96.24</c:v>
                </c:pt>
                <c:pt idx="113">
                  <c:v>95.73</c:v>
                </c:pt>
                <c:pt idx="114">
                  <c:v>102.2</c:v>
                </c:pt>
                <c:pt idx="115">
                  <c:v>91.43</c:v>
                </c:pt>
                <c:pt idx="116">
                  <c:v>100</c:v>
                </c:pt>
                <c:pt idx="117">
                  <c:v>97.98</c:v>
                </c:pt>
                <c:pt idx="118">
                  <c:v>102.3</c:v>
                </c:pt>
                <c:pt idx="119">
                  <c:v>102.84</c:v>
                </c:pt>
                <c:pt idx="120">
                  <c:v>100</c:v>
                </c:pt>
                <c:pt idx="121">
                  <c:v>97.4</c:v>
                </c:pt>
                <c:pt idx="122">
                  <c:v>101.12</c:v>
                </c:pt>
                <c:pt idx="123">
                  <c:v>95.15</c:v>
                </c:pt>
                <c:pt idx="124">
                  <c:v>91.19</c:v>
                </c:pt>
                <c:pt idx="125">
                  <c:v>99.34</c:v>
                </c:pt>
                <c:pt idx="126">
                  <c:v>100</c:v>
                </c:pt>
                <c:pt idx="127">
                  <c:v>100</c:v>
                </c:pt>
                <c:pt idx="128">
                  <c:v>100.13</c:v>
                </c:pt>
                <c:pt idx="129">
                  <c:v>100</c:v>
                </c:pt>
                <c:pt idx="130">
                  <c:v>90.14</c:v>
                </c:pt>
                <c:pt idx="131">
                  <c:v>96.59</c:v>
                </c:pt>
                <c:pt idx="132">
                  <c:v>93.37</c:v>
                </c:pt>
                <c:pt idx="133">
                  <c:v>100</c:v>
                </c:pt>
                <c:pt idx="134">
                  <c:v>95.7</c:v>
                </c:pt>
                <c:pt idx="135">
                  <c:v>92.28</c:v>
                </c:pt>
                <c:pt idx="136">
                  <c:v>103.19</c:v>
                </c:pt>
                <c:pt idx="137">
                  <c:v>96.33</c:v>
                </c:pt>
                <c:pt idx="138">
                  <c:v>100</c:v>
                </c:pt>
                <c:pt idx="139">
                  <c:v>89.81</c:v>
                </c:pt>
                <c:pt idx="140">
                  <c:v>100</c:v>
                </c:pt>
                <c:pt idx="141">
                  <c:v>99.49</c:v>
                </c:pt>
                <c:pt idx="142">
                  <c:v>100</c:v>
                </c:pt>
                <c:pt idx="143">
                  <c:v>95.22</c:v>
                </c:pt>
                <c:pt idx="144">
                  <c:v>100</c:v>
                </c:pt>
                <c:pt idx="145">
                  <c:v>99.39</c:v>
                </c:pt>
                <c:pt idx="146">
                  <c:v>100.17</c:v>
                </c:pt>
                <c:pt idx="147">
                  <c:v>98.14</c:v>
                </c:pt>
                <c:pt idx="148">
                  <c:v>100</c:v>
                </c:pt>
                <c:pt idx="149">
                  <c:v>92.07</c:v>
                </c:pt>
                <c:pt idx="150">
                  <c:v>99.79</c:v>
                </c:pt>
                <c:pt idx="151">
                  <c:v>100</c:v>
                </c:pt>
                <c:pt idx="152">
                  <c:v>98.21</c:v>
                </c:pt>
                <c:pt idx="153">
                  <c:v>100</c:v>
                </c:pt>
                <c:pt idx="154">
                  <c:v>91.17</c:v>
                </c:pt>
                <c:pt idx="155">
                  <c:v>93.34</c:v>
                </c:pt>
                <c:pt idx="156">
                  <c:v>89.24</c:v>
                </c:pt>
                <c:pt idx="157">
                  <c:v>97.61</c:v>
                </c:pt>
                <c:pt idx="158">
                  <c:v>103.24</c:v>
                </c:pt>
                <c:pt idx="159">
                  <c:v>100</c:v>
                </c:pt>
                <c:pt idx="160">
                  <c:v>113.02</c:v>
                </c:pt>
                <c:pt idx="161">
                  <c:v>100</c:v>
                </c:pt>
                <c:pt idx="162">
                  <c:v>100</c:v>
                </c:pt>
                <c:pt idx="163">
                  <c:v>100.61</c:v>
                </c:pt>
                <c:pt idx="164">
                  <c:v>100</c:v>
                </c:pt>
                <c:pt idx="165">
                  <c:v>94.39</c:v>
                </c:pt>
                <c:pt idx="166">
                  <c:v>99.11</c:v>
                </c:pt>
                <c:pt idx="167">
                  <c:v>98.19</c:v>
                </c:pt>
                <c:pt idx="168">
                  <c:v>100</c:v>
                </c:pt>
                <c:pt idx="169">
                  <c:v>94.18</c:v>
                </c:pt>
                <c:pt idx="170">
                  <c:v>101.44</c:v>
                </c:pt>
                <c:pt idx="171">
                  <c:v>92.64</c:v>
                </c:pt>
                <c:pt idx="172">
                  <c:v>93.94</c:v>
                </c:pt>
                <c:pt idx="173">
                  <c:v>96.07</c:v>
                </c:pt>
                <c:pt idx="174">
                  <c:v>100</c:v>
                </c:pt>
                <c:pt idx="175">
                  <c:v>92.99</c:v>
                </c:pt>
                <c:pt idx="176">
                  <c:v>92.01</c:v>
                </c:pt>
                <c:pt idx="177">
                  <c:v>93.2</c:v>
                </c:pt>
                <c:pt idx="178">
                  <c:v>97.74</c:v>
                </c:pt>
                <c:pt idx="179">
                  <c:v>100</c:v>
                </c:pt>
                <c:pt idx="180">
                  <c:v>99.81</c:v>
                </c:pt>
                <c:pt idx="181">
                  <c:v>85.38</c:v>
                </c:pt>
                <c:pt idx="182">
                  <c:v>96.36</c:v>
                </c:pt>
                <c:pt idx="183">
                  <c:v>95.04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103.55</c:v>
                </c:pt>
                <c:pt idx="188">
                  <c:v>100.83</c:v>
                </c:pt>
                <c:pt idx="189">
                  <c:v>100</c:v>
                </c:pt>
                <c:pt idx="190">
                  <c:v>100</c:v>
                </c:pt>
                <c:pt idx="191">
                  <c:v>95.49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98.83</c:v>
                </c:pt>
                <c:pt idx="197">
                  <c:v>97.36</c:v>
                </c:pt>
                <c:pt idx="198">
                  <c:v>95.84</c:v>
                </c:pt>
                <c:pt idx="199">
                  <c:v>96.36</c:v>
                </c:pt>
                <c:pt idx="200">
                  <c:v>100</c:v>
                </c:pt>
                <c:pt idx="201">
                  <c:v>93.58</c:v>
                </c:pt>
                <c:pt idx="202">
                  <c:v>100</c:v>
                </c:pt>
                <c:pt idx="203">
                  <c:v>95.2</c:v>
                </c:pt>
                <c:pt idx="204">
                  <c:v>94.62</c:v>
                </c:pt>
                <c:pt idx="205">
                  <c:v>100</c:v>
                </c:pt>
                <c:pt idx="206">
                  <c:v>103.6</c:v>
                </c:pt>
                <c:pt idx="207">
                  <c:v>102.82</c:v>
                </c:pt>
                <c:pt idx="208">
                  <c:v>100</c:v>
                </c:pt>
                <c:pt idx="209">
                  <c:v>100</c:v>
                </c:pt>
                <c:pt idx="210">
                  <c:v>92.98</c:v>
                </c:pt>
                <c:pt idx="211">
                  <c:v>97.6</c:v>
                </c:pt>
                <c:pt idx="212">
                  <c:v>100</c:v>
                </c:pt>
                <c:pt idx="213">
                  <c:v>98.35</c:v>
                </c:pt>
                <c:pt idx="214">
                  <c:v>96.43</c:v>
                </c:pt>
                <c:pt idx="215">
                  <c:v>100</c:v>
                </c:pt>
                <c:pt idx="216">
                  <c:v>94.65</c:v>
                </c:pt>
                <c:pt idx="217">
                  <c:v>96.14</c:v>
                </c:pt>
                <c:pt idx="218">
                  <c:v>98.9</c:v>
                </c:pt>
                <c:pt idx="219">
                  <c:v>95.68</c:v>
                </c:pt>
                <c:pt idx="220">
                  <c:v>100</c:v>
                </c:pt>
                <c:pt idx="221">
                  <c:v>99.19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100.98</c:v>
                </c:pt>
                <c:pt idx="227">
                  <c:v>90.64</c:v>
                </c:pt>
                <c:pt idx="228">
                  <c:v>94.84</c:v>
                </c:pt>
                <c:pt idx="229">
                  <c:v>100</c:v>
                </c:pt>
                <c:pt idx="230">
                  <c:v>103.4</c:v>
                </c:pt>
                <c:pt idx="231">
                  <c:v>100</c:v>
                </c:pt>
                <c:pt idx="232">
                  <c:v>105.73</c:v>
                </c:pt>
                <c:pt idx="233">
                  <c:v>100.92</c:v>
                </c:pt>
                <c:pt idx="234">
                  <c:v>99.65</c:v>
                </c:pt>
                <c:pt idx="235">
                  <c:v>95.95</c:v>
                </c:pt>
                <c:pt idx="236">
                  <c:v>102.38</c:v>
                </c:pt>
                <c:pt idx="237">
                  <c:v>100</c:v>
                </c:pt>
                <c:pt idx="238">
                  <c:v>97.04</c:v>
                </c:pt>
                <c:pt idx="239">
                  <c:v>100</c:v>
                </c:pt>
                <c:pt idx="240">
                  <c:v>92.73</c:v>
                </c:pt>
                <c:pt idx="241">
                  <c:v>105.87</c:v>
                </c:pt>
                <c:pt idx="242">
                  <c:v>100</c:v>
                </c:pt>
                <c:pt idx="243">
                  <c:v>96.34</c:v>
                </c:pt>
                <c:pt idx="244">
                  <c:v>96.75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106.48</c:v>
                </c:pt>
                <c:pt idx="249">
                  <c:v>104.05</c:v>
                </c:pt>
              </c:numCache>
            </c:numRef>
          </c:xVal>
          <c:yVal>
            <c:numRef>
              <c:f>'Perception-Judgment'!$C$2:$C$251</c:f>
              <c:numCache>
                <c:formatCode>General</c:formatCode>
                <c:ptCount val="250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B-344E-BD3C-4DE096441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85728"/>
        <c:axId val="1593114608"/>
      </c:scatterChart>
      <c:valAx>
        <c:axId val="15932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4608"/>
        <c:crosses val="autoZero"/>
        <c:crossBetween val="midCat"/>
      </c:valAx>
      <c:valAx>
        <c:axId val="15931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Turbulent Assertive and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'Turbulent-Assertive'!$C$1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'Turbulent-Assertive'!$B$2:$B$251</c:f>
              <c:numCache>
                <c:formatCode>General</c:formatCode>
                <c:ptCount val="250"/>
                <c:pt idx="0">
                  <c:v>103.88</c:v>
                </c:pt>
                <c:pt idx="1">
                  <c:v>100</c:v>
                </c:pt>
                <c:pt idx="2">
                  <c:v>95.58</c:v>
                </c:pt>
                <c:pt idx="3">
                  <c:v>94.13</c:v>
                </c:pt>
                <c:pt idx="4">
                  <c:v>100</c:v>
                </c:pt>
                <c:pt idx="5">
                  <c:v>100.37</c:v>
                </c:pt>
                <c:pt idx="6">
                  <c:v>106.33</c:v>
                </c:pt>
                <c:pt idx="7">
                  <c:v>100</c:v>
                </c:pt>
                <c:pt idx="8">
                  <c:v>100</c:v>
                </c:pt>
                <c:pt idx="9">
                  <c:v>99.94</c:v>
                </c:pt>
                <c:pt idx="10">
                  <c:v>88.47</c:v>
                </c:pt>
                <c:pt idx="11">
                  <c:v>98.52</c:v>
                </c:pt>
                <c:pt idx="12">
                  <c:v>97.13</c:v>
                </c:pt>
                <c:pt idx="13">
                  <c:v>91.98</c:v>
                </c:pt>
                <c:pt idx="14">
                  <c:v>92.33</c:v>
                </c:pt>
                <c:pt idx="15">
                  <c:v>96.14</c:v>
                </c:pt>
                <c:pt idx="16">
                  <c:v>103.09</c:v>
                </c:pt>
                <c:pt idx="17">
                  <c:v>94</c:v>
                </c:pt>
                <c:pt idx="18">
                  <c:v>89.86</c:v>
                </c:pt>
                <c:pt idx="19">
                  <c:v>101.58</c:v>
                </c:pt>
                <c:pt idx="20">
                  <c:v>91.65</c:v>
                </c:pt>
                <c:pt idx="21">
                  <c:v>91.87</c:v>
                </c:pt>
                <c:pt idx="22">
                  <c:v>99.38</c:v>
                </c:pt>
                <c:pt idx="23">
                  <c:v>100</c:v>
                </c:pt>
                <c:pt idx="24">
                  <c:v>98.39</c:v>
                </c:pt>
                <c:pt idx="25">
                  <c:v>92.48</c:v>
                </c:pt>
                <c:pt idx="26">
                  <c:v>97.4</c:v>
                </c:pt>
                <c:pt idx="27">
                  <c:v>100</c:v>
                </c:pt>
                <c:pt idx="28">
                  <c:v>96.03</c:v>
                </c:pt>
                <c:pt idx="29">
                  <c:v>100</c:v>
                </c:pt>
                <c:pt idx="30">
                  <c:v>100</c:v>
                </c:pt>
                <c:pt idx="31">
                  <c:v>85.44</c:v>
                </c:pt>
                <c:pt idx="32">
                  <c:v>100</c:v>
                </c:pt>
                <c:pt idx="33">
                  <c:v>100.2</c:v>
                </c:pt>
                <c:pt idx="34">
                  <c:v>83.86</c:v>
                </c:pt>
                <c:pt idx="35">
                  <c:v>94.78</c:v>
                </c:pt>
                <c:pt idx="36">
                  <c:v>99.73</c:v>
                </c:pt>
                <c:pt idx="37">
                  <c:v>100</c:v>
                </c:pt>
                <c:pt idx="38">
                  <c:v>105.21</c:v>
                </c:pt>
                <c:pt idx="39">
                  <c:v>91.89</c:v>
                </c:pt>
                <c:pt idx="40">
                  <c:v>99.78</c:v>
                </c:pt>
                <c:pt idx="41">
                  <c:v>90.91</c:v>
                </c:pt>
                <c:pt idx="42">
                  <c:v>95.74</c:v>
                </c:pt>
                <c:pt idx="43">
                  <c:v>100</c:v>
                </c:pt>
                <c:pt idx="44">
                  <c:v>100</c:v>
                </c:pt>
                <c:pt idx="45">
                  <c:v>93.12</c:v>
                </c:pt>
                <c:pt idx="46">
                  <c:v>94.82</c:v>
                </c:pt>
                <c:pt idx="47">
                  <c:v>89.65</c:v>
                </c:pt>
                <c:pt idx="48">
                  <c:v>90.38</c:v>
                </c:pt>
                <c:pt idx="49">
                  <c:v>100</c:v>
                </c:pt>
                <c:pt idx="50">
                  <c:v>100</c:v>
                </c:pt>
                <c:pt idx="51">
                  <c:v>97.4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96.84</c:v>
                </c:pt>
                <c:pt idx="56">
                  <c:v>100</c:v>
                </c:pt>
                <c:pt idx="57">
                  <c:v>94.15</c:v>
                </c:pt>
                <c:pt idx="58">
                  <c:v>98.61</c:v>
                </c:pt>
                <c:pt idx="59">
                  <c:v>100.98</c:v>
                </c:pt>
                <c:pt idx="60">
                  <c:v>93.53</c:v>
                </c:pt>
                <c:pt idx="61">
                  <c:v>91.17</c:v>
                </c:pt>
                <c:pt idx="62">
                  <c:v>91.82</c:v>
                </c:pt>
                <c:pt idx="63">
                  <c:v>105.23</c:v>
                </c:pt>
                <c:pt idx="64">
                  <c:v>95.99</c:v>
                </c:pt>
                <c:pt idx="65">
                  <c:v>100</c:v>
                </c:pt>
                <c:pt idx="66">
                  <c:v>96.48</c:v>
                </c:pt>
                <c:pt idx="67">
                  <c:v>98.04</c:v>
                </c:pt>
                <c:pt idx="68">
                  <c:v>96.54</c:v>
                </c:pt>
                <c:pt idx="69">
                  <c:v>91.53</c:v>
                </c:pt>
                <c:pt idx="70">
                  <c:v>98.9</c:v>
                </c:pt>
                <c:pt idx="71">
                  <c:v>100</c:v>
                </c:pt>
                <c:pt idx="72">
                  <c:v>100</c:v>
                </c:pt>
                <c:pt idx="73">
                  <c:v>88.92</c:v>
                </c:pt>
                <c:pt idx="74">
                  <c:v>100</c:v>
                </c:pt>
                <c:pt idx="75">
                  <c:v>98.63</c:v>
                </c:pt>
                <c:pt idx="76">
                  <c:v>100</c:v>
                </c:pt>
                <c:pt idx="77">
                  <c:v>100</c:v>
                </c:pt>
                <c:pt idx="78">
                  <c:v>98.09</c:v>
                </c:pt>
                <c:pt idx="79">
                  <c:v>92.04</c:v>
                </c:pt>
                <c:pt idx="80">
                  <c:v>92.95</c:v>
                </c:pt>
                <c:pt idx="81">
                  <c:v>100</c:v>
                </c:pt>
                <c:pt idx="82">
                  <c:v>99.82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97.25</c:v>
                </c:pt>
                <c:pt idx="87">
                  <c:v>92</c:v>
                </c:pt>
                <c:pt idx="88">
                  <c:v>103.99</c:v>
                </c:pt>
                <c:pt idx="89">
                  <c:v>90.82</c:v>
                </c:pt>
                <c:pt idx="90">
                  <c:v>89.39</c:v>
                </c:pt>
                <c:pt idx="91">
                  <c:v>100</c:v>
                </c:pt>
                <c:pt idx="92">
                  <c:v>100.88</c:v>
                </c:pt>
                <c:pt idx="93">
                  <c:v>97.54</c:v>
                </c:pt>
                <c:pt idx="94">
                  <c:v>92.83</c:v>
                </c:pt>
                <c:pt idx="95">
                  <c:v>99.39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98.2</c:v>
                </c:pt>
                <c:pt idx="100">
                  <c:v>98.74</c:v>
                </c:pt>
                <c:pt idx="101">
                  <c:v>100</c:v>
                </c:pt>
                <c:pt idx="102">
                  <c:v>100</c:v>
                </c:pt>
                <c:pt idx="103">
                  <c:v>100.9</c:v>
                </c:pt>
                <c:pt idx="104">
                  <c:v>90.69</c:v>
                </c:pt>
                <c:pt idx="105">
                  <c:v>92.84</c:v>
                </c:pt>
                <c:pt idx="106">
                  <c:v>91.69</c:v>
                </c:pt>
                <c:pt idx="107">
                  <c:v>89.88</c:v>
                </c:pt>
                <c:pt idx="108">
                  <c:v>98.02</c:v>
                </c:pt>
                <c:pt idx="109">
                  <c:v>93.09</c:v>
                </c:pt>
                <c:pt idx="110">
                  <c:v>86.49</c:v>
                </c:pt>
                <c:pt idx="111">
                  <c:v>86.460000000000008</c:v>
                </c:pt>
                <c:pt idx="112">
                  <c:v>94.47</c:v>
                </c:pt>
                <c:pt idx="113">
                  <c:v>86.49</c:v>
                </c:pt>
                <c:pt idx="114">
                  <c:v>98.99</c:v>
                </c:pt>
                <c:pt idx="115">
                  <c:v>92.34</c:v>
                </c:pt>
                <c:pt idx="116">
                  <c:v>100</c:v>
                </c:pt>
                <c:pt idx="117">
                  <c:v>95.34</c:v>
                </c:pt>
                <c:pt idx="118">
                  <c:v>95.78</c:v>
                </c:pt>
                <c:pt idx="119">
                  <c:v>97.55</c:v>
                </c:pt>
                <c:pt idx="120">
                  <c:v>100</c:v>
                </c:pt>
                <c:pt idx="121">
                  <c:v>93.7</c:v>
                </c:pt>
                <c:pt idx="122">
                  <c:v>97.59</c:v>
                </c:pt>
                <c:pt idx="123">
                  <c:v>98</c:v>
                </c:pt>
                <c:pt idx="124">
                  <c:v>87.81</c:v>
                </c:pt>
                <c:pt idx="125">
                  <c:v>95.4</c:v>
                </c:pt>
                <c:pt idx="126">
                  <c:v>100</c:v>
                </c:pt>
                <c:pt idx="127">
                  <c:v>100</c:v>
                </c:pt>
                <c:pt idx="128">
                  <c:v>95.4</c:v>
                </c:pt>
                <c:pt idx="129">
                  <c:v>100</c:v>
                </c:pt>
                <c:pt idx="130">
                  <c:v>88.2</c:v>
                </c:pt>
                <c:pt idx="131">
                  <c:v>94.54</c:v>
                </c:pt>
                <c:pt idx="132">
                  <c:v>95.31</c:v>
                </c:pt>
                <c:pt idx="133">
                  <c:v>100</c:v>
                </c:pt>
                <c:pt idx="134">
                  <c:v>88.26</c:v>
                </c:pt>
                <c:pt idx="135">
                  <c:v>90</c:v>
                </c:pt>
                <c:pt idx="136">
                  <c:v>104.39</c:v>
                </c:pt>
                <c:pt idx="137">
                  <c:v>87.55</c:v>
                </c:pt>
                <c:pt idx="138">
                  <c:v>100</c:v>
                </c:pt>
                <c:pt idx="139">
                  <c:v>86.85</c:v>
                </c:pt>
                <c:pt idx="140">
                  <c:v>100</c:v>
                </c:pt>
                <c:pt idx="141">
                  <c:v>94.56</c:v>
                </c:pt>
                <c:pt idx="142">
                  <c:v>100</c:v>
                </c:pt>
                <c:pt idx="143">
                  <c:v>98.68</c:v>
                </c:pt>
                <c:pt idx="144">
                  <c:v>100</c:v>
                </c:pt>
                <c:pt idx="145">
                  <c:v>95.58</c:v>
                </c:pt>
                <c:pt idx="146">
                  <c:v>93.02</c:v>
                </c:pt>
                <c:pt idx="147">
                  <c:v>97.86</c:v>
                </c:pt>
                <c:pt idx="148">
                  <c:v>100</c:v>
                </c:pt>
                <c:pt idx="149">
                  <c:v>94.66</c:v>
                </c:pt>
                <c:pt idx="150">
                  <c:v>96.98</c:v>
                </c:pt>
                <c:pt idx="151">
                  <c:v>100</c:v>
                </c:pt>
                <c:pt idx="152">
                  <c:v>95.84</c:v>
                </c:pt>
                <c:pt idx="153">
                  <c:v>100</c:v>
                </c:pt>
                <c:pt idx="154">
                  <c:v>85.24</c:v>
                </c:pt>
                <c:pt idx="155">
                  <c:v>96.99</c:v>
                </c:pt>
                <c:pt idx="156">
                  <c:v>94</c:v>
                </c:pt>
                <c:pt idx="157">
                  <c:v>92.52</c:v>
                </c:pt>
                <c:pt idx="158">
                  <c:v>110.48</c:v>
                </c:pt>
                <c:pt idx="159">
                  <c:v>100</c:v>
                </c:pt>
                <c:pt idx="160">
                  <c:v>105.65</c:v>
                </c:pt>
                <c:pt idx="161">
                  <c:v>100</c:v>
                </c:pt>
                <c:pt idx="162">
                  <c:v>100</c:v>
                </c:pt>
                <c:pt idx="163">
                  <c:v>96.13</c:v>
                </c:pt>
                <c:pt idx="164">
                  <c:v>100</c:v>
                </c:pt>
                <c:pt idx="165">
                  <c:v>95.25</c:v>
                </c:pt>
                <c:pt idx="166">
                  <c:v>95.58</c:v>
                </c:pt>
                <c:pt idx="167">
                  <c:v>88.88</c:v>
                </c:pt>
                <c:pt idx="168">
                  <c:v>100</c:v>
                </c:pt>
                <c:pt idx="169">
                  <c:v>99.06</c:v>
                </c:pt>
                <c:pt idx="170">
                  <c:v>98.77</c:v>
                </c:pt>
                <c:pt idx="171">
                  <c:v>92.03</c:v>
                </c:pt>
                <c:pt idx="172">
                  <c:v>97.34</c:v>
                </c:pt>
                <c:pt idx="173">
                  <c:v>90.97</c:v>
                </c:pt>
                <c:pt idx="174">
                  <c:v>100</c:v>
                </c:pt>
                <c:pt idx="175">
                  <c:v>88.43</c:v>
                </c:pt>
                <c:pt idx="176">
                  <c:v>88.01</c:v>
                </c:pt>
                <c:pt idx="177">
                  <c:v>92.25</c:v>
                </c:pt>
                <c:pt idx="178">
                  <c:v>94.54</c:v>
                </c:pt>
                <c:pt idx="179">
                  <c:v>100</c:v>
                </c:pt>
                <c:pt idx="180">
                  <c:v>94.25</c:v>
                </c:pt>
                <c:pt idx="181">
                  <c:v>87.2</c:v>
                </c:pt>
                <c:pt idx="182">
                  <c:v>92.48</c:v>
                </c:pt>
                <c:pt idx="183">
                  <c:v>91.22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97.82</c:v>
                </c:pt>
                <c:pt idx="188">
                  <c:v>99.29</c:v>
                </c:pt>
                <c:pt idx="189">
                  <c:v>100</c:v>
                </c:pt>
                <c:pt idx="190">
                  <c:v>100</c:v>
                </c:pt>
                <c:pt idx="191">
                  <c:v>96.52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94.12</c:v>
                </c:pt>
                <c:pt idx="197">
                  <c:v>101.95</c:v>
                </c:pt>
                <c:pt idx="198">
                  <c:v>98.24</c:v>
                </c:pt>
                <c:pt idx="199">
                  <c:v>92.59</c:v>
                </c:pt>
                <c:pt idx="200">
                  <c:v>100</c:v>
                </c:pt>
                <c:pt idx="201">
                  <c:v>89.47</c:v>
                </c:pt>
                <c:pt idx="202">
                  <c:v>100</c:v>
                </c:pt>
                <c:pt idx="203">
                  <c:v>92.56</c:v>
                </c:pt>
                <c:pt idx="204">
                  <c:v>91.66</c:v>
                </c:pt>
                <c:pt idx="205">
                  <c:v>100</c:v>
                </c:pt>
                <c:pt idx="206">
                  <c:v>100.28</c:v>
                </c:pt>
                <c:pt idx="207">
                  <c:v>97.57</c:v>
                </c:pt>
                <c:pt idx="208">
                  <c:v>100</c:v>
                </c:pt>
                <c:pt idx="209">
                  <c:v>100</c:v>
                </c:pt>
                <c:pt idx="210">
                  <c:v>93.7</c:v>
                </c:pt>
                <c:pt idx="211">
                  <c:v>91.32</c:v>
                </c:pt>
                <c:pt idx="212">
                  <c:v>96.68</c:v>
                </c:pt>
                <c:pt idx="213">
                  <c:v>94.54</c:v>
                </c:pt>
                <c:pt idx="214">
                  <c:v>98.96</c:v>
                </c:pt>
                <c:pt idx="215">
                  <c:v>100</c:v>
                </c:pt>
                <c:pt idx="216">
                  <c:v>96.1</c:v>
                </c:pt>
                <c:pt idx="217">
                  <c:v>97.65</c:v>
                </c:pt>
                <c:pt idx="218">
                  <c:v>92.98</c:v>
                </c:pt>
                <c:pt idx="219">
                  <c:v>91.65</c:v>
                </c:pt>
                <c:pt idx="220">
                  <c:v>100</c:v>
                </c:pt>
                <c:pt idx="221">
                  <c:v>96.3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97.51</c:v>
                </c:pt>
                <c:pt idx="227">
                  <c:v>94.16</c:v>
                </c:pt>
                <c:pt idx="228">
                  <c:v>91.85</c:v>
                </c:pt>
                <c:pt idx="229">
                  <c:v>100</c:v>
                </c:pt>
                <c:pt idx="230">
                  <c:v>97.64</c:v>
                </c:pt>
                <c:pt idx="231">
                  <c:v>100</c:v>
                </c:pt>
                <c:pt idx="232">
                  <c:v>102.7</c:v>
                </c:pt>
                <c:pt idx="233">
                  <c:v>98.49</c:v>
                </c:pt>
                <c:pt idx="234">
                  <c:v>95.18</c:v>
                </c:pt>
                <c:pt idx="235">
                  <c:v>87.51</c:v>
                </c:pt>
                <c:pt idx="236">
                  <c:v>97.42</c:v>
                </c:pt>
                <c:pt idx="237">
                  <c:v>100</c:v>
                </c:pt>
                <c:pt idx="238">
                  <c:v>92.84</c:v>
                </c:pt>
                <c:pt idx="239">
                  <c:v>100</c:v>
                </c:pt>
                <c:pt idx="240">
                  <c:v>89.75</c:v>
                </c:pt>
                <c:pt idx="241">
                  <c:v>99.7</c:v>
                </c:pt>
                <c:pt idx="242">
                  <c:v>100</c:v>
                </c:pt>
                <c:pt idx="243">
                  <c:v>97.82</c:v>
                </c:pt>
                <c:pt idx="244">
                  <c:v>90.94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102.1</c:v>
                </c:pt>
                <c:pt idx="249">
                  <c:v>97.77</c:v>
                </c:pt>
              </c:numCache>
            </c:numRef>
          </c:xVal>
          <c:yVal>
            <c:numRef>
              <c:f>'Turbulent-Assertive'!$C$2:$C$251</c:f>
              <c:numCache>
                <c:formatCode>General</c:formatCode>
                <c:ptCount val="250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8-9B4F-9DD9-79A2CFF5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977680"/>
        <c:axId val="1525451200"/>
      </c:scatterChart>
      <c:valAx>
        <c:axId val="15929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51200"/>
        <c:crosses val="autoZero"/>
        <c:crossBetween val="midCat"/>
      </c:valAx>
      <c:valAx>
        <c:axId val="15254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AGREEABLENESS</a:t>
            </a:r>
            <a:r>
              <a:rPr lang="en-US" baseline="0"/>
              <a:t> VS </a:t>
            </a:r>
            <a:r>
              <a:rPr lang="en-US"/>
              <a:t>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Agreeableness!$C$1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Agreeableness!$B$2:$B$1000</c:f>
              <c:numCache>
                <c:formatCode>General</c:formatCode>
                <c:ptCount val="999"/>
                <c:pt idx="10">
                  <c:v>42.75</c:v>
                </c:pt>
                <c:pt idx="13">
                  <c:v>47.51</c:v>
                </c:pt>
                <c:pt idx="14">
                  <c:v>45.9</c:v>
                </c:pt>
                <c:pt idx="18">
                  <c:v>50.49</c:v>
                </c:pt>
                <c:pt idx="21">
                  <c:v>45.07</c:v>
                </c:pt>
                <c:pt idx="26">
                  <c:v>49.62</c:v>
                </c:pt>
                <c:pt idx="29">
                  <c:v>52.11</c:v>
                </c:pt>
                <c:pt idx="31">
                  <c:v>45.86</c:v>
                </c:pt>
                <c:pt idx="41">
                  <c:v>49.14</c:v>
                </c:pt>
                <c:pt idx="45">
                  <c:v>47.02</c:v>
                </c:pt>
                <c:pt idx="47">
                  <c:v>42.69</c:v>
                </c:pt>
                <c:pt idx="57">
                  <c:v>45.2</c:v>
                </c:pt>
                <c:pt idx="60">
                  <c:v>51.16</c:v>
                </c:pt>
                <c:pt idx="61">
                  <c:v>44.09</c:v>
                </c:pt>
                <c:pt idx="62">
                  <c:v>44.11</c:v>
                </c:pt>
                <c:pt idx="73">
                  <c:v>49.58</c:v>
                </c:pt>
                <c:pt idx="75">
                  <c:v>51.82</c:v>
                </c:pt>
                <c:pt idx="78">
                  <c:v>49.27</c:v>
                </c:pt>
                <c:pt idx="79">
                  <c:v>49.46</c:v>
                </c:pt>
                <c:pt idx="80">
                  <c:v>46.64</c:v>
                </c:pt>
                <c:pt idx="87">
                  <c:v>45.08</c:v>
                </c:pt>
                <c:pt idx="90">
                  <c:v>52.42</c:v>
                </c:pt>
                <c:pt idx="106">
                  <c:v>50.43</c:v>
                </c:pt>
                <c:pt idx="107">
                  <c:v>46.38</c:v>
                </c:pt>
                <c:pt idx="112">
                  <c:v>49.44</c:v>
                </c:pt>
                <c:pt idx="113">
                  <c:v>46.52</c:v>
                </c:pt>
                <c:pt idx="115">
                  <c:v>42.21</c:v>
                </c:pt>
                <c:pt idx="117">
                  <c:v>53.73</c:v>
                </c:pt>
                <c:pt idx="124">
                  <c:v>43.79</c:v>
                </c:pt>
                <c:pt idx="125">
                  <c:v>46.1</c:v>
                </c:pt>
                <c:pt idx="130">
                  <c:v>42.61</c:v>
                </c:pt>
                <c:pt idx="134">
                  <c:v>48.55</c:v>
                </c:pt>
                <c:pt idx="137">
                  <c:v>49.56</c:v>
                </c:pt>
                <c:pt idx="143">
                  <c:v>49.51</c:v>
                </c:pt>
                <c:pt idx="149">
                  <c:v>48.95</c:v>
                </c:pt>
                <c:pt idx="155">
                  <c:v>46.08</c:v>
                </c:pt>
                <c:pt idx="157">
                  <c:v>46.83</c:v>
                </c:pt>
                <c:pt idx="172">
                  <c:v>43.64</c:v>
                </c:pt>
                <c:pt idx="173">
                  <c:v>47.96</c:v>
                </c:pt>
                <c:pt idx="175">
                  <c:v>46.74</c:v>
                </c:pt>
                <c:pt idx="176">
                  <c:v>49.52</c:v>
                </c:pt>
                <c:pt idx="182">
                  <c:v>45.31</c:v>
                </c:pt>
                <c:pt idx="198">
                  <c:v>47.64</c:v>
                </c:pt>
                <c:pt idx="203">
                  <c:v>47.38</c:v>
                </c:pt>
                <c:pt idx="204">
                  <c:v>50.18</c:v>
                </c:pt>
                <c:pt idx="207">
                  <c:v>49.97</c:v>
                </c:pt>
                <c:pt idx="210">
                  <c:v>45.26</c:v>
                </c:pt>
                <c:pt idx="217">
                  <c:v>47.69</c:v>
                </c:pt>
                <c:pt idx="219">
                  <c:v>44.74</c:v>
                </c:pt>
                <c:pt idx="228">
                  <c:v>47.89</c:v>
                </c:pt>
                <c:pt idx="233">
                  <c:v>39.049999999999997</c:v>
                </c:pt>
                <c:pt idx="235">
                  <c:v>47.31</c:v>
                </c:pt>
                <c:pt idx="236">
                  <c:v>49.26</c:v>
                </c:pt>
                <c:pt idx="238">
                  <c:v>50</c:v>
                </c:pt>
                <c:pt idx="249">
                  <c:v>49.77</c:v>
                </c:pt>
              </c:numCache>
            </c:numRef>
          </c:xVal>
          <c:yVal>
            <c:numRef>
              <c:f>Agreeableness!$C$2:$C$1000</c:f>
              <c:numCache>
                <c:formatCode>General</c:formatCode>
                <c:ptCount val="999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D-1F4B-9ED3-B2EDB4EB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740143"/>
        <c:axId val="1633150383"/>
      </c:scatterChart>
      <c:valAx>
        <c:axId val="160874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50383"/>
        <c:crosses val="autoZero"/>
        <c:crossBetween val="midCat"/>
      </c:valAx>
      <c:valAx>
        <c:axId val="16331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4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CONSCIENTIOUSNESS VS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Conscientiousness!$C$1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Conscientiousness!$B$2:$B$1000</c:f>
              <c:numCache>
                <c:formatCode>General</c:formatCode>
                <c:ptCount val="999"/>
                <c:pt idx="10">
                  <c:v>48.18</c:v>
                </c:pt>
                <c:pt idx="13">
                  <c:v>45.87</c:v>
                </c:pt>
                <c:pt idx="14">
                  <c:v>46.73</c:v>
                </c:pt>
                <c:pt idx="18">
                  <c:v>46.71</c:v>
                </c:pt>
                <c:pt idx="21">
                  <c:v>43.03</c:v>
                </c:pt>
                <c:pt idx="26">
                  <c:v>45.08</c:v>
                </c:pt>
                <c:pt idx="29">
                  <c:v>50.27</c:v>
                </c:pt>
                <c:pt idx="31">
                  <c:v>45.38</c:v>
                </c:pt>
                <c:pt idx="41">
                  <c:v>49.05</c:v>
                </c:pt>
                <c:pt idx="45">
                  <c:v>49.72</c:v>
                </c:pt>
                <c:pt idx="47">
                  <c:v>41.53</c:v>
                </c:pt>
                <c:pt idx="57">
                  <c:v>46.02</c:v>
                </c:pt>
                <c:pt idx="60">
                  <c:v>48.49</c:v>
                </c:pt>
                <c:pt idx="61">
                  <c:v>42.87</c:v>
                </c:pt>
                <c:pt idx="62">
                  <c:v>40.6</c:v>
                </c:pt>
                <c:pt idx="73">
                  <c:v>45.84</c:v>
                </c:pt>
                <c:pt idx="75">
                  <c:v>54.36</c:v>
                </c:pt>
                <c:pt idx="78">
                  <c:v>46</c:v>
                </c:pt>
                <c:pt idx="79">
                  <c:v>51.6</c:v>
                </c:pt>
                <c:pt idx="80">
                  <c:v>49.26</c:v>
                </c:pt>
                <c:pt idx="87">
                  <c:v>46.52</c:v>
                </c:pt>
                <c:pt idx="90">
                  <c:v>47.45</c:v>
                </c:pt>
                <c:pt idx="106">
                  <c:v>47.36</c:v>
                </c:pt>
                <c:pt idx="107">
                  <c:v>47.19</c:v>
                </c:pt>
                <c:pt idx="112">
                  <c:v>52.4</c:v>
                </c:pt>
                <c:pt idx="113">
                  <c:v>48.62</c:v>
                </c:pt>
                <c:pt idx="115">
                  <c:v>37.82</c:v>
                </c:pt>
                <c:pt idx="117">
                  <c:v>49.77</c:v>
                </c:pt>
                <c:pt idx="124">
                  <c:v>44.21</c:v>
                </c:pt>
                <c:pt idx="125">
                  <c:v>44.56</c:v>
                </c:pt>
                <c:pt idx="130">
                  <c:v>44.56</c:v>
                </c:pt>
                <c:pt idx="134">
                  <c:v>47.08</c:v>
                </c:pt>
                <c:pt idx="137">
                  <c:v>45.97</c:v>
                </c:pt>
                <c:pt idx="143">
                  <c:v>45.72</c:v>
                </c:pt>
                <c:pt idx="149">
                  <c:v>45.22</c:v>
                </c:pt>
                <c:pt idx="155">
                  <c:v>43.91</c:v>
                </c:pt>
                <c:pt idx="157">
                  <c:v>44.18</c:v>
                </c:pt>
                <c:pt idx="172">
                  <c:v>47.36</c:v>
                </c:pt>
                <c:pt idx="173">
                  <c:v>43.14</c:v>
                </c:pt>
                <c:pt idx="175">
                  <c:v>46.15</c:v>
                </c:pt>
                <c:pt idx="176">
                  <c:v>47.75</c:v>
                </c:pt>
                <c:pt idx="182">
                  <c:v>48.1</c:v>
                </c:pt>
                <c:pt idx="198">
                  <c:v>47.53</c:v>
                </c:pt>
                <c:pt idx="203">
                  <c:v>42.44</c:v>
                </c:pt>
                <c:pt idx="204">
                  <c:v>49.24</c:v>
                </c:pt>
                <c:pt idx="207">
                  <c:v>49.61</c:v>
                </c:pt>
                <c:pt idx="210">
                  <c:v>46.8</c:v>
                </c:pt>
                <c:pt idx="217">
                  <c:v>45.03</c:v>
                </c:pt>
                <c:pt idx="219">
                  <c:v>42.52</c:v>
                </c:pt>
                <c:pt idx="228">
                  <c:v>48.71</c:v>
                </c:pt>
                <c:pt idx="233">
                  <c:v>43.89</c:v>
                </c:pt>
                <c:pt idx="235">
                  <c:v>46.89</c:v>
                </c:pt>
                <c:pt idx="236">
                  <c:v>53.27</c:v>
                </c:pt>
                <c:pt idx="238">
                  <c:v>50</c:v>
                </c:pt>
                <c:pt idx="249">
                  <c:v>51.75</c:v>
                </c:pt>
              </c:numCache>
            </c:numRef>
          </c:xVal>
          <c:yVal>
            <c:numRef>
              <c:f>Conscientiousness!$C$2:$C$1000</c:f>
              <c:numCache>
                <c:formatCode>General</c:formatCode>
                <c:ptCount val="999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5-5E45-BBDC-060FFCC24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192015"/>
        <c:axId val="1628764623"/>
      </c:scatterChart>
      <c:valAx>
        <c:axId val="16291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64623"/>
        <c:crosses val="autoZero"/>
        <c:crossBetween val="midCat"/>
      </c:valAx>
      <c:valAx>
        <c:axId val="16287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NEUROTICISM VS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Neuroticism!$C$1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Neuroticism!$B$2:$B$1000</c:f>
              <c:numCache>
                <c:formatCode>General</c:formatCode>
                <c:ptCount val="999"/>
                <c:pt idx="10">
                  <c:v>55.05</c:v>
                </c:pt>
                <c:pt idx="13">
                  <c:v>50.82</c:v>
                </c:pt>
                <c:pt idx="14">
                  <c:v>49.69</c:v>
                </c:pt>
                <c:pt idx="18">
                  <c:v>51.2</c:v>
                </c:pt>
                <c:pt idx="21">
                  <c:v>53.6</c:v>
                </c:pt>
                <c:pt idx="26">
                  <c:v>50.29</c:v>
                </c:pt>
                <c:pt idx="29">
                  <c:v>48.61</c:v>
                </c:pt>
                <c:pt idx="31">
                  <c:v>53.14</c:v>
                </c:pt>
                <c:pt idx="41">
                  <c:v>50.58</c:v>
                </c:pt>
                <c:pt idx="45">
                  <c:v>51.39</c:v>
                </c:pt>
                <c:pt idx="47">
                  <c:v>52.41</c:v>
                </c:pt>
                <c:pt idx="57">
                  <c:v>46.16</c:v>
                </c:pt>
                <c:pt idx="60">
                  <c:v>51.44</c:v>
                </c:pt>
                <c:pt idx="61">
                  <c:v>51.02</c:v>
                </c:pt>
                <c:pt idx="62">
                  <c:v>53.99</c:v>
                </c:pt>
                <c:pt idx="73">
                  <c:v>46.99</c:v>
                </c:pt>
                <c:pt idx="75">
                  <c:v>46.12</c:v>
                </c:pt>
                <c:pt idx="78">
                  <c:v>48.03</c:v>
                </c:pt>
                <c:pt idx="79">
                  <c:v>47.84</c:v>
                </c:pt>
                <c:pt idx="80">
                  <c:v>52.29</c:v>
                </c:pt>
                <c:pt idx="87">
                  <c:v>50.29</c:v>
                </c:pt>
                <c:pt idx="90">
                  <c:v>53.19</c:v>
                </c:pt>
                <c:pt idx="106">
                  <c:v>50</c:v>
                </c:pt>
                <c:pt idx="107">
                  <c:v>49.73</c:v>
                </c:pt>
                <c:pt idx="112">
                  <c:v>49.27</c:v>
                </c:pt>
                <c:pt idx="113">
                  <c:v>51.66</c:v>
                </c:pt>
                <c:pt idx="115">
                  <c:v>57.87</c:v>
                </c:pt>
                <c:pt idx="117">
                  <c:v>49.86</c:v>
                </c:pt>
                <c:pt idx="124">
                  <c:v>51.11</c:v>
                </c:pt>
                <c:pt idx="125">
                  <c:v>53.35</c:v>
                </c:pt>
                <c:pt idx="130">
                  <c:v>51.87</c:v>
                </c:pt>
                <c:pt idx="134">
                  <c:v>48.14</c:v>
                </c:pt>
                <c:pt idx="137">
                  <c:v>52.35</c:v>
                </c:pt>
                <c:pt idx="143">
                  <c:v>48</c:v>
                </c:pt>
                <c:pt idx="149">
                  <c:v>50.87</c:v>
                </c:pt>
                <c:pt idx="155">
                  <c:v>48.61</c:v>
                </c:pt>
                <c:pt idx="157">
                  <c:v>49.59</c:v>
                </c:pt>
                <c:pt idx="172">
                  <c:v>53.39</c:v>
                </c:pt>
                <c:pt idx="173">
                  <c:v>51.41</c:v>
                </c:pt>
                <c:pt idx="175">
                  <c:v>51.8</c:v>
                </c:pt>
                <c:pt idx="176">
                  <c:v>50.21</c:v>
                </c:pt>
                <c:pt idx="182">
                  <c:v>48.03</c:v>
                </c:pt>
                <c:pt idx="198">
                  <c:v>50.17</c:v>
                </c:pt>
                <c:pt idx="203">
                  <c:v>51.57</c:v>
                </c:pt>
                <c:pt idx="204">
                  <c:v>45.28</c:v>
                </c:pt>
                <c:pt idx="207">
                  <c:v>49.01</c:v>
                </c:pt>
                <c:pt idx="210">
                  <c:v>54.03</c:v>
                </c:pt>
                <c:pt idx="217">
                  <c:v>48.72</c:v>
                </c:pt>
                <c:pt idx="219">
                  <c:v>53.13</c:v>
                </c:pt>
                <c:pt idx="228">
                  <c:v>49.88</c:v>
                </c:pt>
                <c:pt idx="233">
                  <c:v>48.02</c:v>
                </c:pt>
                <c:pt idx="235">
                  <c:v>51.39</c:v>
                </c:pt>
                <c:pt idx="236">
                  <c:v>47.73</c:v>
                </c:pt>
                <c:pt idx="238">
                  <c:v>50</c:v>
                </c:pt>
                <c:pt idx="249">
                  <c:v>48.26</c:v>
                </c:pt>
              </c:numCache>
            </c:numRef>
          </c:xVal>
          <c:yVal>
            <c:numRef>
              <c:f>Neuroticism!$C$2:$C$1000</c:f>
              <c:numCache>
                <c:formatCode>General</c:formatCode>
                <c:ptCount val="999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4-4446-8E7A-08028ADC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994399"/>
        <c:axId val="1610388191"/>
      </c:scatterChart>
      <c:valAx>
        <c:axId val="16099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88191"/>
        <c:crosses val="autoZero"/>
        <c:crossBetween val="midCat"/>
      </c:valAx>
      <c:valAx>
        <c:axId val="16103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9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Openness vs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Openness!$C$1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Openness!$B$2:$B$994</c:f>
              <c:numCache>
                <c:formatCode>General</c:formatCode>
                <c:ptCount val="993"/>
                <c:pt idx="6">
                  <c:v>50.83</c:v>
                </c:pt>
                <c:pt idx="8">
                  <c:v>50.07</c:v>
                </c:pt>
                <c:pt idx="9">
                  <c:v>49.29</c:v>
                </c:pt>
                <c:pt idx="13">
                  <c:v>53.35</c:v>
                </c:pt>
                <c:pt idx="16">
                  <c:v>54.59</c:v>
                </c:pt>
                <c:pt idx="20">
                  <c:v>50.71</c:v>
                </c:pt>
                <c:pt idx="23">
                  <c:v>48.19</c:v>
                </c:pt>
                <c:pt idx="25">
                  <c:v>49.16</c:v>
                </c:pt>
                <c:pt idx="35">
                  <c:v>48.75</c:v>
                </c:pt>
                <c:pt idx="39">
                  <c:v>54.69</c:v>
                </c:pt>
                <c:pt idx="41">
                  <c:v>41.64</c:v>
                </c:pt>
                <c:pt idx="51">
                  <c:v>48</c:v>
                </c:pt>
                <c:pt idx="54">
                  <c:v>49.36</c:v>
                </c:pt>
                <c:pt idx="55">
                  <c:v>50.59</c:v>
                </c:pt>
                <c:pt idx="56">
                  <c:v>44.3</c:v>
                </c:pt>
                <c:pt idx="67">
                  <c:v>53.17</c:v>
                </c:pt>
                <c:pt idx="69">
                  <c:v>47.15</c:v>
                </c:pt>
                <c:pt idx="72">
                  <c:v>47.21</c:v>
                </c:pt>
                <c:pt idx="73">
                  <c:v>50.33</c:v>
                </c:pt>
                <c:pt idx="74">
                  <c:v>48.09</c:v>
                </c:pt>
                <c:pt idx="81">
                  <c:v>47.8</c:v>
                </c:pt>
                <c:pt idx="84">
                  <c:v>51.53</c:v>
                </c:pt>
                <c:pt idx="100">
                  <c:v>48.48</c:v>
                </c:pt>
                <c:pt idx="101">
                  <c:v>48.01</c:v>
                </c:pt>
                <c:pt idx="106">
                  <c:v>50.95</c:v>
                </c:pt>
                <c:pt idx="107">
                  <c:v>50</c:v>
                </c:pt>
                <c:pt idx="109">
                  <c:v>41.53</c:v>
                </c:pt>
                <c:pt idx="111">
                  <c:v>47.1</c:v>
                </c:pt>
                <c:pt idx="118">
                  <c:v>49.91</c:v>
                </c:pt>
                <c:pt idx="119">
                  <c:v>49.4</c:v>
                </c:pt>
                <c:pt idx="124">
                  <c:v>49.04</c:v>
                </c:pt>
                <c:pt idx="128">
                  <c:v>47.61</c:v>
                </c:pt>
                <c:pt idx="131">
                  <c:v>50.66</c:v>
                </c:pt>
                <c:pt idx="137">
                  <c:v>52.26</c:v>
                </c:pt>
                <c:pt idx="143">
                  <c:v>49.1</c:v>
                </c:pt>
                <c:pt idx="149">
                  <c:v>49.94</c:v>
                </c:pt>
                <c:pt idx="151">
                  <c:v>49.49</c:v>
                </c:pt>
                <c:pt idx="166">
                  <c:v>51.29</c:v>
                </c:pt>
                <c:pt idx="167">
                  <c:v>49.34</c:v>
                </c:pt>
                <c:pt idx="169">
                  <c:v>49.06</c:v>
                </c:pt>
                <c:pt idx="170">
                  <c:v>50.29</c:v>
                </c:pt>
                <c:pt idx="176">
                  <c:v>53.13</c:v>
                </c:pt>
                <c:pt idx="192">
                  <c:v>52.44</c:v>
                </c:pt>
                <c:pt idx="197">
                  <c:v>52.53</c:v>
                </c:pt>
                <c:pt idx="198">
                  <c:v>50.5</c:v>
                </c:pt>
                <c:pt idx="201">
                  <c:v>49.01</c:v>
                </c:pt>
                <c:pt idx="204">
                  <c:v>49.64</c:v>
                </c:pt>
                <c:pt idx="211">
                  <c:v>52.62</c:v>
                </c:pt>
                <c:pt idx="213">
                  <c:v>45.7</c:v>
                </c:pt>
                <c:pt idx="222">
                  <c:v>52.7</c:v>
                </c:pt>
                <c:pt idx="227">
                  <c:v>42.06</c:v>
                </c:pt>
                <c:pt idx="229">
                  <c:v>45.97</c:v>
                </c:pt>
                <c:pt idx="230">
                  <c:v>48.19</c:v>
                </c:pt>
                <c:pt idx="232">
                  <c:v>50</c:v>
                </c:pt>
                <c:pt idx="243">
                  <c:v>48.52</c:v>
                </c:pt>
              </c:numCache>
            </c:numRef>
          </c:xVal>
          <c:yVal>
            <c:numRef>
              <c:f>Openness!$C$2:$C$994</c:f>
              <c:numCache>
                <c:formatCode>General</c:formatCode>
                <c:ptCount val="993"/>
                <c:pt idx="0">
                  <c:v>16.775561499999998</c:v>
                </c:pt>
                <c:pt idx="1">
                  <c:v>20.069110460000001</c:v>
                </c:pt>
                <c:pt idx="2">
                  <c:v>18.091529560000001</c:v>
                </c:pt>
                <c:pt idx="3">
                  <c:v>45.390554989999998</c:v>
                </c:pt>
                <c:pt idx="4">
                  <c:v>12.06985179</c:v>
                </c:pt>
                <c:pt idx="5">
                  <c:v>12.186877450000001</c:v>
                </c:pt>
                <c:pt idx="6">
                  <c:v>22.02810281</c:v>
                </c:pt>
                <c:pt idx="7">
                  <c:v>20.18936523</c:v>
                </c:pt>
                <c:pt idx="8">
                  <c:v>9.7587834900000008</c:v>
                </c:pt>
                <c:pt idx="9">
                  <c:v>19.655569459999999</c:v>
                </c:pt>
                <c:pt idx="10">
                  <c:v>14.17568249</c:v>
                </c:pt>
                <c:pt idx="11">
                  <c:v>15.45734511</c:v>
                </c:pt>
                <c:pt idx="12">
                  <c:v>47.276919319999998</c:v>
                </c:pt>
                <c:pt idx="13">
                  <c:v>18.344765639999999</c:v>
                </c:pt>
                <c:pt idx="14">
                  <c:v>13.941210290000001</c:v>
                </c:pt>
                <c:pt idx="15">
                  <c:v>25.493730289999998</c:v>
                </c:pt>
                <c:pt idx="16">
                  <c:v>18.699788389999998</c:v>
                </c:pt>
                <c:pt idx="17">
                  <c:v>12.1549619</c:v>
                </c:pt>
                <c:pt idx="18">
                  <c:v>14.78067457</c:v>
                </c:pt>
                <c:pt idx="19">
                  <c:v>4.9637681159999998</c:v>
                </c:pt>
                <c:pt idx="20">
                  <c:v>17.790603740000002</c:v>
                </c:pt>
                <c:pt idx="21">
                  <c:v>#N/A</c:v>
                </c:pt>
                <c:pt idx="22">
                  <c:v>16.09740279</c:v>
                </c:pt>
                <c:pt idx="23">
                  <c:v>11.30536131</c:v>
                </c:pt>
                <c:pt idx="24">
                  <c:v>#N/A</c:v>
                </c:pt>
                <c:pt idx="25">
                  <c:v>25.730773370000001</c:v>
                </c:pt>
                <c:pt idx="26">
                  <c:v>#N/A</c:v>
                </c:pt>
                <c:pt idx="27">
                  <c:v>#N/A</c:v>
                </c:pt>
                <c:pt idx="28">
                  <c:v>31.995275159999998</c:v>
                </c:pt>
                <c:pt idx="29">
                  <c:v>16.492783500000002</c:v>
                </c:pt>
                <c:pt idx="30">
                  <c:v>23.080631459999999</c:v>
                </c:pt>
                <c:pt idx="31">
                  <c:v>5.5555555559999998</c:v>
                </c:pt>
                <c:pt idx="32">
                  <c:v>24.170283390000002</c:v>
                </c:pt>
                <c:pt idx="33">
                  <c:v>9.1539802170000009</c:v>
                </c:pt>
                <c:pt idx="34">
                  <c:v>19.734807029999999</c:v>
                </c:pt>
                <c:pt idx="35">
                  <c:v>14.37847773</c:v>
                </c:pt>
                <c:pt idx="36">
                  <c:v>#N/A</c:v>
                </c:pt>
                <c:pt idx="37">
                  <c:v>11.619574119999999</c:v>
                </c:pt>
                <c:pt idx="38">
                  <c:v>14.71488364</c:v>
                </c:pt>
                <c:pt idx="39">
                  <c:v>25.99396634</c:v>
                </c:pt>
                <c:pt idx="40">
                  <c:v>6.562148273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24.05825265</c:v>
                </c:pt>
                <c:pt idx="46">
                  <c:v>#N/A</c:v>
                </c:pt>
                <c:pt idx="47">
                  <c:v>24.168565650000001</c:v>
                </c:pt>
                <c:pt idx="48">
                  <c:v>#N/A</c:v>
                </c:pt>
                <c:pt idx="49">
                  <c:v>20.97963597</c:v>
                </c:pt>
                <c:pt idx="50">
                  <c:v>#N/A</c:v>
                </c:pt>
                <c:pt idx="51">
                  <c:v>16.69323168</c:v>
                </c:pt>
                <c:pt idx="52">
                  <c:v>16.906464249999999</c:v>
                </c:pt>
                <c:pt idx="53">
                  <c:v>#N/A</c:v>
                </c:pt>
                <c:pt idx="54">
                  <c:v>17.21316406</c:v>
                </c:pt>
                <c:pt idx="55">
                  <c:v>#N/A</c:v>
                </c:pt>
                <c:pt idx="56">
                  <c:v>14.13730056</c:v>
                </c:pt>
                <c:pt idx="57">
                  <c:v>19.171609159999999</c:v>
                </c:pt>
                <c:pt idx="58">
                  <c:v>23.121958960000001</c:v>
                </c:pt>
                <c:pt idx="59">
                  <c:v>28.884379160000002</c:v>
                </c:pt>
                <c:pt idx="60">
                  <c:v>14.890331890000001</c:v>
                </c:pt>
                <c:pt idx="61">
                  <c:v>21.924906360000001</c:v>
                </c:pt>
                <c:pt idx="62">
                  <c:v>17.65394276</c:v>
                </c:pt>
                <c:pt idx="63">
                  <c:v>18.457709650000002</c:v>
                </c:pt>
                <c:pt idx="64">
                  <c:v>21.32309669</c:v>
                </c:pt>
                <c:pt idx="65">
                  <c:v>18.209736700000001</c:v>
                </c:pt>
                <c:pt idx="66">
                  <c:v>18.84622787</c:v>
                </c:pt>
                <c:pt idx="67">
                  <c:v>21.444576609999999</c:v>
                </c:pt>
                <c:pt idx="68">
                  <c:v>14.14065467</c:v>
                </c:pt>
                <c:pt idx="69">
                  <c:v>19.093083929999999</c:v>
                </c:pt>
                <c:pt idx="70">
                  <c:v>#N/A</c:v>
                </c:pt>
                <c:pt idx="71">
                  <c:v>#N/A</c:v>
                </c:pt>
                <c:pt idx="72">
                  <c:v>10.98092267</c:v>
                </c:pt>
                <c:pt idx="73">
                  <c:v>12.665179589999999</c:v>
                </c:pt>
                <c:pt idx="74">
                  <c:v>15.32715756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17.856083630000001</c:v>
                </c:pt>
                <c:pt idx="79">
                  <c:v>9.1269841270000001</c:v>
                </c:pt>
                <c:pt idx="80">
                  <c:v>15.11298485</c:v>
                </c:pt>
                <c:pt idx="81">
                  <c:v>18.080469180000001</c:v>
                </c:pt>
                <c:pt idx="82">
                  <c:v>18.947590519999999</c:v>
                </c:pt>
                <c:pt idx="83">
                  <c:v>#N/A</c:v>
                </c:pt>
                <c:pt idx="84">
                  <c:v>19.734093789999999</c:v>
                </c:pt>
                <c:pt idx="85">
                  <c:v>8.9351851849999999</c:v>
                </c:pt>
                <c:pt idx="86">
                  <c:v>22.544973540000001</c:v>
                </c:pt>
                <c:pt idx="87">
                  <c:v>#N/A</c:v>
                </c:pt>
                <c:pt idx="88">
                  <c:v>#N/A</c:v>
                </c:pt>
                <c:pt idx="89">
                  <c:v>19.216334969999998</c:v>
                </c:pt>
                <c:pt idx="90">
                  <c:v>#N/A</c:v>
                </c:pt>
                <c:pt idx="91">
                  <c:v>21.403378549999999</c:v>
                </c:pt>
                <c:pt idx="92">
                  <c:v>19.48062058</c:v>
                </c:pt>
                <c:pt idx="93">
                  <c:v>19.51277185</c:v>
                </c:pt>
                <c:pt idx="94">
                  <c:v>14.377785190000001</c:v>
                </c:pt>
                <c:pt idx="95">
                  <c:v>#N/A</c:v>
                </c:pt>
                <c:pt idx="96">
                  <c:v>8.5533126290000006</c:v>
                </c:pt>
                <c:pt idx="97">
                  <c:v>16.237547660000001</c:v>
                </c:pt>
                <c:pt idx="98">
                  <c:v>16.893208059999999</c:v>
                </c:pt>
                <c:pt idx="99">
                  <c:v>18.485736490000001</c:v>
                </c:pt>
                <c:pt idx="100">
                  <c:v>17.040627059999998</c:v>
                </c:pt>
                <c:pt idx="101">
                  <c:v>20.83874737</c:v>
                </c:pt>
                <c:pt idx="102">
                  <c:v>22.680537080000001</c:v>
                </c:pt>
                <c:pt idx="103">
                  <c:v>18.490272610000002</c:v>
                </c:pt>
                <c:pt idx="104">
                  <c:v>25.003835769999998</c:v>
                </c:pt>
                <c:pt idx="105">
                  <c:v>#N/A</c:v>
                </c:pt>
                <c:pt idx="106">
                  <c:v>19.00471915</c:v>
                </c:pt>
                <c:pt idx="107">
                  <c:v>21.881286100000001</c:v>
                </c:pt>
                <c:pt idx="108">
                  <c:v>18.845460859999999</c:v>
                </c:pt>
                <c:pt idx="109">
                  <c:v>10.88011421</c:v>
                </c:pt>
                <c:pt idx="110">
                  <c:v>#N/A</c:v>
                </c:pt>
                <c:pt idx="111">
                  <c:v>24.38116668</c:v>
                </c:pt>
                <c:pt idx="112">
                  <c:v>20.285843499999999</c:v>
                </c:pt>
                <c:pt idx="113">
                  <c:v>19.973953680000001</c:v>
                </c:pt>
                <c:pt idx="114">
                  <c:v>#N/A</c:v>
                </c:pt>
                <c:pt idx="115">
                  <c:v>28.303867669999999</c:v>
                </c:pt>
                <c:pt idx="116">
                  <c:v>20.667952159999999</c:v>
                </c:pt>
                <c:pt idx="117">
                  <c:v>9.8059678419999994</c:v>
                </c:pt>
                <c:pt idx="118">
                  <c:v>17.019152559999998</c:v>
                </c:pt>
                <c:pt idx="119">
                  <c:v>13.69146432</c:v>
                </c:pt>
                <c:pt idx="120">
                  <c:v>#N/A</c:v>
                </c:pt>
                <c:pt idx="121">
                  <c:v>16.646048220000001</c:v>
                </c:pt>
                <c:pt idx="122">
                  <c:v>20.767761870000001</c:v>
                </c:pt>
                <c:pt idx="123">
                  <c:v>16.526031339999999</c:v>
                </c:pt>
                <c:pt idx="124">
                  <c:v>17.567990550000001</c:v>
                </c:pt>
                <c:pt idx="125">
                  <c:v>20.32602559</c:v>
                </c:pt>
                <c:pt idx="126">
                  <c:v>17.477792480000002</c:v>
                </c:pt>
                <c:pt idx="127">
                  <c:v>10.932067160000001</c:v>
                </c:pt>
                <c:pt idx="128">
                  <c:v>9.8751877649999997</c:v>
                </c:pt>
                <c:pt idx="129">
                  <c:v>7.8445997470000002</c:v>
                </c:pt>
                <c:pt idx="130">
                  <c:v>23.313740679999999</c:v>
                </c:pt>
                <c:pt idx="131">
                  <c:v>13.06774781</c:v>
                </c:pt>
                <c:pt idx="132">
                  <c:v>#N/A</c:v>
                </c:pt>
                <c:pt idx="133">
                  <c:v>#N/A</c:v>
                </c:pt>
                <c:pt idx="134">
                  <c:v>6.6666666670000003</c:v>
                </c:pt>
                <c:pt idx="135">
                  <c:v>20.386825940000001</c:v>
                </c:pt>
                <c:pt idx="136">
                  <c:v>#N/A</c:v>
                </c:pt>
                <c:pt idx="137">
                  <c:v>22.477701280000002</c:v>
                </c:pt>
                <c:pt idx="138">
                  <c:v>#N/A</c:v>
                </c:pt>
                <c:pt idx="139">
                  <c:v>12.846270929999999</c:v>
                </c:pt>
                <c:pt idx="140">
                  <c:v>15.039733269999999</c:v>
                </c:pt>
                <c:pt idx="141">
                  <c:v>22.100763929999999</c:v>
                </c:pt>
                <c:pt idx="142">
                  <c:v>#N/A</c:v>
                </c:pt>
                <c:pt idx="143">
                  <c:v>19.560685509999999</c:v>
                </c:pt>
                <c:pt idx="144">
                  <c:v>16.881597360000001</c:v>
                </c:pt>
                <c:pt idx="145">
                  <c:v>#N/A</c:v>
                </c:pt>
                <c:pt idx="146">
                  <c:v>6.62309182</c:v>
                </c:pt>
                <c:pt idx="147">
                  <c:v>#N/A</c:v>
                </c:pt>
                <c:pt idx="148">
                  <c:v>5.4271500960000001</c:v>
                </c:pt>
                <c:pt idx="149">
                  <c:v>28.36605531</c:v>
                </c:pt>
                <c:pt idx="150">
                  <c:v>#N/A</c:v>
                </c:pt>
                <c:pt idx="151">
                  <c:v>17.6160967</c:v>
                </c:pt>
                <c:pt idx="152">
                  <c:v>9.077681578</c:v>
                </c:pt>
                <c:pt idx="153">
                  <c:v>27.254989399999999</c:v>
                </c:pt>
                <c:pt idx="154">
                  <c:v>15.52254142</c:v>
                </c:pt>
                <c:pt idx="155">
                  <c:v>#N/A</c:v>
                </c:pt>
                <c:pt idx="156">
                  <c:v>#N/A</c:v>
                </c:pt>
                <c:pt idx="157">
                  <c:v>16.90157765</c:v>
                </c:pt>
                <c:pt idx="158">
                  <c:v>#N/A</c:v>
                </c:pt>
                <c:pt idx="159">
                  <c:v>24.95706341</c:v>
                </c:pt>
                <c:pt idx="160">
                  <c:v>13.64232848</c:v>
                </c:pt>
                <c:pt idx="161">
                  <c:v>19.865701139999999</c:v>
                </c:pt>
                <c:pt idx="162">
                  <c:v>#N/A</c:v>
                </c:pt>
                <c:pt idx="163">
                  <c:v>34.704260249999997</c:v>
                </c:pt>
                <c:pt idx="164">
                  <c:v>10.9375</c:v>
                </c:pt>
                <c:pt idx="165">
                  <c:v>18.393953849999999</c:v>
                </c:pt>
                <c:pt idx="166">
                  <c:v>31.383527560000001</c:v>
                </c:pt>
                <c:pt idx="167">
                  <c:v>13.02294528</c:v>
                </c:pt>
                <c:pt idx="168">
                  <c:v>#N/A</c:v>
                </c:pt>
                <c:pt idx="169">
                  <c:v>26.931884440000001</c:v>
                </c:pt>
                <c:pt idx="170">
                  <c:v>22.935505450000001</c:v>
                </c:pt>
                <c:pt idx="171">
                  <c:v>#N/A</c:v>
                </c:pt>
                <c:pt idx="172">
                  <c:v>35.016974879999999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20.851523180000001</c:v>
                </c:pt>
                <c:pt idx="177">
                  <c:v>#N/A</c:v>
                </c:pt>
                <c:pt idx="178">
                  <c:v>21.531727539999999</c:v>
                </c:pt>
                <c:pt idx="179">
                  <c:v>#N/A</c:v>
                </c:pt>
                <c:pt idx="180">
                  <c:v>#N/A</c:v>
                </c:pt>
                <c:pt idx="181">
                  <c:v>12.25175031</c:v>
                </c:pt>
                <c:pt idx="182">
                  <c:v>10.77051603</c:v>
                </c:pt>
                <c:pt idx="183">
                  <c:v>#N/A</c:v>
                </c:pt>
                <c:pt idx="184">
                  <c:v>#N/A</c:v>
                </c:pt>
                <c:pt idx="185">
                  <c:v>9.1478696740000007</c:v>
                </c:pt>
                <c:pt idx="186">
                  <c:v>#N/A</c:v>
                </c:pt>
                <c:pt idx="187">
                  <c:v>21.541083700000001</c:v>
                </c:pt>
                <c:pt idx="188">
                  <c:v>0</c:v>
                </c:pt>
                <c:pt idx="189">
                  <c:v>#N/A</c:v>
                </c:pt>
                <c:pt idx="190">
                  <c:v>26.845112669999999</c:v>
                </c:pt>
                <c:pt idx="191">
                  <c:v>15.92309259</c:v>
                </c:pt>
                <c:pt idx="192">
                  <c:v>27.378528370000002</c:v>
                </c:pt>
                <c:pt idx="193">
                  <c:v>5.2443609020000004</c:v>
                </c:pt>
                <c:pt idx="194">
                  <c:v>23.525697260000001</c:v>
                </c:pt>
                <c:pt idx="195">
                  <c:v>12.001495569999999</c:v>
                </c:pt>
                <c:pt idx="196">
                  <c:v>#N/A</c:v>
                </c:pt>
                <c:pt idx="197">
                  <c:v>20.240831539999999</c:v>
                </c:pt>
                <c:pt idx="198">
                  <c:v>19.348348779999998</c:v>
                </c:pt>
                <c:pt idx="199">
                  <c:v>#N/A</c:v>
                </c:pt>
                <c:pt idx="200">
                  <c:v>20.455039599999999</c:v>
                </c:pt>
                <c:pt idx="201">
                  <c:v>22.766912049999998</c:v>
                </c:pt>
                <c:pt idx="202">
                  <c:v>15.11298485</c:v>
                </c:pt>
                <c:pt idx="203">
                  <c:v>11.45833333</c:v>
                </c:pt>
                <c:pt idx="204">
                  <c:v>19.946517539999999</c:v>
                </c:pt>
                <c:pt idx="205">
                  <c:v>9.0018130000000003</c:v>
                </c:pt>
                <c:pt idx="206">
                  <c:v>#N/A</c:v>
                </c:pt>
                <c:pt idx="207">
                  <c:v>15.12177511</c:v>
                </c:pt>
                <c:pt idx="208">
                  <c:v>10.60254804</c:v>
                </c:pt>
                <c:pt idx="209">
                  <c:v>#N/A</c:v>
                </c:pt>
                <c:pt idx="210">
                  <c:v>15.82940178</c:v>
                </c:pt>
                <c:pt idx="211">
                  <c:v>30.279267399999998</c:v>
                </c:pt>
                <c:pt idx="212">
                  <c:v>21.890285460000001</c:v>
                </c:pt>
                <c:pt idx="213">
                  <c:v>8.2596940679999999</c:v>
                </c:pt>
                <c:pt idx="214">
                  <c:v>#N/A</c:v>
                </c:pt>
                <c:pt idx="215">
                  <c:v>9.2203811620000007</c:v>
                </c:pt>
                <c:pt idx="216">
                  <c:v>14.47412724</c:v>
                </c:pt>
                <c:pt idx="217">
                  <c:v>22.990326020000001</c:v>
                </c:pt>
                <c:pt idx="218">
                  <c:v>#N/A</c:v>
                </c:pt>
                <c:pt idx="219">
                  <c:v>#N/A</c:v>
                </c:pt>
                <c:pt idx="220">
                  <c:v>19.107169590000002</c:v>
                </c:pt>
                <c:pt idx="221">
                  <c:v>17.99786301</c:v>
                </c:pt>
                <c:pt idx="222">
                  <c:v>42.171389869999999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33.13945339</c:v>
                </c:pt>
                <c:pt idx="227">
                  <c:v>23.32760721</c:v>
                </c:pt>
                <c:pt idx="228">
                  <c:v>10.304149130000001</c:v>
                </c:pt>
                <c:pt idx="229">
                  <c:v>16.421617399999999</c:v>
                </c:pt>
                <c:pt idx="230">
                  <c:v>21.21794015</c:v>
                </c:pt>
                <c:pt idx="231">
                  <c:v>#N/A</c:v>
                </c:pt>
                <c:pt idx="232">
                  <c:v>19.159432689999999</c:v>
                </c:pt>
                <c:pt idx="233">
                  <c:v>#N/A</c:v>
                </c:pt>
                <c:pt idx="234">
                  <c:v>18.434053110000001</c:v>
                </c:pt>
                <c:pt idx="235">
                  <c:v>30.920068969999999</c:v>
                </c:pt>
                <c:pt idx="236">
                  <c:v>#N/A</c:v>
                </c:pt>
                <c:pt idx="237">
                  <c:v>21.148623449999999</c:v>
                </c:pt>
                <c:pt idx="238">
                  <c:v>6.9687154150000001</c:v>
                </c:pt>
                <c:pt idx="239">
                  <c:v>#N/A</c:v>
                </c:pt>
                <c:pt idx="240">
                  <c:v>3.125</c:v>
                </c:pt>
                <c:pt idx="241">
                  <c:v>0</c:v>
                </c:pt>
                <c:pt idx="242">
                  <c:v>16.004573499999999</c:v>
                </c:pt>
                <c:pt idx="243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A-6243-9C10-C4AB4714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677295"/>
        <c:axId val="1629757919"/>
      </c:scatterChart>
      <c:valAx>
        <c:axId val="162967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57919"/>
        <c:crosses val="autoZero"/>
        <c:crossBetween val="midCat"/>
      </c:valAx>
      <c:valAx>
        <c:axId val="16297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7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RESTRAINT AND INDULGENCE VS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'Restraint and Indulgence'!$C$1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'Restraint and Indulgence'!$B$2:$B$1000</c:f>
              <c:numCache>
                <c:formatCode>General</c:formatCode>
                <c:ptCount val="999"/>
                <c:pt idx="2">
                  <c:v>15</c:v>
                </c:pt>
                <c:pt idx="3">
                  <c:v>32</c:v>
                </c:pt>
                <c:pt idx="5">
                  <c:v>65</c:v>
                </c:pt>
                <c:pt idx="10">
                  <c:v>62</c:v>
                </c:pt>
                <c:pt idx="11">
                  <c:v>0</c:v>
                </c:pt>
                <c:pt idx="13">
                  <c:v>71</c:v>
                </c:pt>
                <c:pt idx="14">
                  <c:v>63</c:v>
                </c:pt>
                <c:pt idx="15">
                  <c:v>22</c:v>
                </c:pt>
                <c:pt idx="18">
                  <c:v>20</c:v>
                </c:pt>
                <c:pt idx="20">
                  <c:v>15</c:v>
                </c:pt>
                <c:pt idx="21">
                  <c:v>57</c:v>
                </c:pt>
                <c:pt idx="28">
                  <c:v>44</c:v>
                </c:pt>
                <c:pt idx="31">
                  <c:v>59</c:v>
                </c:pt>
                <c:pt idx="35">
                  <c:v>16</c:v>
                </c:pt>
                <c:pt idx="36">
                  <c:v>18</c:v>
                </c:pt>
                <c:pt idx="41">
                  <c:v>68</c:v>
                </c:pt>
                <c:pt idx="45">
                  <c:v>68</c:v>
                </c:pt>
                <c:pt idx="46">
                  <c:v>24</c:v>
                </c:pt>
                <c:pt idx="47">
                  <c:v>17</c:v>
                </c:pt>
                <c:pt idx="51">
                  <c:v>83</c:v>
                </c:pt>
                <c:pt idx="55">
                  <c:v>0</c:v>
                </c:pt>
                <c:pt idx="57">
                  <c:v>33</c:v>
                </c:pt>
                <c:pt idx="60">
                  <c:v>70</c:v>
                </c:pt>
                <c:pt idx="61">
                  <c:v>29</c:v>
                </c:pt>
                <c:pt idx="62">
                  <c:v>29</c:v>
                </c:pt>
                <c:pt idx="64">
                  <c:v>70</c:v>
                </c:pt>
                <c:pt idx="67">
                  <c:v>54</c:v>
                </c:pt>
                <c:pt idx="68">
                  <c:v>0</c:v>
                </c:pt>
                <c:pt idx="69">
                  <c:v>4</c:v>
                </c:pt>
                <c:pt idx="70">
                  <c:v>89</c:v>
                </c:pt>
                <c:pt idx="73">
                  <c:v>16</c:v>
                </c:pt>
                <c:pt idx="75">
                  <c:v>46</c:v>
                </c:pt>
                <c:pt idx="79">
                  <c:v>57</c:v>
                </c:pt>
                <c:pt idx="80">
                  <c:v>48</c:v>
                </c:pt>
                <c:pt idx="86">
                  <c:v>32</c:v>
                </c:pt>
                <c:pt idx="87">
                  <c:v>40</c:v>
                </c:pt>
                <c:pt idx="88">
                  <c:v>72</c:v>
                </c:pt>
                <c:pt idx="90">
                  <c:v>50</c:v>
                </c:pt>
                <c:pt idx="95">
                  <c:v>0</c:v>
                </c:pt>
                <c:pt idx="104">
                  <c:v>31</c:v>
                </c:pt>
                <c:pt idx="105">
                  <c:v>67</c:v>
                </c:pt>
                <c:pt idx="106">
                  <c:v>26</c:v>
                </c:pt>
                <c:pt idx="107">
                  <c:v>38</c:v>
                </c:pt>
                <c:pt idx="108">
                  <c:v>40</c:v>
                </c:pt>
                <c:pt idx="109">
                  <c:v>17</c:v>
                </c:pt>
                <c:pt idx="110">
                  <c:v>65</c:v>
                </c:pt>
                <c:pt idx="112">
                  <c:v>0</c:v>
                </c:pt>
                <c:pt idx="113">
                  <c:v>30</c:v>
                </c:pt>
                <c:pt idx="114">
                  <c:v>0</c:v>
                </c:pt>
                <c:pt idx="115">
                  <c:v>42</c:v>
                </c:pt>
                <c:pt idx="117">
                  <c:v>43</c:v>
                </c:pt>
                <c:pt idx="122">
                  <c:v>39</c:v>
                </c:pt>
                <c:pt idx="124">
                  <c:v>13</c:v>
                </c:pt>
                <c:pt idx="130">
                  <c:v>16</c:v>
                </c:pt>
                <c:pt idx="131">
                  <c:v>56</c:v>
                </c:pt>
                <c:pt idx="134">
                  <c:v>57</c:v>
                </c:pt>
                <c:pt idx="136">
                  <c:v>43</c:v>
                </c:pt>
                <c:pt idx="137">
                  <c:v>66</c:v>
                </c:pt>
                <c:pt idx="143">
                  <c:v>97</c:v>
                </c:pt>
                <c:pt idx="147">
                  <c:v>20</c:v>
                </c:pt>
                <c:pt idx="149">
                  <c:v>25</c:v>
                </c:pt>
                <c:pt idx="155">
                  <c:v>68</c:v>
                </c:pt>
                <c:pt idx="157">
                  <c:v>75</c:v>
                </c:pt>
                <c:pt idx="160">
                  <c:v>84</c:v>
                </c:pt>
                <c:pt idx="165">
                  <c:v>55</c:v>
                </c:pt>
                <c:pt idx="167">
                  <c:v>0</c:v>
                </c:pt>
                <c:pt idx="169">
                  <c:v>0</c:v>
                </c:pt>
                <c:pt idx="172">
                  <c:v>46</c:v>
                </c:pt>
                <c:pt idx="173">
                  <c:v>42</c:v>
                </c:pt>
                <c:pt idx="175">
                  <c:v>29</c:v>
                </c:pt>
                <c:pt idx="176">
                  <c:v>33</c:v>
                </c:pt>
                <c:pt idx="177">
                  <c:v>90</c:v>
                </c:pt>
                <c:pt idx="182">
                  <c:v>20</c:v>
                </c:pt>
                <c:pt idx="183">
                  <c:v>20</c:v>
                </c:pt>
                <c:pt idx="184">
                  <c:v>37</c:v>
                </c:pt>
                <c:pt idx="196">
                  <c:v>52</c:v>
                </c:pt>
                <c:pt idx="198">
                  <c:v>28</c:v>
                </c:pt>
                <c:pt idx="201">
                  <c:v>46</c:v>
                </c:pt>
                <c:pt idx="203">
                  <c:v>28</c:v>
                </c:pt>
                <c:pt idx="204">
                  <c:v>48</c:v>
                </c:pt>
                <c:pt idx="207">
                  <c:v>63</c:v>
                </c:pt>
                <c:pt idx="210">
                  <c:v>44</c:v>
                </c:pt>
                <c:pt idx="214">
                  <c:v>0</c:v>
                </c:pt>
                <c:pt idx="216">
                  <c:v>78</c:v>
                </c:pt>
                <c:pt idx="217">
                  <c:v>66</c:v>
                </c:pt>
                <c:pt idx="219">
                  <c:v>49</c:v>
                </c:pt>
                <c:pt idx="221">
                  <c:v>45</c:v>
                </c:pt>
                <c:pt idx="226">
                  <c:v>80</c:v>
                </c:pt>
                <c:pt idx="228">
                  <c:v>49</c:v>
                </c:pt>
                <c:pt idx="232">
                  <c:v>52</c:v>
                </c:pt>
                <c:pt idx="233">
                  <c:v>14</c:v>
                </c:pt>
                <c:pt idx="235">
                  <c:v>69</c:v>
                </c:pt>
                <c:pt idx="236">
                  <c:v>38</c:v>
                </c:pt>
                <c:pt idx="238">
                  <c:v>68</c:v>
                </c:pt>
                <c:pt idx="240">
                  <c:v>53</c:v>
                </c:pt>
                <c:pt idx="243">
                  <c:v>100</c:v>
                </c:pt>
                <c:pt idx="244">
                  <c:v>35</c:v>
                </c:pt>
                <c:pt idx="248">
                  <c:v>42</c:v>
                </c:pt>
                <c:pt idx="249">
                  <c:v>28</c:v>
                </c:pt>
              </c:numCache>
            </c:numRef>
          </c:xVal>
          <c:yVal>
            <c:numRef>
              <c:f>'Restraint and Indulgence'!$C$2:$C$1000</c:f>
              <c:numCache>
                <c:formatCode>General</c:formatCode>
                <c:ptCount val="999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E-6B4F-A758-F36E3847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37327"/>
        <c:axId val="1566463535"/>
      </c:scatterChart>
      <c:valAx>
        <c:axId val="160263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3535"/>
        <c:crosses val="autoZero"/>
        <c:crossBetween val="midCat"/>
      </c:valAx>
      <c:valAx>
        <c:axId val="15664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3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 AND LONG TERM ORIENTATION VS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'Term Orientation'!$C$1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'Term Orientation'!$B$2:$B$1000</c:f>
              <c:numCache>
                <c:formatCode>General</c:formatCode>
                <c:ptCount val="999"/>
                <c:pt idx="2">
                  <c:v>61</c:v>
                </c:pt>
                <c:pt idx="3">
                  <c:v>26</c:v>
                </c:pt>
                <c:pt idx="5">
                  <c:v>0</c:v>
                </c:pt>
                <c:pt idx="10">
                  <c:v>20</c:v>
                </c:pt>
                <c:pt idx="11">
                  <c:v>61</c:v>
                </c:pt>
                <c:pt idx="13">
                  <c:v>21</c:v>
                </c:pt>
                <c:pt idx="14">
                  <c:v>60</c:v>
                </c:pt>
                <c:pt idx="15">
                  <c:v>61</c:v>
                </c:pt>
                <c:pt idx="18">
                  <c:v>47</c:v>
                </c:pt>
                <c:pt idx="20">
                  <c:v>81</c:v>
                </c:pt>
                <c:pt idx="21">
                  <c:v>82</c:v>
                </c:pt>
                <c:pt idx="28">
                  <c:v>70</c:v>
                </c:pt>
                <c:pt idx="31">
                  <c:v>44</c:v>
                </c:pt>
                <c:pt idx="35">
                  <c:v>69</c:v>
                </c:pt>
                <c:pt idx="36">
                  <c:v>27</c:v>
                </c:pt>
                <c:pt idx="41">
                  <c:v>36</c:v>
                </c:pt>
                <c:pt idx="45">
                  <c:v>31</c:v>
                </c:pt>
                <c:pt idx="46">
                  <c:v>87</c:v>
                </c:pt>
                <c:pt idx="47">
                  <c:v>61</c:v>
                </c:pt>
                <c:pt idx="51">
                  <c:v>13</c:v>
                </c:pt>
                <c:pt idx="55">
                  <c:v>0</c:v>
                </c:pt>
                <c:pt idx="57">
                  <c:v>58</c:v>
                </c:pt>
                <c:pt idx="60">
                  <c:v>0</c:v>
                </c:pt>
                <c:pt idx="61">
                  <c:v>70</c:v>
                </c:pt>
                <c:pt idx="62">
                  <c:v>100</c:v>
                </c:pt>
                <c:pt idx="64">
                  <c:v>35</c:v>
                </c:pt>
                <c:pt idx="67">
                  <c:v>13</c:v>
                </c:pt>
                <c:pt idx="68">
                  <c:v>0</c:v>
                </c:pt>
                <c:pt idx="69">
                  <c:v>7</c:v>
                </c:pt>
                <c:pt idx="70">
                  <c:v>20</c:v>
                </c:pt>
                <c:pt idx="73">
                  <c:v>82</c:v>
                </c:pt>
                <c:pt idx="75">
                  <c:v>0</c:v>
                </c:pt>
                <c:pt idx="79">
                  <c:v>38</c:v>
                </c:pt>
                <c:pt idx="80">
                  <c:v>63</c:v>
                </c:pt>
                <c:pt idx="86">
                  <c:v>38</c:v>
                </c:pt>
                <c:pt idx="87">
                  <c:v>83</c:v>
                </c:pt>
                <c:pt idx="88">
                  <c:v>4</c:v>
                </c:pt>
                <c:pt idx="90">
                  <c:v>45</c:v>
                </c:pt>
                <c:pt idx="95">
                  <c:v>0</c:v>
                </c:pt>
                <c:pt idx="104">
                  <c:v>58</c:v>
                </c:pt>
                <c:pt idx="105">
                  <c:v>28</c:v>
                </c:pt>
                <c:pt idx="106">
                  <c:v>51</c:v>
                </c:pt>
                <c:pt idx="107">
                  <c:v>62</c:v>
                </c:pt>
                <c:pt idx="108">
                  <c:v>14</c:v>
                </c:pt>
                <c:pt idx="109">
                  <c:v>25</c:v>
                </c:pt>
                <c:pt idx="110">
                  <c:v>24</c:v>
                </c:pt>
                <c:pt idx="112">
                  <c:v>38</c:v>
                </c:pt>
                <c:pt idx="113">
                  <c:v>61</c:v>
                </c:pt>
                <c:pt idx="114">
                  <c:v>0</c:v>
                </c:pt>
                <c:pt idx="115">
                  <c:v>88</c:v>
                </c:pt>
                <c:pt idx="117">
                  <c:v>16</c:v>
                </c:pt>
                <c:pt idx="122">
                  <c:v>66</c:v>
                </c:pt>
                <c:pt idx="124">
                  <c:v>69</c:v>
                </c:pt>
                <c:pt idx="130">
                  <c:v>82</c:v>
                </c:pt>
                <c:pt idx="131">
                  <c:v>64</c:v>
                </c:pt>
                <c:pt idx="134">
                  <c:v>41</c:v>
                </c:pt>
                <c:pt idx="136">
                  <c:v>20</c:v>
                </c:pt>
                <c:pt idx="137">
                  <c:v>47</c:v>
                </c:pt>
                <c:pt idx="143">
                  <c:v>24</c:v>
                </c:pt>
                <c:pt idx="147">
                  <c:v>75</c:v>
                </c:pt>
                <c:pt idx="149">
                  <c:v>14</c:v>
                </c:pt>
                <c:pt idx="155">
                  <c:v>67</c:v>
                </c:pt>
                <c:pt idx="157">
                  <c:v>33</c:v>
                </c:pt>
                <c:pt idx="160">
                  <c:v>13</c:v>
                </c:pt>
                <c:pt idx="165">
                  <c:v>35</c:v>
                </c:pt>
                <c:pt idx="167">
                  <c:v>50</c:v>
                </c:pt>
                <c:pt idx="169">
                  <c:v>0</c:v>
                </c:pt>
                <c:pt idx="172">
                  <c:v>25</c:v>
                </c:pt>
                <c:pt idx="173">
                  <c:v>27</c:v>
                </c:pt>
                <c:pt idx="175">
                  <c:v>38</c:v>
                </c:pt>
                <c:pt idx="176">
                  <c:v>28</c:v>
                </c:pt>
                <c:pt idx="177">
                  <c:v>0</c:v>
                </c:pt>
                <c:pt idx="182">
                  <c:v>52</c:v>
                </c:pt>
                <c:pt idx="183">
                  <c:v>81</c:v>
                </c:pt>
                <c:pt idx="184">
                  <c:v>18</c:v>
                </c:pt>
                <c:pt idx="196">
                  <c:v>36</c:v>
                </c:pt>
                <c:pt idx="198">
                  <c:v>52</c:v>
                </c:pt>
                <c:pt idx="201">
                  <c:v>72</c:v>
                </c:pt>
                <c:pt idx="203">
                  <c:v>77</c:v>
                </c:pt>
                <c:pt idx="204">
                  <c:v>49</c:v>
                </c:pt>
                <c:pt idx="207">
                  <c:v>34</c:v>
                </c:pt>
                <c:pt idx="210">
                  <c:v>48</c:v>
                </c:pt>
                <c:pt idx="214">
                  <c:v>0</c:v>
                </c:pt>
                <c:pt idx="216">
                  <c:v>53</c:v>
                </c:pt>
                <c:pt idx="217">
                  <c:v>74</c:v>
                </c:pt>
                <c:pt idx="219">
                  <c:v>93</c:v>
                </c:pt>
                <c:pt idx="221">
                  <c:v>32</c:v>
                </c:pt>
                <c:pt idx="226">
                  <c:v>13</c:v>
                </c:pt>
                <c:pt idx="228">
                  <c:v>46</c:v>
                </c:pt>
                <c:pt idx="232">
                  <c:v>24</c:v>
                </c:pt>
                <c:pt idx="233">
                  <c:v>86</c:v>
                </c:pt>
                <c:pt idx="235">
                  <c:v>51</c:v>
                </c:pt>
                <c:pt idx="236">
                  <c:v>34</c:v>
                </c:pt>
                <c:pt idx="238">
                  <c:v>26</c:v>
                </c:pt>
                <c:pt idx="240">
                  <c:v>26</c:v>
                </c:pt>
                <c:pt idx="243">
                  <c:v>16</c:v>
                </c:pt>
                <c:pt idx="244">
                  <c:v>57</c:v>
                </c:pt>
                <c:pt idx="248">
                  <c:v>30</c:v>
                </c:pt>
                <c:pt idx="249">
                  <c:v>15</c:v>
                </c:pt>
              </c:numCache>
            </c:numRef>
          </c:xVal>
          <c:yVal>
            <c:numRef>
              <c:f>'Term Orientation'!$C$2:$C$1000</c:f>
              <c:numCache>
                <c:formatCode>General</c:formatCode>
                <c:ptCount val="999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3-F34F-91D3-A76A0533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17471"/>
        <c:axId val="1607927999"/>
      </c:scatterChart>
      <c:valAx>
        <c:axId val="160291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27999"/>
        <c:crosses val="autoZero"/>
        <c:crossBetween val="midCat"/>
      </c:valAx>
      <c:valAx>
        <c:axId val="16079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1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HOFSTEDE</a:t>
            </a:r>
            <a:r>
              <a:rPr lang="en-US" baseline="0"/>
              <a:t> POWER DISTANCE VS GROWTH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Distance'!$C$1:$C$2</c:f>
              <c:strCache>
                <c:ptCount val="2"/>
                <c:pt idx="0">
                  <c:v>Key Parameters</c:v>
                </c:pt>
                <c:pt idx="1">
                  <c:v>Growth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'Power Distance'!$B$3:$B$1000</c:f>
              <c:numCache>
                <c:formatCode>General</c:formatCode>
                <c:ptCount val="998"/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10">
                  <c:v>49</c:v>
                </c:pt>
                <c:pt idx="11">
                  <c:v>0</c:v>
                </c:pt>
                <c:pt idx="13">
                  <c:v>38</c:v>
                </c:pt>
                <c:pt idx="14">
                  <c:v>11</c:v>
                </c:pt>
                <c:pt idx="15">
                  <c:v>0</c:v>
                </c:pt>
                <c:pt idx="18">
                  <c:v>80</c:v>
                </c:pt>
                <c:pt idx="20">
                  <c:v>0</c:v>
                </c:pt>
                <c:pt idx="21">
                  <c:v>65</c:v>
                </c:pt>
                <c:pt idx="28">
                  <c:v>0</c:v>
                </c:pt>
                <c:pt idx="31">
                  <c:v>69</c:v>
                </c:pt>
                <c:pt idx="35">
                  <c:v>70</c:v>
                </c:pt>
                <c:pt idx="36">
                  <c:v>0</c:v>
                </c:pt>
                <c:pt idx="41">
                  <c:v>39</c:v>
                </c:pt>
                <c:pt idx="45">
                  <c:v>63</c:v>
                </c:pt>
                <c:pt idx="46">
                  <c:v>80</c:v>
                </c:pt>
                <c:pt idx="47">
                  <c:v>68</c:v>
                </c:pt>
                <c:pt idx="51">
                  <c:v>67</c:v>
                </c:pt>
                <c:pt idx="55">
                  <c:v>35</c:v>
                </c:pt>
                <c:pt idx="57">
                  <c:v>73</c:v>
                </c:pt>
                <c:pt idx="60">
                  <c:v>0</c:v>
                </c:pt>
                <c:pt idx="61">
                  <c:v>57</c:v>
                </c:pt>
                <c:pt idx="62">
                  <c:v>60</c:v>
                </c:pt>
                <c:pt idx="64">
                  <c:v>18</c:v>
                </c:pt>
                <c:pt idx="67">
                  <c:v>0</c:v>
                </c:pt>
                <c:pt idx="68">
                  <c:v>78</c:v>
                </c:pt>
                <c:pt idx="69">
                  <c:v>0</c:v>
                </c:pt>
                <c:pt idx="70">
                  <c:v>66</c:v>
                </c:pt>
                <c:pt idx="73">
                  <c:v>40</c:v>
                </c:pt>
                <c:pt idx="75">
                  <c:v>0</c:v>
                </c:pt>
                <c:pt idx="79">
                  <c:v>33</c:v>
                </c:pt>
                <c:pt idx="80">
                  <c:v>68</c:v>
                </c:pt>
                <c:pt idx="86">
                  <c:v>0</c:v>
                </c:pt>
                <c:pt idx="87">
                  <c:v>35</c:v>
                </c:pt>
                <c:pt idx="88">
                  <c:v>0</c:v>
                </c:pt>
                <c:pt idx="90">
                  <c:v>60</c:v>
                </c:pt>
                <c:pt idx="95">
                  <c:v>95</c:v>
                </c:pt>
                <c:pt idx="104">
                  <c:v>46</c:v>
                </c:pt>
                <c:pt idx="105">
                  <c:v>0</c:v>
                </c:pt>
                <c:pt idx="106">
                  <c:v>77</c:v>
                </c:pt>
                <c:pt idx="107">
                  <c:v>78</c:v>
                </c:pt>
                <c:pt idx="108">
                  <c:v>58</c:v>
                </c:pt>
                <c:pt idx="109">
                  <c:v>0</c:v>
                </c:pt>
                <c:pt idx="110">
                  <c:v>28</c:v>
                </c:pt>
                <c:pt idx="112">
                  <c:v>13</c:v>
                </c:pt>
                <c:pt idx="113">
                  <c:v>50</c:v>
                </c:pt>
                <c:pt idx="114">
                  <c:v>45</c:v>
                </c:pt>
                <c:pt idx="115">
                  <c:v>54</c:v>
                </c:pt>
                <c:pt idx="117">
                  <c:v>0</c:v>
                </c:pt>
                <c:pt idx="122">
                  <c:v>0</c:v>
                </c:pt>
                <c:pt idx="124">
                  <c:v>44</c:v>
                </c:pt>
                <c:pt idx="130">
                  <c:v>42</c:v>
                </c:pt>
                <c:pt idx="131">
                  <c:v>40</c:v>
                </c:pt>
                <c:pt idx="134">
                  <c:v>100</c:v>
                </c:pt>
                <c:pt idx="136">
                  <c:v>0</c:v>
                </c:pt>
                <c:pt idx="137">
                  <c:v>56</c:v>
                </c:pt>
                <c:pt idx="143">
                  <c:v>81</c:v>
                </c:pt>
                <c:pt idx="147">
                  <c:v>0</c:v>
                </c:pt>
                <c:pt idx="149">
                  <c:v>70</c:v>
                </c:pt>
                <c:pt idx="155">
                  <c:v>38</c:v>
                </c:pt>
                <c:pt idx="157">
                  <c:v>22</c:v>
                </c:pt>
                <c:pt idx="160">
                  <c:v>0</c:v>
                </c:pt>
                <c:pt idx="165">
                  <c:v>31</c:v>
                </c:pt>
                <c:pt idx="167">
                  <c:v>55</c:v>
                </c:pt>
                <c:pt idx="169">
                  <c:v>95</c:v>
                </c:pt>
                <c:pt idx="172">
                  <c:v>64</c:v>
                </c:pt>
                <c:pt idx="173">
                  <c:v>94</c:v>
                </c:pt>
                <c:pt idx="175">
                  <c:v>68</c:v>
                </c:pt>
                <c:pt idx="176">
                  <c:v>63</c:v>
                </c:pt>
                <c:pt idx="177">
                  <c:v>0</c:v>
                </c:pt>
                <c:pt idx="182">
                  <c:v>90</c:v>
                </c:pt>
                <c:pt idx="183">
                  <c:v>93</c:v>
                </c:pt>
                <c:pt idx="184">
                  <c:v>0</c:v>
                </c:pt>
                <c:pt idx="196">
                  <c:v>0</c:v>
                </c:pt>
                <c:pt idx="198">
                  <c:v>86</c:v>
                </c:pt>
                <c:pt idx="201">
                  <c:v>74</c:v>
                </c:pt>
                <c:pt idx="203">
                  <c:v>100</c:v>
                </c:pt>
                <c:pt idx="204">
                  <c:v>71</c:v>
                </c:pt>
                <c:pt idx="207">
                  <c:v>0</c:v>
                </c:pt>
                <c:pt idx="210">
                  <c:v>57</c:v>
                </c:pt>
                <c:pt idx="214">
                  <c:v>85</c:v>
                </c:pt>
                <c:pt idx="216">
                  <c:v>31</c:v>
                </c:pt>
                <c:pt idx="217">
                  <c:v>34</c:v>
                </c:pt>
                <c:pt idx="219">
                  <c:v>58</c:v>
                </c:pt>
                <c:pt idx="221">
                  <c:v>64</c:v>
                </c:pt>
                <c:pt idx="226">
                  <c:v>47</c:v>
                </c:pt>
                <c:pt idx="228">
                  <c:v>66</c:v>
                </c:pt>
                <c:pt idx="232">
                  <c:v>0</c:v>
                </c:pt>
                <c:pt idx="233">
                  <c:v>0</c:v>
                </c:pt>
                <c:pt idx="235">
                  <c:v>35</c:v>
                </c:pt>
                <c:pt idx="236">
                  <c:v>0</c:v>
                </c:pt>
                <c:pt idx="238">
                  <c:v>40</c:v>
                </c:pt>
                <c:pt idx="240">
                  <c:v>61</c:v>
                </c:pt>
                <c:pt idx="243">
                  <c:v>81</c:v>
                </c:pt>
                <c:pt idx="244">
                  <c:v>70</c:v>
                </c:pt>
                <c:pt idx="248">
                  <c:v>0</c:v>
                </c:pt>
                <c:pt idx="249">
                  <c:v>0</c:v>
                </c:pt>
              </c:numCache>
            </c:numRef>
          </c:xVal>
          <c:yVal>
            <c:numRef>
              <c:f>'Power Distance'!$C$3:$C$1000</c:f>
              <c:numCache>
                <c:formatCode>General</c:formatCode>
                <c:ptCount val="998"/>
                <c:pt idx="0">
                  <c:v>16.775561499999998</c:v>
                </c:pt>
                <c:pt idx="1">
                  <c:v>#N/A</c:v>
                </c:pt>
                <c:pt idx="2">
                  <c:v>20.069110460000001</c:v>
                </c:pt>
                <c:pt idx="3">
                  <c:v>18.091529560000001</c:v>
                </c:pt>
                <c:pt idx="4">
                  <c:v>#N/A</c:v>
                </c:pt>
                <c:pt idx="5">
                  <c:v>45.390554989999998</c:v>
                </c:pt>
                <c:pt idx="6">
                  <c:v>12.06985179</c:v>
                </c:pt>
                <c:pt idx="7">
                  <c:v>#N/A</c:v>
                </c:pt>
                <c:pt idx="8">
                  <c:v>#N/A</c:v>
                </c:pt>
                <c:pt idx="9">
                  <c:v>12.186877450000001</c:v>
                </c:pt>
                <c:pt idx="10">
                  <c:v>22.02810281</c:v>
                </c:pt>
                <c:pt idx="11">
                  <c:v>20.18936523</c:v>
                </c:pt>
                <c:pt idx="12">
                  <c:v>#N/A</c:v>
                </c:pt>
                <c:pt idx="13">
                  <c:v>9.7587834900000008</c:v>
                </c:pt>
                <c:pt idx="14">
                  <c:v>19.655569459999999</c:v>
                </c:pt>
                <c:pt idx="15">
                  <c:v>14.17568249</c:v>
                </c:pt>
                <c:pt idx="16">
                  <c:v>15.45734511</c:v>
                </c:pt>
                <c:pt idx="17">
                  <c:v>47.276919319999998</c:v>
                </c:pt>
                <c:pt idx="18">
                  <c:v>18.344765639999999</c:v>
                </c:pt>
                <c:pt idx="19">
                  <c:v>13.941210290000001</c:v>
                </c:pt>
                <c:pt idx="20">
                  <c:v>25.493730289999998</c:v>
                </c:pt>
                <c:pt idx="21">
                  <c:v>18.699788389999998</c:v>
                </c:pt>
                <c:pt idx="22">
                  <c:v>12.1549619</c:v>
                </c:pt>
                <c:pt idx="23">
                  <c:v>14.78067457</c:v>
                </c:pt>
                <c:pt idx="24">
                  <c:v>#N/A</c:v>
                </c:pt>
                <c:pt idx="25">
                  <c:v>4.9637681159999998</c:v>
                </c:pt>
                <c:pt idx="26">
                  <c:v>17.790603740000002</c:v>
                </c:pt>
                <c:pt idx="27">
                  <c:v>#N/A</c:v>
                </c:pt>
                <c:pt idx="28">
                  <c:v>16.09740279</c:v>
                </c:pt>
                <c:pt idx="29">
                  <c:v>11.30536131</c:v>
                </c:pt>
                <c:pt idx="30">
                  <c:v>#N/A</c:v>
                </c:pt>
                <c:pt idx="31">
                  <c:v>25.730773370000001</c:v>
                </c:pt>
                <c:pt idx="32">
                  <c:v>#N/A</c:v>
                </c:pt>
                <c:pt idx="33">
                  <c:v>#N/A</c:v>
                </c:pt>
                <c:pt idx="34">
                  <c:v>31.995275159999998</c:v>
                </c:pt>
                <c:pt idx="35">
                  <c:v>16.492783500000002</c:v>
                </c:pt>
                <c:pt idx="36">
                  <c:v>23.080631459999999</c:v>
                </c:pt>
                <c:pt idx="37">
                  <c:v>5.5555555559999998</c:v>
                </c:pt>
                <c:pt idx="38">
                  <c:v>24.170283390000002</c:v>
                </c:pt>
                <c:pt idx="39">
                  <c:v>9.1539802170000009</c:v>
                </c:pt>
                <c:pt idx="40">
                  <c:v>19.734807029999999</c:v>
                </c:pt>
                <c:pt idx="41">
                  <c:v>14.37847773</c:v>
                </c:pt>
                <c:pt idx="42">
                  <c:v>#N/A</c:v>
                </c:pt>
                <c:pt idx="43">
                  <c:v>11.619574119999999</c:v>
                </c:pt>
                <c:pt idx="44">
                  <c:v>14.71488364</c:v>
                </c:pt>
                <c:pt idx="45">
                  <c:v>25.99396634</c:v>
                </c:pt>
                <c:pt idx="46">
                  <c:v>6.562148273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24.05825265</c:v>
                </c:pt>
                <c:pt idx="52">
                  <c:v>#N/A</c:v>
                </c:pt>
                <c:pt idx="53">
                  <c:v>24.168565650000001</c:v>
                </c:pt>
                <c:pt idx="54">
                  <c:v>#N/A</c:v>
                </c:pt>
                <c:pt idx="55">
                  <c:v>20.97963597</c:v>
                </c:pt>
                <c:pt idx="56">
                  <c:v>#N/A</c:v>
                </c:pt>
                <c:pt idx="57">
                  <c:v>16.69323168</c:v>
                </c:pt>
                <c:pt idx="58">
                  <c:v>16.906464249999999</c:v>
                </c:pt>
                <c:pt idx="59">
                  <c:v>#N/A</c:v>
                </c:pt>
                <c:pt idx="60">
                  <c:v>17.21316406</c:v>
                </c:pt>
                <c:pt idx="61">
                  <c:v>#N/A</c:v>
                </c:pt>
                <c:pt idx="62">
                  <c:v>14.13730056</c:v>
                </c:pt>
                <c:pt idx="63">
                  <c:v>19.171609159999999</c:v>
                </c:pt>
                <c:pt idx="64">
                  <c:v>23.121958960000001</c:v>
                </c:pt>
                <c:pt idx="65">
                  <c:v>28.884379160000002</c:v>
                </c:pt>
                <c:pt idx="66">
                  <c:v>14.890331890000001</c:v>
                </c:pt>
                <c:pt idx="67">
                  <c:v>21.924906360000001</c:v>
                </c:pt>
                <c:pt idx="68">
                  <c:v>17.65394276</c:v>
                </c:pt>
                <c:pt idx="69">
                  <c:v>18.457709650000002</c:v>
                </c:pt>
                <c:pt idx="70">
                  <c:v>21.32309669</c:v>
                </c:pt>
                <c:pt idx="71">
                  <c:v>18.209736700000001</c:v>
                </c:pt>
                <c:pt idx="72">
                  <c:v>18.84622787</c:v>
                </c:pt>
                <c:pt idx="73">
                  <c:v>21.444576609999999</c:v>
                </c:pt>
                <c:pt idx="74">
                  <c:v>14.14065467</c:v>
                </c:pt>
                <c:pt idx="75">
                  <c:v>19.093083929999999</c:v>
                </c:pt>
                <c:pt idx="76">
                  <c:v>#N/A</c:v>
                </c:pt>
                <c:pt idx="77">
                  <c:v>#N/A</c:v>
                </c:pt>
                <c:pt idx="78">
                  <c:v>10.98092267</c:v>
                </c:pt>
                <c:pt idx="79">
                  <c:v>12.665179589999999</c:v>
                </c:pt>
                <c:pt idx="80">
                  <c:v>15.32715756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17.856083630000001</c:v>
                </c:pt>
                <c:pt idx="85">
                  <c:v>9.1269841270000001</c:v>
                </c:pt>
                <c:pt idx="86">
                  <c:v>15.11298485</c:v>
                </c:pt>
                <c:pt idx="87">
                  <c:v>18.080469180000001</c:v>
                </c:pt>
                <c:pt idx="88">
                  <c:v>18.947590519999999</c:v>
                </c:pt>
                <c:pt idx="89">
                  <c:v>#N/A</c:v>
                </c:pt>
                <c:pt idx="90">
                  <c:v>19.734093789999999</c:v>
                </c:pt>
                <c:pt idx="91">
                  <c:v>8.9351851849999999</c:v>
                </c:pt>
                <c:pt idx="92">
                  <c:v>22.544973540000001</c:v>
                </c:pt>
                <c:pt idx="93">
                  <c:v>#N/A</c:v>
                </c:pt>
                <c:pt idx="94">
                  <c:v>#N/A</c:v>
                </c:pt>
                <c:pt idx="95">
                  <c:v>19.216334969999998</c:v>
                </c:pt>
                <c:pt idx="96">
                  <c:v>#N/A</c:v>
                </c:pt>
                <c:pt idx="97">
                  <c:v>21.403378549999999</c:v>
                </c:pt>
                <c:pt idx="98">
                  <c:v>19.48062058</c:v>
                </c:pt>
                <c:pt idx="99">
                  <c:v>19.51277185</c:v>
                </c:pt>
                <c:pt idx="100">
                  <c:v>14.377785190000001</c:v>
                </c:pt>
                <c:pt idx="101">
                  <c:v>#N/A</c:v>
                </c:pt>
                <c:pt idx="102">
                  <c:v>8.5533126290000006</c:v>
                </c:pt>
                <c:pt idx="103">
                  <c:v>16.237547660000001</c:v>
                </c:pt>
                <c:pt idx="104">
                  <c:v>16.893208059999999</c:v>
                </c:pt>
                <c:pt idx="105">
                  <c:v>18.485736490000001</c:v>
                </c:pt>
                <c:pt idx="106">
                  <c:v>17.040627059999998</c:v>
                </c:pt>
                <c:pt idx="107">
                  <c:v>20.83874737</c:v>
                </c:pt>
                <c:pt idx="108">
                  <c:v>22.680537080000001</c:v>
                </c:pt>
                <c:pt idx="109">
                  <c:v>18.490272610000002</c:v>
                </c:pt>
                <c:pt idx="110">
                  <c:v>25.003835769999998</c:v>
                </c:pt>
                <c:pt idx="111">
                  <c:v>#N/A</c:v>
                </c:pt>
                <c:pt idx="112">
                  <c:v>19.00471915</c:v>
                </c:pt>
                <c:pt idx="113">
                  <c:v>21.881286100000001</c:v>
                </c:pt>
                <c:pt idx="114">
                  <c:v>18.845460859999999</c:v>
                </c:pt>
                <c:pt idx="115">
                  <c:v>10.88011421</c:v>
                </c:pt>
                <c:pt idx="116">
                  <c:v>#N/A</c:v>
                </c:pt>
                <c:pt idx="117">
                  <c:v>24.38116668</c:v>
                </c:pt>
                <c:pt idx="118">
                  <c:v>20.285843499999999</c:v>
                </c:pt>
                <c:pt idx="119">
                  <c:v>19.973953680000001</c:v>
                </c:pt>
                <c:pt idx="120">
                  <c:v>#N/A</c:v>
                </c:pt>
                <c:pt idx="121">
                  <c:v>28.303867669999999</c:v>
                </c:pt>
                <c:pt idx="122">
                  <c:v>20.667952159999999</c:v>
                </c:pt>
                <c:pt idx="123">
                  <c:v>9.8059678419999994</c:v>
                </c:pt>
                <c:pt idx="124">
                  <c:v>17.019152559999998</c:v>
                </c:pt>
                <c:pt idx="125">
                  <c:v>13.69146432</c:v>
                </c:pt>
                <c:pt idx="126">
                  <c:v>#N/A</c:v>
                </c:pt>
                <c:pt idx="127">
                  <c:v>16.646048220000001</c:v>
                </c:pt>
                <c:pt idx="128">
                  <c:v>20.767761870000001</c:v>
                </c:pt>
                <c:pt idx="129">
                  <c:v>16.526031339999999</c:v>
                </c:pt>
                <c:pt idx="130">
                  <c:v>17.567990550000001</c:v>
                </c:pt>
                <c:pt idx="131">
                  <c:v>20.32602559</c:v>
                </c:pt>
                <c:pt idx="132">
                  <c:v>17.477792480000002</c:v>
                </c:pt>
                <c:pt idx="133">
                  <c:v>10.932067160000001</c:v>
                </c:pt>
                <c:pt idx="134">
                  <c:v>9.8751877649999997</c:v>
                </c:pt>
                <c:pt idx="135">
                  <c:v>7.8445997470000002</c:v>
                </c:pt>
                <c:pt idx="136">
                  <c:v>23.313740679999999</c:v>
                </c:pt>
                <c:pt idx="137">
                  <c:v>13.06774781</c:v>
                </c:pt>
                <c:pt idx="138">
                  <c:v>#N/A</c:v>
                </c:pt>
                <c:pt idx="139">
                  <c:v>#N/A</c:v>
                </c:pt>
                <c:pt idx="140">
                  <c:v>6.6666666670000003</c:v>
                </c:pt>
                <c:pt idx="141">
                  <c:v>20.386825940000001</c:v>
                </c:pt>
                <c:pt idx="142">
                  <c:v>#N/A</c:v>
                </c:pt>
                <c:pt idx="143">
                  <c:v>22.477701280000002</c:v>
                </c:pt>
                <c:pt idx="144">
                  <c:v>#N/A</c:v>
                </c:pt>
                <c:pt idx="145">
                  <c:v>12.846270929999999</c:v>
                </c:pt>
                <c:pt idx="146">
                  <c:v>15.039733269999999</c:v>
                </c:pt>
                <c:pt idx="147">
                  <c:v>22.100763929999999</c:v>
                </c:pt>
                <c:pt idx="148">
                  <c:v>#N/A</c:v>
                </c:pt>
                <c:pt idx="149">
                  <c:v>19.560685509999999</c:v>
                </c:pt>
                <c:pt idx="150">
                  <c:v>16.881597360000001</c:v>
                </c:pt>
                <c:pt idx="151">
                  <c:v>#N/A</c:v>
                </c:pt>
                <c:pt idx="152">
                  <c:v>6.62309182</c:v>
                </c:pt>
                <c:pt idx="153">
                  <c:v>#N/A</c:v>
                </c:pt>
                <c:pt idx="154">
                  <c:v>5.4271500960000001</c:v>
                </c:pt>
                <c:pt idx="155">
                  <c:v>28.36605531</c:v>
                </c:pt>
                <c:pt idx="156">
                  <c:v>#N/A</c:v>
                </c:pt>
                <c:pt idx="157">
                  <c:v>17.6160967</c:v>
                </c:pt>
                <c:pt idx="158">
                  <c:v>9.077681578</c:v>
                </c:pt>
                <c:pt idx="159">
                  <c:v>27.254989399999999</c:v>
                </c:pt>
                <c:pt idx="160">
                  <c:v>15.52254142</c:v>
                </c:pt>
                <c:pt idx="161">
                  <c:v>#N/A</c:v>
                </c:pt>
                <c:pt idx="162">
                  <c:v>#N/A</c:v>
                </c:pt>
                <c:pt idx="163">
                  <c:v>16.90157765</c:v>
                </c:pt>
                <c:pt idx="164">
                  <c:v>#N/A</c:v>
                </c:pt>
                <c:pt idx="165">
                  <c:v>24.95706341</c:v>
                </c:pt>
                <c:pt idx="166">
                  <c:v>13.64232848</c:v>
                </c:pt>
                <c:pt idx="167">
                  <c:v>19.865701139999999</c:v>
                </c:pt>
                <c:pt idx="168">
                  <c:v>#N/A</c:v>
                </c:pt>
                <c:pt idx="169">
                  <c:v>34.704260249999997</c:v>
                </c:pt>
                <c:pt idx="170">
                  <c:v>10.9375</c:v>
                </c:pt>
                <c:pt idx="171">
                  <c:v>18.393953849999999</c:v>
                </c:pt>
                <c:pt idx="172">
                  <c:v>31.383527560000001</c:v>
                </c:pt>
                <c:pt idx="173">
                  <c:v>13.02294528</c:v>
                </c:pt>
                <c:pt idx="174">
                  <c:v>#N/A</c:v>
                </c:pt>
                <c:pt idx="175">
                  <c:v>26.931884440000001</c:v>
                </c:pt>
                <c:pt idx="176">
                  <c:v>22.935505450000001</c:v>
                </c:pt>
                <c:pt idx="177">
                  <c:v>#N/A</c:v>
                </c:pt>
                <c:pt idx="178">
                  <c:v>35.016974879999999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20.851523180000001</c:v>
                </c:pt>
                <c:pt idx="183">
                  <c:v>#N/A</c:v>
                </c:pt>
                <c:pt idx="184">
                  <c:v>21.531727539999999</c:v>
                </c:pt>
                <c:pt idx="185">
                  <c:v>#N/A</c:v>
                </c:pt>
                <c:pt idx="186">
                  <c:v>#N/A</c:v>
                </c:pt>
                <c:pt idx="187">
                  <c:v>12.25175031</c:v>
                </c:pt>
                <c:pt idx="188">
                  <c:v>10.77051603</c:v>
                </c:pt>
                <c:pt idx="189">
                  <c:v>#N/A</c:v>
                </c:pt>
                <c:pt idx="190">
                  <c:v>#N/A</c:v>
                </c:pt>
                <c:pt idx="191">
                  <c:v>9.1478696740000007</c:v>
                </c:pt>
                <c:pt idx="192">
                  <c:v>#N/A</c:v>
                </c:pt>
                <c:pt idx="193">
                  <c:v>21.541083700000001</c:v>
                </c:pt>
                <c:pt idx="194">
                  <c:v>0</c:v>
                </c:pt>
                <c:pt idx="195">
                  <c:v>#N/A</c:v>
                </c:pt>
                <c:pt idx="196">
                  <c:v>26.845112669999999</c:v>
                </c:pt>
                <c:pt idx="197">
                  <c:v>15.92309259</c:v>
                </c:pt>
                <c:pt idx="198">
                  <c:v>27.378528370000002</c:v>
                </c:pt>
                <c:pt idx="199">
                  <c:v>5.2443609020000004</c:v>
                </c:pt>
                <c:pt idx="200">
                  <c:v>23.525697260000001</c:v>
                </c:pt>
                <c:pt idx="201">
                  <c:v>12.001495569999999</c:v>
                </c:pt>
                <c:pt idx="202">
                  <c:v>#N/A</c:v>
                </c:pt>
                <c:pt idx="203">
                  <c:v>20.240831539999999</c:v>
                </c:pt>
                <c:pt idx="204">
                  <c:v>19.348348779999998</c:v>
                </c:pt>
                <c:pt idx="205">
                  <c:v>#N/A</c:v>
                </c:pt>
                <c:pt idx="206">
                  <c:v>20.455039599999999</c:v>
                </c:pt>
                <c:pt idx="207">
                  <c:v>22.766912049999998</c:v>
                </c:pt>
                <c:pt idx="208">
                  <c:v>15.11298485</c:v>
                </c:pt>
                <c:pt idx="209">
                  <c:v>11.45833333</c:v>
                </c:pt>
                <c:pt idx="210">
                  <c:v>19.946517539999999</c:v>
                </c:pt>
                <c:pt idx="211">
                  <c:v>9.0018130000000003</c:v>
                </c:pt>
                <c:pt idx="212">
                  <c:v>#N/A</c:v>
                </c:pt>
                <c:pt idx="213">
                  <c:v>15.12177511</c:v>
                </c:pt>
                <c:pt idx="214">
                  <c:v>10.60254804</c:v>
                </c:pt>
                <c:pt idx="215">
                  <c:v>#N/A</c:v>
                </c:pt>
                <c:pt idx="216">
                  <c:v>15.82940178</c:v>
                </c:pt>
                <c:pt idx="217">
                  <c:v>30.279267399999998</c:v>
                </c:pt>
                <c:pt idx="218">
                  <c:v>21.890285460000001</c:v>
                </c:pt>
                <c:pt idx="219">
                  <c:v>8.2596940679999999</c:v>
                </c:pt>
                <c:pt idx="220">
                  <c:v>#N/A</c:v>
                </c:pt>
                <c:pt idx="221">
                  <c:v>9.2203811620000007</c:v>
                </c:pt>
                <c:pt idx="222">
                  <c:v>14.47412724</c:v>
                </c:pt>
                <c:pt idx="223">
                  <c:v>22.990326020000001</c:v>
                </c:pt>
                <c:pt idx="224">
                  <c:v>#N/A</c:v>
                </c:pt>
                <c:pt idx="225">
                  <c:v>#N/A</c:v>
                </c:pt>
                <c:pt idx="226">
                  <c:v>19.107169590000002</c:v>
                </c:pt>
                <c:pt idx="227">
                  <c:v>17.99786301</c:v>
                </c:pt>
                <c:pt idx="228">
                  <c:v>42.171389869999999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33.13945339</c:v>
                </c:pt>
                <c:pt idx="233">
                  <c:v>23.32760721</c:v>
                </c:pt>
                <c:pt idx="234">
                  <c:v>10.304149130000001</c:v>
                </c:pt>
                <c:pt idx="235">
                  <c:v>16.421617399999999</c:v>
                </c:pt>
                <c:pt idx="236">
                  <c:v>21.21794015</c:v>
                </c:pt>
                <c:pt idx="237">
                  <c:v>#N/A</c:v>
                </c:pt>
                <c:pt idx="238">
                  <c:v>19.159432689999999</c:v>
                </c:pt>
                <c:pt idx="239">
                  <c:v>#N/A</c:v>
                </c:pt>
                <c:pt idx="240">
                  <c:v>18.434053110000001</c:v>
                </c:pt>
                <c:pt idx="241">
                  <c:v>30.920068969999999</c:v>
                </c:pt>
                <c:pt idx="242">
                  <c:v>#N/A</c:v>
                </c:pt>
                <c:pt idx="243">
                  <c:v>21.148623449999999</c:v>
                </c:pt>
                <c:pt idx="244">
                  <c:v>6.9687154150000001</c:v>
                </c:pt>
                <c:pt idx="245">
                  <c:v>#N/A</c:v>
                </c:pt>
                <c:pt idx="246">
                  <c:v>3.125</c:v>
                </c:pt>
                <c:pt idx="247">
                  <c:v>0</c:v>
                </c:pt>
                <c:pt idx="248">
                  <c:v>16.004573499999999</c:v>
                </c:pt>
                <c:pt idx="249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E-0845-AE48-27ACF2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094447"/>
        <c:axId val="1604123647"/>
      </c:scatterChart>
      <c:valAx>
        <c:axId val="160409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23647"/>
        <c:crosses val="autoZero"/>
        <c:crossBetween val="midCat"/>
      </c:valAx>
      <c:valAx>
        <c:axId val="160412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9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COLLECTIVISM AND INDIVIDUALISM VS GROWTH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'Collectivism Individualism'!$C$1</c:f>
              <c:strCache>
                <c:ptCount val="1"/>
                <c:pt idx="0">
                  <c:v>Key Parameters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strRef>
              <c:f>'Collectivism Individualism'!$B$2:$B$1000</c:f>
              <c:strCache>
                <c:ptCount val="251"/>
                <c:pt idx="0">
                  <c:v>Collectivism vs Individualism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11">
                  <c:v>46</c:v>
                </c:pt>
                <c:pt idx="12">
                  <c:v>0</c:v>
                </c:pt>
                <c:pt idx="14">
                  <c:v>90</c:v>
                </c:pt>
                <c:pt idx="15">
                  <c:v>55</c:v>
                </c:pt>
                <c:pt idx="16">
                  <c:v>0</c:v>
                </c:pt>
                <c:pt idx="19">
                  <c:v>20</c:v>
                </c:pt>
                <c:pt idx="21">
                  <c:v>0</c:v>
                </c:pt>
                <c:pt idx="22">
                  <c:v>75</c:v>
                </c:pt>
                <c:pt idx="29">
                  <c:v>0</c:v>
                </c:pt>
                <c:pt idx="32">
                  <c:v>38</c:v>
                </c:pt>
                <c:pt idx="36">
                  <c:v>30</c:v>
                </c:pt>
                <c:pt idx="37">
                  <c:v>0</c:v>
                </c:pt>
                <c:pt idx="42">
                  <c:v>80</c:v>
                </c:pt>
                <c:pt idx="46">
                  <c:v>23</c:v>
                </c:pt>
                <c:pt idx="47">
                  <c:v>20</c:v>
                </c:pt>
                <c:pt idx="48">
                  <c:v>25</c:v>
                </c:pt>
                <c:pt idx="52">
                  <c:v>13</c:v>
                </c:pt>
                <c:pt idx="56">
                  <c:v>15</c:v>
                </c:pt>
                <c:pt idx="58">
                  <c:v>33</c:v>
                </c:pt>
                <c:pt idx="61">
                  <c:v>0</c:v>
                </c:pt>
                <c:pt idx="62">
                  <c:v>58</c:v>
                </c:pt>
                <c:pt idx="63">
                  <c:v>18</c:v>
                </c:pt>
                <c:pt idx="65">
                  <c:v>74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19</c:v>
                </c:pt>
                <c:pt idx="74">
                  <c:v>60</c:v>
                </c:pt>
                <c:pt idx="76">
                  <c:v>0</c:v>
                </c:pt>
                <c:pt idx="80">
                  <c:v>63</c:v>
                </c:pt>
                <c:pt idx="81">
                  <c:v>71</c:v>
                </c:pt>
                <c:pt idx="87">
                  <c:v>0</c:v>
                </c:pt>
                <c:pt idx="88">
                  <c:v>67</c:v>
                </c:pt>
                <c:pt idx="89">
                  <c:v>0</c:v>
                </c:pt>
                <c:pt idx="91">
                  <c:v>35</c:v>
                </c:pt>
                <c:pt idx="96">
                  <c:v>6</c:v>
                </c:pt>
                <c:pt idx="105">
                  <c:v>80</c:v>
                </c:pt>
                <c:pt idx="106">
                  <c:v>0</c:v>
                </c:pt>
                <c:pt idx="107">
                  <c:v>48</c:v>
                </c:pt>
                <c:pt idx="108">
                  <c:v>14</c:v>
                </c:pt>
                <c:pt idx="109">
                  <c:v>41</c:v>
                </c:pt>
                <c:pt idx="110">
                  <c:v>0</c:v>
                </c:pt>
                <c:pt idx="111">
                  <c:v>70</c:v>
                </c:pt>
                <c:pt idx="113">
                  <c:v>54</c:v>
                </c:pt>
                <c:pt idx="114">
                  <c:v>76</c:v>
                </c:pt>
                <c:pt idx="115">
                  <c:v>39</c:v>
                </c:pt>
                <c:pt idx="116">
                  <c:v>46</c:v>
                </c:pt>
                <c:pt idx="118">
                  <c:v>0</c:v>
                </c:pt>
                <c:pt idx="123">
                  <c:v>0</c:v>
                </c:pt>
                <c:pt idx="125">
                  <c:v>70</c:v>
                </c:pt>
                <c:pt idx="131">
                  <c:v>60</c:v>
                </c:pt>
                <c:pt idx="132">
                  <c:v>60</c:v>
                </c:pt>
                <c:pt idx="135">
                  <c:v>26</c:v>
                </c:pt>
                <c:pt idx="137">
                  <c:v>0</c:v>
                </c:pt>
                <c:pt idx="138">
                  <c:v>59</c:v>
                </c:pt>
                <c:pt idx="144">
                  <c:v>30</c:v>
                </c:pt>
                <c:pt idx="148">
                  <c:v>0</c:v>
                </c:pt>
                <c:pt idx="150">
                  <c:v>46</c:v>
                </c:pt>
                <c:pt idx="156">
                  <c:v>80</c:v>
                </c:pt>
                <c:pt idx="158">
                  <c:v>79</c:v>
                </c:pt>
                <c:pt idx="161">
                  <c:v>0</c:v>
                </c:pt>
                <c:pt idx="166">
                  <c:v>69</c:v>
                </c:pt>
                <c:pt idx="168">
                  <c:v>14</c:v>
                </c:pt>
                <c:pt idx="170">
                  <c:v>11</c:v>
                </c:pt>
                <c:pt idx="173">
                  <c:v>16</c:v>
                </c:pt>
                <c:pt idx="174">
                  <c:v>32</c:v>
                </c:pt>
                <c:pt idx="176">
                  <c:v>60</c:v>
                </c:pt>
                <c:pt idx="177">
                  <c:v>27</c:v>
                </c:pt>
                <c:pt idx="178">
                  <c:v>0</c:v>
                </c:pt>
                <c:pt idx="183">
                  <c:v>30</c:v>
                </c:pt>
                <c:pt idx="184">
                  <c:v>39</c:v>
                </c:pt>
                <c:pt idx="185">
                  <c:v>0</c:v>
                </c:pt>
                <c:pt idx="197">
                  <c:v>0</c:v>
                </c:pt>
                <c:pt idx="199">
                  <c:v>25</c:v>
                </c:pt>
                <c:pt idx="202">
                  <c:v>20</c:v>
                </c:pt>
                <c:pt idx="204">
                  <c:v>52</c:v>
                </c:pt>
                <c:pt idx="205">
                  <c:v>27</c:v>
                </c:pt>
                <c:pt idx="208">
                  <c:v>0</c:v>
                </c:pt>
                <c:pt idx="211">
                  <c:v>51</c:v>
                </c:pt>
                <c:pt idx="215">
                  <c:v>47</c:v>
                </c:pt>
                <c:pt idx="217">
                  <c:v>71</c:v>
                </c:pt>
                <c:pt idx="218">
                  <c:v>68</c:v>
                </c:pt>
                <c:pt idx="220">
                  <c:v>17</c:v>
                </c:pt>
                <c:pt idx="222">
                  <c:v>20</c:v>
                </c:pt>
                <c:pt idx="227">
                  <c:v>16</c:v>
                </c:pt>
                <c:pt idx="229">
                  <c:v>37</c:v>
                </c:pt>
                <c:pt idx="233">
                  <c:v>0</c:v>
                </c:pt>
                <c:pt idx="234">
                  <c:v>0</c:v>
                </c:pt>
                <c:pt idx="236">
                  <c:v>89</c:v>
                </c:pt>
                <c:pt idx="237">
                  <c:v>0</c:v>
                </c:pt>
                <c:pt idx="239">
                  <c:v>91</c:v>
                </c:pt>
                <c:pt idx="241">
                  <c:v>36</c:v>
                </c:pt>
                <c:pt idx="244">
                  <c:v>12</c:v>
                </c:pt>
                <c:pt idx="245">
                  <c:v>20</c:v>
                </c:pt>
                <c:pt idx="249">
                  <c:v>0</c:v>
                </c:pt>
                <c:pt idx="250">
                  <c:v>0</c:v>
                </c:pt>
              </c:strCache>
            </c:strRef>
          </c:xVal>
          <c:yVal>
            <c:numRef>
              <c:f>'Collectivism Individualism'!$C$2:$C$1000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16.775561499999998</c:v>
                </c:pt>
                <c:pt idx="2">
                  <c:v>#N/A</c:v>
                </c:pt>
                <c:pt idx="3">
                  <c:v>20.069110460000001</c:v>
                </c:pt>
                <c:pt idx="4">
                  <c:v>18.091529560000001</c:v>
                </c:pt>
                <c:pt idx="5">
                  <c:v>#N/A</c:v>
                </c:pt>
                <c:pt idx="6">
                  <c:v>45.390554989999998</c:v>
                </c:pt>
                <c:pt idx="7">
                  <c:v>12.06985179</c:v>
                </c:pt>
                <c:pt idx="8">
                  <c:v>#N/A</c:v>
                </c:pt>
                <c:pt idx="9">
                  <c:v>#N/A</c:v>
                </c:pt>
                <c:pt idx="10">
                  <c:v>12.186877450000001</c:v>
                </c:pt>
                <c:pt idx="11">
                  <c:v>22.02810281</c:v>
                </c:pt>
                <c:pt idx="12">
                  <c:v>20.18936523</c:v>
                </c:pt>
                <c:pt idx="13">
                  <c:v>#N/A</c:v>
                </c:pt>
                <c:pt idx="14">
                  <c:v>9.7587834900000008</c:v>
                </c:pt>
                <c:pt idx="15">
                  <c:v>19.655569459999999</c:v>
                </c:pt>
                <c:pt idx="16">
                  <c:v>14.17568249</c:v>
                </c:pt>
                <c:pt idx="17">
                  <c:v>15.45734511</c:v>
                </c:pt>
                <c:pt idx="18">
                  <c:v>47.276919319999998</c:v>
                </c:pt>
                <c:pt idx="19">
                  <c:v>18.344765639999999</c:v>
                </c:pt>
                <c:pt idx="20">
                  <c:v>13.941210290000001</c:v>
                </c:pt>
                <c:pt idx="21">
                  <c:v>25.493730289999998</c:v>
                </c:pt>
                <c:pt idx="22">
                  <c:v>18.699788389999998</c:v>
                </c:pt>
                <c:pt idx="23">
                  <c:v>12.1549619</c:v>
                </c:pt>
                <c:pt idx="24">
                  <c:v>14.78067457</c:v>
                </c:pt>
                <c:pt idx="25">
                  <c:v>#N/A</c:v>
                </c:pt>
                <c:pt idx="26">
                  <c:v>4.9637681159999998</c:v>
                </c:pt>
                <c:pt idx="27">
                  <c:v>17.790603740000002</c:v>
                </c:pt>
                <c:pt idx="28">
                  <c:v>#N/A</c:v>
                </c:pt>
                <c:pt idx="29">
                  <c:v>16.09740279</c:v>
                </c:pt>
                <c:pt idx="30">
                  <c:v>11.30536131</c:v>
                </c:pt>
                <c:pt idx="31">
                  <c:v>#N/A</c:v>
                </c:pt>
                <c:pt idx="32">
                  <c:v>25.730773370000001</c:v>
                </c:pt>
                <c:pt idx="33">
                  <c:v>#N/A</c:v>
                </c:pt>
                <c:pt idx="34">
                  <c:v>#N/A</c:v>
                </c:pt>
                <c:pt idx="35">
                  <c:v>31.995275159999998</c:v>
                </c:pt>
                <c:pt idx="36">
                  <c:v>16.492783500000002</c:v>
                </c:pt>
                <c:pt idx="37">
                  <c:v>23.080631459999999</c:v>
                </c:pt>
                <c:pt idx="38">
                  <c:v>5.5555555559999998</c:v>
                </c:pt>
                <c:pt idx="39">
                  <c:v>24.170283390000002</c:v>
                </c:pt>
                <c:pt idx="40">
                  <c:v>9.1539802170000009</c:v>
                </c:pt>
                <c:pt idx="41">
                  <c:v>19.734807029999999</c:v>
                </c:pt>
                <c:pt idx="42">
                  <c:v>14.37847773</c:v>
                </c:pt>
                <c:pt idx="43">
                  <c:v>#N/A</c:v>
                </c:pt>
                <c:pt idx="44">
                  <c:v>11.619574119999999</c:v>
                </c:pt>
                <c:pt idx="45">
                  <c:v>14.71488364</c:v>
                </c:pt>
                <c:pt idx="46">
                  <c:v>25.99396634</c:v>
                </c:pt>
                <c:pt idx="47">
                  <c:v>6.562148273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24.05825265</c:v>
                </c:pt>
                <c:pt idx="53">
                  <c:v>#N/A</c:v>
                </c:pt>
                <c:pt idx="54">
                  <c:v>24.168565650000001</c:v>
                </c:pt>
                <c:pt idx="55">
                  <c:v>#N/A</c:v>
                </c:pt>
                <c:pt idx="56">
                  <c:v>20.97963597</c:v>
                </c:pt>
                <c:pt idx="57">
                  <c:v>#N/A</c:v>
                </c:pt>
                <c:pt idx="58">
                  <c:v>16.69323168</c:v>
                </c:pt>
                <c:pt idx="59">
                  <c:v>16.906464249999999</c:v>
                </c:pt>
                <c:pt idx="60">
                  <c:v>#N/A</c:v>
                </c:pt>
                <c:pt idx="61">
                  <c:v>17.21316406</c:v>
                </c:pt>
                <c:pt idx="62">
                  <c:v>#N/A</c:v>
                </c:pt>
                <c:pt idx="63">
                  <c:v>14.13730056</c:v>
                </c:pt>
                <c:pt idx="64">
                  <c:v>19.171609159999999</c:v>
                </c:pt>
                <c:pt idx="65">
                  <c:v>23.121958960000001</c:v>
                </c:pt>
                <c:pt idx="66">
                  <c:v>28.884379160000002</c:v>
                </c:pt>
                <c:pt idx="67">
                  <c:v>14.890331890000001</c:v>
                </c:pt>
                <c:pt idx="68">
                  <c:v>21.924906360000001</c:v>
                </c:pt>
                <c:pt idx="69">
                  <c:v>17.65394276</c:v>
                </c:pt>
                <c:pt idx="70">
                  <c:v>18.457709650000002</c:v>
                </c:pt>
                <c:pt idx="71">
                  <c:v>21.32309669</c:v>
                </c:pt>
                <c:pt idx="72">
                  <c:v>18.209736700000001</c:v>
                </c:pt>
                <c:pt idx="73">
                  <c:v>18.84622787</c:v>
                </c:pt>
                <c:pt idx="74">
                  <c:v>21.444576609999999</c:v>
                </c:pt>
                <c:pt idx="75">
                  <c:v>14.14065467</c:v>
                </c:pt>
                <c:pt idx="76">
                  <c:v>19.093083929999999</c:v>
                </c:pt>
                <c:pt idx="77">
                  <c:v>#N/A</c:v>
                </c:pt>
                <c:pt idx="78">
                  <c:v>#N/A</c:v>
                </c:pt>
                <c:pt idx="79">
                  <c:v>10.98092267</c:v>
                </c:pt>
                <c:pt idx="80">
                  <c:v>12.665179589999999</c:v>
                </c:pt>
                <c:pt idx="81">
                  <c:v>15.32715756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17.856083630000001</c:v>
                </c:pt>
                <c:pt idx="86">
                  <c:v>9.1269841270000001</c:v>
                </c:pt>
                <c:pt idx="87">
                  <c:v>15.11298485</c:v>
                </c:pt>
                <c:pt idx="88">
                  <c:v>18.080469180000001</c:v>
                </c:pt>
                <c:pt idx="89">
                  <c:v>18.947590519999999</c:v>
                </c:pt>
                <c:pt idx="90">
                  <c:v>#N/A</c:v>
                </c:pt>
                <c:pt idx="91">
                  <c:v>19.734093789999999</c:v>
                </c:pt>
                <c:pt idx="92">
                  <c:v>8.9351851849999999</c:v>
                </c:pt>
                <c:pt idx="93">
                  <c:v>22.544973540000001</c:v>
                </c:pt>
                <c:pt idx="94">
                  <c:v>#N/A</c:v>
                </c:pt>
                <c:pt idx="95">
                  <c:v>#N/A</c:v>
                </c:pt>
                <c:pt idx="96">
                  <c:v>19.216334969999998</c:v>
                </c:pt>
                <c:pt idx="97">
                  <c:v>#N/A</c:v>
                </c:pt>
                <c:pt idx="98">
                  <c:v>21.403378549999999</c:v>
                </c:pt>
                <c:pt idx="99">
                  <c:v>19.48062058</c:v>
                </c:pt>
                <c:pt idx="100">
                  <c:v>19.51277185</c:v>
                </c:pt>
                <c:pt idx="101">
                  <c:v>14.377785190000001</c:v>
                </c:pt>
                <c:pt idx="102">
                  <c:v>#N/A</c:v>
                </c:pt>
                <c:pt idx="103">
                  <c:v>8.5533126290000006</c:v>
                </c:pt>
                <c:pt idx="104">
                  <c:v>16.237547660000001</c:v>
                </c:pt>
                <c:pt idx="105">
                  <c:v>16.893208059999999</c:v>
                </c:pt>
                <c:pt idx="106">
                  <c:v>18.485736490000001</c:v>
                </c:pt>
                <c:pt idx="107">
                  <c:v>17.040627059999998</c:v>
                </c:pt>
                <c:pt idx="108">
                  <c:v>20.83874737</c:v>
                </c:pt>
                <c:pt idx="109">
                  <c:v>22.680537080000001</c:v>
                </c:pt>
                <c:pt idx="110">
                  <c:v>18.490272610000002</c:v>
                </c:pt>
                <c:pt idx="111">
                  <c:v>25.003835769999998</c:v>
                </c:pt>
                <c:pt idx="112">
                  <c:v>#N/A</c:v>
                </c:pt>
                <c:pt idx="113">
                  <c:v>19.00471915</c:v>
                </c:pt>
                <c:pt idx="114">
                  <c:v>21.881286100000001</c:v>
                </c:pt>
                <c:pt idx="115">
                  <c:v>18.845460859999999</c:v>
                </c:pt>
                <c:pt idx="116">
                  <c:v>10.88011421</c:v>
                </c:pt>
                <c:pt idx="117">
                  <c:v>#N/A</c:v>
                </c:pt>
                <c:pt idx="118">
                  <c:v>24.38116668</c:v>
                </c:pt>
                <c:pt idx="119">
                  <c:v>20.285843499999999</c:v>
                </c:pt>
                <c:pt idx="120">
                  <c:v>19.973953680000001</c:v>
                </c:pt>
                <c:pt idx="121">
                  <c:v>#N/A</c:v>
                </c:pt>
                <c:pt idx="122">
                  <c:v>28.303867669999999</c:v>
                </c:pt>
                <c:pt idx="123">
                  <c:v>20.667952159999999</c:v>
                </c:pt>
                <c:pt idx="124">
                  <c:v>9.8059678419999994</c:v>
                </c:pt>
                <c:pt idx="125">
                  <c:v>17.019152559999998</c:v>
                </c:pt>
                <c:pt idx="126">
                  <c:v>13.69146432</c:v>
                </c:pt>
                <c:pt idx="127">
                  <c:v>#N/A</c:v>
                </c:pt>
                <c:pt idx="128">
                  <c:v>16.646048220000001</c:v>
                </c:pt>
                <c:pt idx="129">
                  <c:v>20.767761870000001</c:v>
                </c:pt>
                <c:pt idx="130">
                  <c:v>16.526031339999999</c:v>
                </c:pt>
                <c:pt idx="131">
                  <c:v>17.567990550000001</c:v>
                </c:pt>
                <c:pt idx="132">
                  <c:v>20.32602559</c:v>
                </c:pt>
                <c:pt idx="133">
                  <c:v>17.477792480000002</c:v>
                </c:pt>
                <c:pt idx="134">
                  <c:v>10.932067160000001</c:v>
                </c:pt>
                <c:pt idx="135">
                  <c:v>9.8751877649999997</c:v>
                </c:pt>
                <c:pt idx="136">
                  <c:v>7.8445997470000002</c:v>
                </c:pt>
                <c:pt idx="137">
                  <c:v>23.313740679999999</c:v>
                </c:pt>
                <c:pt idx="138">
                  <c:v>13.06774781</c:v>
                </c:pt>
                <c:pt idx="139">
                  <c:v>#N/A</c:v>
                </c:pt>
                <c:pt idx="140">
                  <c:v>#N/A</c:v>
                </c:pt>
                <c:pt idx="141">
                  <c:v>6.6666666670000003</c:v>
                </c:pt>
                <c:pt idx="142">
                  <c:v>20.386825940000001</c:v>
                </c:pt>
                <c:pt idx="143">
                  <c:v>#N/A</c:v>
                </c:pt>
                <c:pt idx="144">
                  <c:v>22.477701280000002</c:v>
                </c:pt>
                <c:pt idx="145">
                  <c:v>#N/A</c:v>
                </c:pt>
                <c:pt idx="146">
                  <c:v>12.846270929999999</c:v>
                </c:pt>
                <c:pt idx="147">
                  <c:v>15.039733269999999</c:v>
                </c:pt>
                <c:pt idx="148">
                  <c:v>22.100763929999999</c:v>
                </c:pt>
                <c:pt idx="149">
                  <c:v>#N/A</c:v>
                </c:pt>
                <c:pt idx="150">
                  <c:v>19.560685509999999</c:v>
                </c:pt>
                <c:pt idx="151">
                  <c:v>16.881597360000001</c:v>
                </c:pt>
                <c:pt idx="152">
                  <c:v>#N/A</c:v>
                </c:pt>
                <c:pt idx="153">
                  <c:v>6.62309182</c:v>
                </c:pt>
                <c:pt idx="154">
                  <c:v>#N/A</c:v>
                </c:pt>
                <c:pt idx="155">
                  <c:v>5.4271500960000001</c:v>
                </c:pt>
                <c:pt idx="156">
                  <c:v>28.36605531</c:v>
                </c:pt>
                <c:pt idx="157">
                  <c:v>#N/A</c:v>
                </c:pt>
                <c:pt idx="158">
                  <c:v>17.6160967</c:v>
                </c:pt>
                <c:pt idx="159">
                  <c:v>9.077681578</c:v>
                </c:pt>
                <c:pt idx="160">
                  <c:v>27.254989399999999</c:v>
                </c:pt>
                <c:pt idx="161">
                  <c:v>15.52254142</c:v>
                </c:pt>
                <c:pt idx="162">
                  <c:v>#N/A</c:v>
                </c:pt>
                <c:pt idx="163">
                  <c:v>#N/A</c:v>
                </c:pt>
                <c:pt idx="164">
                  <c:v>16.90157765</c:v>
                </c:pt>
                <c:pt idx="165">
                  <c:v>#N/A</c:v>
                </c:pt>
                <c:pt idx="166">
                  <c:v>24.95706341</c:v>
                </c:pt>
                <c:pt idx="167">
                  <c:v>13.64232848</c:v>
                </c:pt>
                <c:pt idx="168">
                  <c:v>19.865701139999999</c:v>
                </c:pt>
                <c:pt idx="169">
                  <c:v>#N/A</c:v>
                </c:pt>
                <c:pt idx="170">
                  <c:v>34.704260249999997</c:v>
                </c:pt>
                <c:pt idx="171">
                  <c:v>10.9375</c:v>
                </c:pt>
                <c:pt idx="172">
                  <c:v>18.393953849999999</c:v>
                </c:pt>
                <c:pt idx="173">
                  <c:v>31.383527560000001</c:v>
                </c:pt>
                <c:pt idx="174">
                  <c:v>13.02294528</c:v>
                </c:pt>
                <c:pt idx="175">
                  <c:v>#N/A</c:v>
                </c:pt>
                <c:pt idx="176">
                  <c:v>26.931884440000001</c:v>
                </c:pt>
                <c:pt idx="177">
                  <c:v>22.935505450000001</c:v>
                </c:pt>
                <c:pt idx="178">
                  <c:v>#N/A</c:v>
                </c:pt>
                <c:pt idx="179">
                  <c:v>35.016974879999999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20.851523180000001</c:v>
                </c:pt>
                <c:pt idx="184">
                  <c:v>#N/A</c:v>
                </c:pt>
                <c:pt idx="185">
                  <c:v>21.531727539999999</c:v>
                </c:pt>
                <c:pt idx="186">
                  <c:v>#N/A</c:v>
                </c:pt>
                <c:pt idx="187">
                  <c:v>#N/A</c:v>
                </c:pt>
                <c:pt idx="188">
                  <c:v>12.25175031</c:v>
                </c:pt>
                <c:pt idx="189">
                  <c:v>10.77051603</c:v>
                </c:pt>
                <c:pt idx="190">
                  <c:v>#N/A</c:v>
                </c:pt>
                <c:pt idx="191">
                  <c:v>#N/A</c:v>
                </c:pt>
                <c:pt idx="192">
                  <c:v>9.1478696740000007</c:v>
                </c:pt>
                <c:pt idx="193">
                  <c:v>#N/A</c:v>
                </c:pt>
                <c:pt idx="194">
                  <c:v>21.541083700000001</c:v>
                </c:pt>
                <c:pt idx="195">
                  <c:v>0</c:v>
                </c:pt>
                <c:pt idx="196">
                  <c:v>#N/A</c:v>
                </c:pt>
                <c:pt idx="197">
                  <c:v>26.845112669999999</c:v>
                </c:pt>
                <c:pt idx="198">
                  <c:v>15.92309259</c:v>
                </c:pt>
                <c:pt idx="199">
                  <c:v>27.378528370000002</c:v>
                </c:pt>
                <c:pt idx="200">
                  <c:v>5.2443609020000004</c:v>
                </c:pt>
                <c:pt idx="201">
                  <c:v>23.525697260000001</c:v>
                </c:pt>
                <c:pt idx="202">
                  <c:v>12.001495569999999</c:v>
                </c:pt>
                <c:pt idx="203">
                  <c:v>#N/A</c:v>
                </c:pt>
                <c:pt idx="204">
                  <c:v>20.240831539999999</c:v>
                </c:pt>
                <c:pt idx="205">
                  <c:v>19.348348779999998</c:v>
                </c:pt>
                <c:pt idx="206">
                  <c:v>#N/A</c:v>
                </c:pt>
                <c:pt idx="207">
                  <c:v>20.455039599999999</c:v>
                </c:pt>
                <c:pt idx="208">
                  <c:v>22.766912049999998</c:v>
                </c:pt>
                <c:pt idx="209">
                  <c:v>15.11298485</c:v>
                </c:pt>
                <c:pt idx="210">
                  <c:v>11.45833333</c:v>
                </c:pt>
                <c:pt idx="211">
                  <c:v>19.946517539999999</c:v>
                </c:pt>
                <c:pt idx="212">
                  <c:v>9.0018130000000003</c:v>
                </c:pt>
                <c:pt idx="213">
                  <c:v>#N/A</c:v>
                </c:pt>
                <c:pt idx="214">
                  <c:v>15.12177511</c:v>
                </c:pt>
                <c:pt idx="215">
                  <c:v>10.60254804</c:v>
                </c:pt>
                <c:pt idx="216">
                  <c:v>#N/A</c:v>
                </c:pt>
                <c:pt idx="217">
                  <c:v>15.82940178</c:v>
                </c:pt>
                <c:pt idx="218">
                  <c:v>30.279267399999998</c:v>
                </c:pt>
                <c:pt idx="219">
                  <c:v>21.890285460000001</c:v>
                </c:pt>
                <c:pt idx="220">
                  <c:v>8.2596940679999999</c:v>
                </c:pt>
                <c:pt idx="221">
                  <c:v>#N/A</c:v>
                </c:pt>
                <c:pt idx="222">
                  <c:v>9.2203811620000007</c:v>
                </c:pt>
                <c:pt idx="223">
                  <c:v>14.47412724</c:v>
                </c:pt>
                <c:pt idx="224">
                  <c:v>22.990326020000001</c:v>
                </c:pt>
                <c:pt idx="225">
                  <c:v>#N/A</c:v>
                </c:pt>
                <c:pt idx="226">
                  <c:v>#N/A</c:v>
                </c:pt>
                <c:pt idx="227">
                  <c:v>19.107169590000002</c:v>
                </c:pt>
                <c:pt idx="228">
                  <c:v>17.99786301</c:v>
                </c:pt>
                <c:pt idx="229">
                  <c:v>42.171389869999999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33.13945339</c:v>
                </c:pt>
                <c:pt idx="234">
                  <c:v>23.32760721</c:v>
                </c:pt>
                <c:pt idx="235">
                  <c:v>10.304149130000001</c:v>
                </c:pt>
                <c:pt idx="236">
                  <c:v>16.421617399999999</c:v>
                </c:pt>
                <c:pt idx="237">
                  <c:v>21.21794015</c:v>
                </c:pt>
                <c:pt idx="238">
                  <c:v>#N/A</c:v>
                </c:pt>
                <c:pt idx="239">
                  <c:v>19.159432689999999</c:v>
                </c:pt>
                <c:pt idx="240">
                  <c:v>#N/A</c:v>
                </c:pt>
                <c:pt idx="241">
                  <c:v>18.434053110000001</c:v>
                </c:pt>
                <c:pt idx="242">
                  <c:v>30.920068969999999</c:v>
                </c:pt>
                <c:pt idx="243">
                  <c:v>#N/A</c:v>
                </c:pt>
                <c:pt idx="244">
                  <c:v>21.148623449999999</c:v>
                </c:pt>
                <c:pt idx="245">
                  <c:v>6.9687154150000001</c:v>
                </c:pt>
                <c:pt idx="246">
                  <c:v>#N/A</c:v>
                </c:pt>
                <c:pt idx="247">
                  <c:v>3.125</c:v>
                </c:pt>
                <c:pt idx="248">
                  <c:v>0</c:v>
                </c:pt>
                <c:pt idx="249">
                  <c:v>16.004573499999999</c:v>
                </c:pt>
                <c:pt idx="250">
                  <c:v>14.302337489999999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E14D-AD65-F7A73BD0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175951"/>
        <c:axId val="1604183999"/>
      </c:scatterChart>
      <c:valAx>
        <c:axId val="16041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83999"/>
        <c:crosses val="autoZero"/>
        <c:crossBetween val="midCat"/>
      </c:valAx>
      <c:valAx>
        <c:axId val="16041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</xdr:row>
      <xdr:rowOff>88900</xdr:rowOff>
    </xdr:from>
    <xdr:to>
      <xdr:col>17</xdr:col>
      <xdr:colOff>114300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822A6-E83E-F542-BB30-3E236A7D2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88900</xdr:rowOff>
    </xdr:from>
    <xdr:to>
      <xdr:col>17</xdr:col>
      <xdr:colOff>774700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356EE-66E2-C248-8E1B-97733A870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114300</xdr:rowOff>
    </xdr:from>
    <xdr:to>
      <xdr:col>17</xdr:col>
      <xdr:colOff>635000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766C3-214E-DE40-9249-F9ECD868F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139700</xdr:rowOff>
    </xdr:from>
    <xdr:to>
      <xdr:col>16</xdr:col>
      <xdr:colOff>533400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AB8EE3-500B-D643-A419-AD30E2CA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</xdr:row>
      <xdr:rowOff>0</xdr:rowOff>
    </xdr:from>
    <xdr:to>
      <xdr:col>16</xdr:col>
      <xdr:colOff>114300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26265-0898-7647-B75E-2386386EF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76200</xdr:rowOff>
    </xdr:from>
    <xdr:to>
      <xdr:col>16</xdr:col>
      <xdr:colOff>508000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4FFCA-911C-DF4F-8D9F-5D6000BB3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</xdr:row>
      <xdr:rowOff>127000</xdr:rowOff>
    </xdr:from>
    <xdr:to>
      <xdr:col>16</xdr:col>
      <xdr:colOff>508000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5838F-C464-BA45-B70B-5728CB659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114300</xdr:rowOff>
    </xdr:from>
    <xdr:to>
      <xdr:col>16</xdr:col>
      <xdr:colOff>457200</xdr:colOff>
      <xdr:row>40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FDE4F-4F95-6945-94ED-71CB405F2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50800</xdr:rowOff>
    </xdr:from>
    <xdr:to>
      <xdr:col>16</xdr:col>
      <xdr:colOff>495300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B11E0-D33A-DF44-9613-39C70918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152400</xdr:rowOff>
    </xdr:from>
    <xdr:to>
      <xdr:col>16</xdr:col>
      <xdr:colOff>469900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E0AEF-A908-2A4F-A645-6458A5454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0</xdr:rowOff>
    </xdr:from>
    <xdr:to>
      <xdr:col>16</xdr:col>
      <xdr:colOff>609600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F0A3B-9142-1440-9359-FDA959B94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</xdr:row>
      <xdr:rowOff>152400</xdr:rowOff>
    </xdr:from>
    <xdr:to>
      <xdr:col>17</xdr:col>
      <xdr:colOff>812800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D94CB-2D7A-784A-AF49-7DB34644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38100</xdr:rowOff>
    </xdr:from>
    <xdr:to>
      <xdr:col>17</xdr:col>
      <xdr:colOff>685800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CD41E-F959-F840-B536-73E678CC2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3</xdr:row>
      <xdr:rowOff>38100</xdr:rowOff>
    </xdr:from>
    <xdr:to>
      <xdr:col>18</xdr:col>
      <xdr:colOff>304800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18863-1245-B244-9EDF-AF416D625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0</xdr:row>
      <xdr:rowOff>165100</xdr:rowOff>
    </xdr:from>
    <xdr:to>
      <xdr:col>17</xdr:col>
      <xdr:colOff>88900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B254A-B6BB-CA44-82AF-1D73BFAE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2</xdr:row>
      <xdr:rowOff>127000</xdr:rowOff>
    </xdr:from>
    <xdr:to>
      <xdr:col>16</xdr:col>
      <xdr:colOff>635000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AE49B-CE7A-3245-BEDA-020F93C5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workbookViewId="0"/>
  </sheetViews>
  <sheetFormatPr baseColWidth="10" defaultColWidth="12.6640625" defaultRowHeight="15" customHeight="1"/>
  <cols>
    <col min="1" max="1" width="12.6640625" customWidth="1"/>
    <col min="2" max="2" width="15.5" customWidth="1"/>
    <col min="3" max="3" width="12.6640625" customWidth="1"/>
    <col min="4" max="4" width="15.6640625" customWidth="1"/>
    <col min="5" max="5" width="14.1640625" customWidth="1"/>
    <col min="6" max="6" width="11.6640625" customWidth="1"/>
    <col min="7" max="53" width="7.6640625" customWidth="1"/>
  </cols>
  <sheetData>
    <row r="1" spans="1:53" ht="16.5" customHeight="1">
      <c r="A1" s="1"/>
      <c r="B1" s="1"/>
      <c r="C1" s="1"/>
      <c r="D1" s="1"/>
      <c r="E1" s="34" t="s">
        <v>2</v>
      </c>
      <c r="F1" s="35"/>
      <c r="G1" s="35"/>
      <c r="H1" s="35"/>
      <c r="I1" s="35"/>
      <c r="J1" s="36"/>
      <c r="K1" s="37" t="s">
        <v>19</v>
      </c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6"/>
      <c r="AD1" s="38" t="s">
        <v>29</v>
      </c>
      <c r="AE1" s="35"/>
      <c r="AF1" s="35"/>
      <c r="AG1" s="35"/>
      <c r="AH1" s="35"/>
      <c r="AI1" s="36"/>
      <c r="AJ1" s="39" t="s">
        <v>34</v>
      </c>
      <c r="AK1" s="35"/>
      <c r="AL1" s="35"/>
      <c r="AM1" s="35"/>
      <c r="AN1" s="35"/>
      <c r="AO1" s="36"/>
      <c r="AP1" s="40" t="s">
        <v>38</v>
      </c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6"/>
    </row>
    <row r="2" spans="1:53" ht="16.5" customHeight="1">
      <c r="A2" s="6" t="s">
        <v>42</v>
      </c>
      <c r="B2" s="6" t="s">
        <v>44</v>
      </c>
      <c r="C2" s="6" t="s">
        <v>45</v>
      </c>
      <c r="D2" s="6" t="s">
        <v>46</v>
      </c>
      <c r="E2" s="7" t="s">
        <v>47</v>
      </c>
      <c r="F2" s="8" t="s">
        <v>7</v>
      </c>
      <c r="G2" s="8" t="s">
        <v>8</v>
      </c>
      <c r="H2" s="9" t="s">
        <v>3</v>
      </c>
      <c r="I2" s="9" t="s">
        <v>4</v>
      </c>
      <c r="J2" s="10"/>
      <c r="K2" s="11" t="s">
        <v>55</v>
      </c>
      <c r="L2" s="11" t="s">
        <v>57</v>
      </c>
      <c r="M2" s="11" t="s">
        <v>59</v>
      </c>
      <c r="N2" s="11" t="s">
        <v>60</v>
      </c>
      <c r="O2" s="12" t="s">
        <v>61</v>
      </c>
      <c r="P2" s="11" t="s">
        <v>64</v>
      </c>
      <c r="Q2" s="11" t="s">
        <v>65</v>
      </c>
      <c r="R2" s="12" t="s">
        <v>67</v>
      </c>
      <c r="S2" s="11" t="s">
        <v>69</v>
      </c>
      <c r="T2" s="11" t="s">
        <v>70</v>
      </c>
      <c r="U2" s="12" t="s">
        <v>71</v>
      </c>
      <c r="V2" s="11" t="s">
        <v>73</v>
      </c>
      <c r="W2" s="11" t="s">
        <v>74</v>
      </c>
      <c r="X2" s="12" t="s">
        <v>75</v>
      </c>
      <c r="Y2" s="11" t="s">
        <v>77</v>
      </c>
      <c r="Z2" s="11" t="s">
        <v>78</v>
      </c>
      <c r="AA2" s="12" t="s">
        <v>79</v>
      </c>
      <c r="AB2" s="11" t="s">
        <v>80</v>
      </c>
      <c r="AC2" s="11" t="s">
        <v>82</v>
      </c>
      <c r="AD2" s="13" t="s">
        <v>83</v>
      </c>
      <c r="AE2" s="13" t="s">
        <v>86</v>
      </c>
      <c r="AF2" s="13" t="s">
        <v>87</v>
      </c>
      <c r="AG2" s="13" t="s">
        <v>88</v>
      </c>
      <c r="AH2" s="13" t="s">
        <v>89</v>
      </c>
      <c r="AI2" s="13" t="s">
        <v>91</v>
      </c>
      <c r="AJ2" s="14" t="s">
        <v>83</v>
      </c>
      <c r="AK2" s="14" t="s">
        <v>86</v>
      </c>
      <c r="AL2" s="14" t="s">
        <v>87</v>
      </c>
      <c r="AM2" s="14" t="s">
        <v>88</v>
      </c>
      <c r="AN2" s="14" t="s">
        <v>89</v>
      </c>
      <c r="AO2" s="14" t="s">
        <v>91</v>
      </c>
      <c r="AP2" s="15" t="s">
        <v>12</v>
      </c>
      <c r="AQ2" s="15" t="s">
        <v>14</v>
      </c>
      <c r="AR2" s="15" t="s">
        <v>15</v>
      </c>
      <c r="AS2" s="15" t="s">
        <v>16</v>
      </c>
      <c r="AT2" s="15" t="s">
        <v>18</v>
      </c>
      <c r="AU2" s="15" t="s">
        <v>20</v>
      </c>
      <c r="AV2" s="15" t="s">
        <v>21</v>
      </c>
      <c r="AW2" s="15" t="s">
        <v>22</v>
      </c>
      <c r="AX2" s="15" t="s">
        <v>23</v>
      </c>
      <c r="AY2" s="15" t="s">
        <v>25</v>
      </c>
      <c r="AZ2" s="15" t="s">
        <v>26</v>
      </c>
      <c r="BA2" s="15" t="s">
        <v>27</v>
      </c>
    </row>
    <row r="3" spans="1:53" ht="16.5" customHeight="1">
      <c r="A3" s="5" t="s">
        <v>99</v>
      </c>
      <c r="B3" s="5"/>
      <c r="C3" s="5" t="s">
        <v>101</v>
      </c>
      <c r="D3" s="5" t="s">
        <v>9</v>
      </c>
      <c r="E3" s="16">
        <v>16.775561499999998</v>
      </c>
      <c r="F3" s="16">
        <v>4.2919576780000002</v>
      </c>
      <c r="G3" s="16">
        <v>57</v>
      </c>
      <c r="H3" s="17">
        <v>33</v>
      </c>
      <c r="I3" s="17">
        <v>65</v>
      </c>
      <c r="J3" s="18"/>
      <c r="K3" s="19">
        <v>32564342</v>
      </c>
      <c r="L3" s="19">
        <v>3131</v>
      </c>
      <c r="M3" s="19">
        <v>7.56</v>
      </c>
      <c r="N3" s="19">
        <v>0</v>
      </c>
      <c r="O3" s="19">
        <f t="shared" ref="O3:O252" si="0">IF(M3&gt;0,M3+100,100-N3)</f>
        <v>107.56</v>
      </c>
      <c r="P3" s="19">
        <v>0</v>
      </c>
      <c r="Q3" s="19">
        <v>2.2799999999999998</v>
      </c>
      <c r="R3" s="19">
        <f t="shared" ref="R3:R252" si="1">IF(P3&gt;0,P3+100,100-Q3)</f>
        <v>97.72</v>
      </c>
      <c r="S3" s="19">
        <v>0</v>
      </c>
      <c r="T3" s="19">
        <v>1.7</v>
      </c>
      <c r="U3" s="19">
        <f t="shared" ref="U3:U252" si="2">IF(S3&gt;0,100-S3,100+T3)</f>
        <v>101.7</v>
      </c>
      <c r="V3" s="19">
        <v>0</v>
      </c>
      <c r="W3" s="19">
        <v>4.6500000000000004</v>
      </c>
      <c r="X3" s="19">
        <f t="shared" ref="X3:X252" si="3">IF(V3&gt;0,100-V3,W3+100)</f>
        <v>104.65</v>
      </c>
      <c r="Y3" s="19">
        <v>0</v>
      </c>
      <c r="Z3" s="19">
        <v>3.88</v>
      </c>
      <c r="AA3" s="19">
        <f t="shared" ref="AA3:AA252" si="4">IF(Y3&gt;0,100-Y3,Z3+100)</f>
        <v>103.88</v>
      </c>
      <c r="AB3" s="19" t="s">
        <v>121</v>
      </c>
      <c r="AC3" s="19" t="s">
        <v>122</v>
      </c>
      <c r="AD3" s="20"/>
      <c r="AE3" s="20"/>
      <c r="AF3" s="20"/>
      <c r="AG3" s="20"/>
      <c r="AH3" s="20"/>
      <c r="AI3" s="20"/>
      <c r="AJ3" s="21"/>
      <c r="AK3" s="21"/>
      <c r="AL3" s="21"/>
      <c r="AM3" s="21"/>
      <c r="AN3" s="21"/>
      <c r="AO3" s="21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</row>
    <row r="4" spans="1:53" ht="16.5" customHeight="1">
      <c r="A4" s="5" t="s">
        <v>142</v>
      </c>
      <c r="B4" s="5"/>
      <c r="C4" s="5" t="s">
        <v>144</v>
      </c>
      <c r="D4" s="5" t="s">
        <v>145</v>
      </c>
      <c r="E4" s="16" t="e">
        <v>#N/A</v>
      </c>
      <c r="F4" s="16" t="e">
        <v>#N/A</v>
      </c>
      <c r="G4" s="16" t="e">
        <v>#N/A</v>
      </c>
      <c r="H4" s="17" t="e">
        <v>#N/A</v>
      </c>
      <c r="I4" s="17" t="e">
        <v>#N/A</v>
      </c>
      <c r="J4" s="18"/>
      <c r="K4" s="19"/>
      <c r="L4" s="19"/>
      <c r="M4" s="19"/>
      <c r="N4" s="19"/>
      <c r="O4" s="19">
        <f t="shared" si="0"/>
        <v>100</v>
      </c>
      <c r="P4" s="19"/>
      <c r="Q4" s="19"/>
      <c r="R4" s="19">
        <f t="shared" si="1"/>
        <v>100</v>
      </c>
      <c r="S4" s="19"/>
      <c r="T4" s="19"/>
      <c r="U4" s="19">
        <f t="shared" si="2"/>
        <v>100</v>
      </c>
      <c r="V4" s="19"/>
      <c r="W4" s="19"/>
      <c r="X4" s="19">
        <f t="shared" si="3"/>
        <v>100</v>
      </c>
      <c r="Y4" s="19"/>
      <c r="Z4" s="19"/>
      <c r="AA4" s="19">
        <f t="shared" si="4"/>
        <v>100</v>
      </c>
      <c r="AB4" s="19"/>
      <c r="AC4" s="19"/>
      <c r="AD4" s="20"/>
      <c r="AE4" s="20"/>
      <c r="AF4" s="20"/>
      <c r="AG4" s="20"/>
      <c r="AH4" s="20"/>
      <c r="AI4" s="20"/>
      <c r="AJ4" s="21"/>
      <c r="AK4" s="21"/>
      <c r="AL4" s="21"/>
      <c r="AM4" s="21"/>
      <c r="AN4" s="21"/>
      <c r="AO4" s="21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</row>
    <row r="5" spans="1:53" ht="16.5" customHeight="1">
      <c r="A5" s="5" t="s">
        <v>162</v>
      </c>
      <c r="B5" s="5"/>
      <c r="C5" s="5" t="s">
        <v>144</v>
      </c>
      <c r="D5" s="5" t="s">
        <v>10</v>
      </c>
      <c r="E5" s="16">
        <v>20.069110460000001</v>
      </c>
      <c r="F5" s="16">
        <v>3.587602956</v>
      </c>
      <c r="G5" s="16">
        <v>43</v>
      </c>
      <c r="H5" s="17">
        <v>41.153300000000002</v>
      </c>
      <c r="I5" s="17">
        <v>20.168299999999999</v>
      </c>
      <c r="J5" s="18"/>
      <c r="K5" s="19">
        <v>3029278</v>
      </c>
      <c r="L5" s="19">
        <v>22561</v>
      </c>
      <c r="M5" s="19">
        <v>5.0199999999999996</v>
      </c>
      <c r="N5" s="19">
        <v>0</v>
      </c>
      <c r="O5" s="19">
        <f t="shared" si="0"/>
        <v>105.02</v>
      </c>
      <c r="P5" s="19">
        <v>11.8</v>
      </c>
      <c r="Q5" s="19">
        <v>0</v>
      </c>
      <c r="R5" s="19">
        <f t="shared" si="1"/>
        <v>111.8</v>
      </c>
      <c r="S5" s="19">
        <v>0.86</v>
      </c>
      <c r="T5" s="19">
        <v>0</v>
      </c>
      <c r="U5" s="19">
        <f t="shared" si="2"/>
        <v>99.14</v>
      </c>
      <c r="V5" s="19">
        <v>0</v>
      </c>
      <c r="W5" s="19">
        <v>1.37</v>
      </c>
      <c r="X5" s="19">
        <f t="shared" si="3"/>
        <v>101.37</v>
      </c>
      <c r="Y5" s="19">
        <v>4.42</v>
      </c>
      <c r="Z5" s="19">
        <v>0</v>
      </c>
      <c r="AA5" s="19">
        <f t="shared" si="4"/>
        <v>95.58</v>
      </c>
      <c r="AB5" s="19" t="s">
        <v>172</v>
      </c>
      <c r="AC5" s="19" t="s">
        <v>173</v>
      </c>
      <c r="AD5" s="20">
        <v>0</v>
      </c>
      <c r="AE5" s="20">
        <v>0</v>
      </c>
      <c r="AF5" s="20">
        <v>0</v>
      </c>
      <c r="AG5" s="20">
        <v>0</v>
      </c>
      <c r="AH5" s="20">
        <v>61</v>
      </c>
      <c r="AI5" s="20">
        <v>15</v>
      </c>
      <c r="AJ5" s="21">
        <v>0</v>
      </c>
      <c r="AK5" s="21">
        <v>0</v>
      </c>
      <c r="AL5" s="21">
        <v>0</v>
      </c>
      <c r="AM5" s="21">
        <v>0</v>
      </c>
      <c r="AN5" s="21">
        <v>61</v>
      </c>
      <c r="AO5" s="21">
        <v>15</v>
      </c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  <row r="6" spans="1:53" ht="16.5" customHeight="1">
      <c r="A6" s="5" t="s">
        <v>181</v>
      </c>
      <c r="B6" s="5"/>
      <c r="C6" s="5" t="s">
        <v>182</v>
      </c>
      <c r="D6" s="5" t="s">
        <v>11</v>
      </c>
      <c r="E6" s="16">
        <v>18.091529560000001</v>
      </c>
      <c r="F6" s="16">
        <v>3.9797630019999999</v>
      </c>
      <c r="G6" s="16">
        <v>56</v>
      </c>
      <c r="H6" s="17">
        <v>28.033899999999999</v>
      </c>
      <c r="I6" s="17">
        <v>1.6596</v>
      </c>
      <c r="J6" s="18"/>
      <c r="K6" s="19">
        <v>39542166</v>
      </c>
      <c r="L6" s="19">
        <v>10373</v>
      </c>
      <c r="M6" s="19">
        <v>0</v>
      </c>
      <c r="N6" s="19">
        <v>10.29</v>
      </c>
      <c r="O6" s="19">
        <f t="shared" si="0"/>
        <v>89.710000000000008</v>
      </c>
      <c r="P6" s="19">
        <v>19.649999999999999</v>
      </c>
      <c r="Q6" s="19">
        <v>0</v>
      </c>
      <c r="R6" s="19">
        <f t="shared" si="1"/>
        <v>119.65</v>
      </c>
      <c r="S6" s="19">
        <v>0</v>
      </c>
      <c r="T6" s="19">
        <v>1.65</v>
      </c>
      <c r="U6" s="19">
        <f t="shared" si="2"/>
        <v>101.65</v>
      </c>
      <c r="V6" s="19">
        <v>5</v>
      </c>
      <c r="W6" s="19">
        <v>0</v>
      </c>
      <c r="X6" s="19">
        <f t="shared" si="3"/>
        <v>95</v>
      </c>
      <c r="Y6" s="19">
        <v>5.87</v>
      </c>
      <c r="Z6" s="19">
        <v>0</v>
      </c>
      <c r="AA6" s="19">
        <f t="shared" si="4"/>
        <v>94.13</v>
      </c>
      <c r="AB6" s="19">
        <v>0</v>
      </c>
      <c r="AC6" s="19">
        <v>0</v>
      </c>
      <c r="AD6" s="20">
        <v>0</v>
      </c>
      <c r="AE6" s="20">
        <v>0</v>
      </c>
      <c r="AF6" s="20">
        <v>0</v>
      </c>
      <c r="AG6" s="20">
        <v>0</v>
      </c>
      <c r="AH6" s="20">
        <v>26</v>
      </c>
      <c r="AI6" s="20">
        <v>32</v>
      </c>
      <c r="AJ6" s="21">
        <v>0</v>
      </c>
      <c r="AK6" s="21">
        <v>0</v>
      </c>
      <c r="AL6" s="21">
        <v>0</v>
      </c>
      <c r="AM6" s="21">
        <v>0</v>
      </c>
      <c r="AN6" s="21">
        <v>26</v>
      </c>
      <c r="AO6" s="21">
        <v>32</v>
      </c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16.5" customHeight="1">
      <c r="A7" s="5" t="s">
        <v>201</v>
      </c>
      <c r="B7" s="5"/>
      <c r="C7" s="5" t="s">
        <v>202</v>
      </c>
      <c r="D7" s="5" t="s">
        <v>203</v>
      </c>
      <c r="E7" s="16" t="e">
        <v>#N/A</v>
      </c>
      <c r="F7" s="16" t="e">
        <v>#N/A</v>
      </c>
      <c r="G7" s="16" t="e">
        <v>#N/A</v>
      </c>
      <c r="H7" s="17" t="e">
        <v>#N/A</v>
      </c>
      <c r="I7" s="17" t="e">
        <v>#N/A</v>
      </c>
      <c r="J7" s="18"/>
      <c r="K7" s="19"/>
      <c r="L7" s="19"/>
      <c r="M7" s="19"/>
      <c r="N7" s="19"/>
      <c r="O7" s="19">
        <f t="shared" si="0"/>
        <v>100</v>
      </c>
      <c r="P7" s="19"/>
      <c r="Q7" s="19"/>
      <c r="R7" s="19">
        <f t="shared" si="1"/>
        <v>100</v>
      </c>
      <c r="S7" s="19"/>
      <c r="T7" s="19"/>
      <c r="U7" s="19">
        <f t="shared" si="2"/>
        <v>100</v>
      </c>
      <c r="V7" s="19"/>
      <c r="W7" s="19"/>
      <c r="X7" s="19">
        <f t="shared" si="3"/>
        <v>100</v>
      </c>
      <c r="Y7" s="19"/>
      <c r="Z7" s="19"/>
      <c r="AA7" s="19">
        <f t="shared" si="4"/>
        <v>100</v>
      </c>
      <c r="AB7" s="19"/>
      <c r="AC7" s="19"/>
      <c r="AD7" s="20"/>
      <c r="AE7" s="20"/>
      <c r="AF7" s="20"/>
      <c r="AG7" s="20"/>
      <c r="AH7" s="20"/>
      <c r="AI7" s="20"/>
      <c r="AJ7" s="21"/>
      <c r="AK7" s="21"/>
      <c r="AL7" s="21"/>
      <c r="AM7" s="21"/>
      <c r="AN7" s="21"/>
      <c r="AO7" s="21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6.5" customHeight="1">
      <c r="A8" s="5" t="s">
        <v>162</v>
      </c>
      <c r="B8" s="5"/>
      <c r="C8" s="5" t="s">
        <v>144</v>
      </c>
      <c r="D8" s="5" t="s">
        <v>13</v>
      </c>
      <c r="E8" s="16">
        <v>45.390554989999998</v>
      </c>
      <c r="F8" s="16">
        <v>1.586233083</v>
      </c>
      <c r="G8" s="16">
        <v>50</v>
      </c>
      <c r="H8" s="17">
        <v>42.506300000000003</v>
      </c>
      <c r="I8" s="17">
        <v>1.5218</v>
      </c>
      <c r="J8" s="18"/>
      <c r="K8" s="19">
        <v>85580</v>
      </c>
      <c r="L8" s="19">
        <v>215</v>
      </c>
      <c r="M8" s="19">
        <v>5.77</v>
      </c>
      <c r="N8" s="19">
        <v>0</v>
      </c>
      <c r="O8" s="19">
        <f t="shared" si="0"/>
        <v>105.77</v>
      </c>
      <c r="P8" s="19">
        <v>16.41</v>
      </c>
      <c r="Q8" s="19">
        <v>0</v>
      </c>
      <c r="R8" s="19">
        <f t="shared" si="1"/>
        <v>116.41</v>
      </c>
      <c r="S8" s="19">
        <v>12.15</v>
      </c>
      <c r="T8" s="19">
        <v>0</v>
      </c>
      <c r="U8" s="19">
        <f t="shared" si="2"/>
        <v>87.85</v>
      </c>
      <c r="V8" s="19">
        <v>3.15</v>
      </c>
      <c r="W8" s="19">
        <v>0</v>
      </c>
      <c r="X8" s="19">
        <f t="shared" si="3"/>
        <v>96.85</v>
      </c>
      <c r="Y8" s="19">
        <v>0</v>
      </c>
      <c r="Z8" s="19">
        <v>0.37</v>
      </c>
      <c r="AA8" s="19">
        <f t="shared" si="4"/>
        <v>100.37</v>
      </c>
      <c r="AB8" s="19">
        <v>0</v>
      </c>
      <c r="AC8" s="19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65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65</v>
      </c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</row>
    <row r="9" spans="1:53" ht="16.5" customHeight="1">
      <c r="A9" s="5" t="s">
        <v>235</v>
      </c>
      <c r="B9" s="5" t="s">
        <v>236</v>
      </c>
      <c r="C9" s="5" t="s">
        <v>182</v>
      </c>
      <c r="D9" s="5" t="s">
        <v>17</v>
      </c>
      <c r="E9" s="16">
        <v>12.06985179</v>
      </c>
      <c r="F9" s="16">
        <v>5.9652762319999999</v>
      </c>
      <c r="G9" s="16">
        <v>32</v>
      </c>
      <c r="H9" s="17">
        <v>-11.2027</v>
      </c>
      <c r="I9" s="17">
        <v>17.873899999999999</v>
      </c>
      <c r="J9" s="18"/>
      <c r="K9" s="19">
        <v>19625353</v>
      </c>
      <c r="L9" s="19">
        <v>1116</v>
      </c>
      <c r="M9" s="19">
        <v>2.9</v>
      </c>
      <c r="N9" s="19">
        <v>0</v>
      </c>
      <c r="O9" s="19">
        <f t="shared" si="0"/>
        <v>102.9</v>
      </c>
      <c r="P9" s="19">
        <v>5.26</v>
      </c>
      <c r="Q9" s="19">
        <v>0</v>
      </c>
      <c r="R9" s="19">
        <f t="shared" si="1"/>
        <v>105.26</v>
      </c>
      <c r="S9" s="19">
        <v>7.87</v>
      </c>
      <c r="T9" s="19">
        <v>0</v>
      </c>
      <c r="U9" s="19">
        <f t="shared" si="2"/>
        <v>92.13</v>
      </c>
      <c r="V9" s="19">
        <v>0</v>
      </c>
      <c r="W9" s="19">
        <v>4.37</v>
      </c>
      <c r="X9" s="19">
        <f t="shared" si="3"/>
        <v>104.37</v>
      </c>
      <c r="Y9" s="19">
        <v>0</v>
      </c>
      <c r="Z9" s="19">
        <v>6.33</v>
      </c>
      <c r="AA9" s="19">
        <f t="shared" si="4"/>
        <v>106.33</v>
      </c>
      <c r="AB9" s="19" t="s">
        <v>121</v>
      </c>
      <c r="AC9" s="19" t="s">
        <v>173</v>
      </c>
      <c r="AD9" s="20"/>
      <c r="AE9" s="20"/>
      <c r="AF9" s="20"/>
      <c r="AG9" s="20"/>
      <c r="AH9" s="20"/>
      <c r="AI9" s="20"/>
      <c r="AJ9" s="21"/>
      <c r="AK9" s="21"/>
      <c r="AL9" s="21"/>
      <c r="AM9" s="21"/>
      <c r="AN9" s="21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</row>
    <row r="10" spans="1:53" ht="16.5" customHeight="1">
      <c r="A10" s="5" t="s">
        <v>251</v>
      </c>
      <c r="B10" s="5" t="s">
        <v>252</v>
      </c>
      <c r="C10" s="5" t="s">
        <v>253</v>
      </c>
      <c r="D10" s="5" t="s">
        <v>254</v>
      </c>
      <c r="E10" s="16" t="e">
        <v>#N/A</v>
      </c>
      <c r="F10" s="16" t="e">
        <v>#N/A</v>
      </c>
      <c r="G10" s="16" t="e">
        <v>#N/A</v>
      </c>
      <c r="H10" s="17" t="e">
        <v>#N/A</v>
      </c>
      <c r="I10" s="17" t="e">
        <v>#N/A</v>
      </c>
      <c r="J10" s="18"/>
      <c r="K10" s="19">
        <v>15094</v>
      </c>
      <c r="L10" s="19">
        <v>0</v>
      </c>
      <c r="M10" s="19">
        <v>0</v>
      </c>
      <c r="N10" s="19">
        <v>0</v>
      </c>
      <c r="O10" s="19">
        <f t="shared" si="0"/>
        <v>100</v>
      </c>
      <c r="P10" s="19">
        <v>0</v>
      </c>
      <c r="Q10" s="19">
        <v>0</v>
      </c>
      <c r="R10" s="19">
        <f t="shared" si="1"/>
        <v>100</v>
      </c>
      <c r="S10" s="19">
        <v>0</v>
      </c>
      <c r="T10" s="19">
        <v>0</v>
      </c>
      <c r="U10" s="19">
        <f t="shared" si="2"/>
        <v>100</v>
      </c>
      <c r="V10" s="19">
        <v>0</v>
      </c>
      <c r="W10" s="19">
        <v>0</v>
      </c>
      <c r="X10" s="19">
        <f t="shared" si="3"/>
        <v>100</v>
      </c>
      <c r="Y10" s="19">
        <v>0</v>
      </c>
      <c r="Z10" s="19">
        <v>0</v>
      </c>
      <c r="AA10" s="19">
        <f t="shared" si="4"/>
        <v>100</v>
      </c>
      <c r="AB10" s="19">
        <v>0</v>
      </c>
      <c r="AC10" s="19">
        <v>0</v>
      </c>
      <c r="AD10" s="20"/>
      <c r="AE10" s="20"/>
      <c r="AF10" s="20"/>
      <c r="AG10" s="20"/>
      <c r="AH10" s="20"/>
      <c r="AI10" s="20"/>
      <c r="AJ10" s="21"/>
      <c r="AK10" s="21"/>
      <c r="AL10" s="21"/>
      <c r="AM10" s="21"/>
      <c r="AN10" s="21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</row>
    <row r="11" spans="1:53" ht="16.5" customHeight="1">
      <c r="A11" s="5" t="s">
        <v>266</v>
      </c>
      <c r="B11" s="5"/>
      <c r="C11" s="5" t="s">
        <v>266</v>
      </c>
      <c r="D11" s="5" t="s">
        <v>266</v>
      </c>
      <c r="E11" s="16" t="e">
        <v>#N/A</v>
      </c>
      <c r="F11" s="16" t="e">
        <v>#N/A</v>
      </c>
      <c r="G11" s="16" t="e">
        <v>#N/A</v>
      </c>
      <c r="H11" s="17" t="e">
        <v>#N/A</v>
      </c>
      <c r="I11" s="17" t="e">
        <v>#N/A</v>
      </c>
      <c r="J11" s="18"/>
      <c r="K11" s="19"/>
      <c r="L11" s="19"/>
      <c r="M11" s="19"/>
      <c r="N11" s="19"/>
      <c r="O11" s="19">
        <f t="shared" si="0"/>
        <v>100</v>
      </c>
      <c r="P11" s="19"/>
      <c r="Q11" s="19"/>
      <c r="R11" s="19">
        <f t="shared" si="1"/>
        <v>100</v>
      </c>
      <c r="S11" s="19"/>
      <c r="T11" s="19"/>
      <c r="U11" s="19">
        <f t="shared" si="2"/>
        <v>100</v>
      </c>
      <c r="V11" s="19"/>
      <c r="W11" s="19"/>
      <c r="X11" s="19">
        <f t="shared" si="3"/>
        <v>100</v>
      </c>
      <c r="Y11" s="19"/>
      <c r="Z11" s="19"/>
      <c r="AA11" s="19">
        <f t="shared" si="4"/>
        <v>100</v>
      </c>
      <c r="AB11" s="19"/>
      <c r="AC11" s="19"/>
      <c r="AD11" s="20"/>
      <c r="AE11" s="20"/>
      <c r="AF11" s="20"/>
      <c r="AG11" s="20"/>
      <c r="AH11" s="20"/>
      <c r="AI11" s="20"/>
      <c r="AJ11" s="21"/>
      <c r="AK11" s="21"/>
      <c r="AL11" s="21"/>
      <c r="AM11" s="21"/>
      <c r="AN11" s="21"/>
      <c r="AO11" s="21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</row>
    <row r="12" spans="1:53" ht="16.5" customHeight="1">
      <c r="A12" s="5" t="s">
        <v>251</v>
      </c>
      <c r="B12" s="5" t="s">
        <v>252</v>
      </c>
      <c r="C12" s="5" t="s">
        <v>253</v>
      </c>
      <c r="D12" s="5" t="s">
        <v>24</v>
      </c>
      <c r="E12" s="16">
        <v>12.186877450000001</v>
      </c>
      <c r="F12" s="16">
        <v>5.9079940940000002</v>
      </c>
      <c r="G12" s="16">
        <v>39</v>
      </c>
      <c r="H12" s="17">
        <v>17.0608</v>
      </c>
      <c r="I12" s="17">
        <v>-61.796399999999998</v>
      </c>
      <c r="J12" s="18"/>
      <c r="K12" s="19">
        <v>92436</v>
      </c>
      <c r="L12" s="19">
        <v>2042</v>
      </c>
      <c r="M12" s="19">
        <v>0</v>
      </c>
      <c r="N12" s="19">
        <v>2.42</v>
      </c>
      <c r="O12" s="19">
        <f t="shared" si="0"/>
        <v>97.58</v>
      </c>
      <c r="P12" s="19">
        <v>4.6900000000000004</v>
      </c>
      <c r="Q12" s="19">
        <v>0</v>
      </c>
      <c r="R12" s="19">
        <f t="shared" si="1"/>
        <v>104.69</v>
      </c>
      <c r="S12" s="19">
        <v>10.55</v>
      </c>
      <c r="T12" s="19">
        <v>0</v>
      </c>
      <c r="U12" s="19">
        <f t="shared" si="2"/>
        <v>89.45</v>
      </c>
      <c r="V12" s="19">
        <v>0.39</v>
      </c>
      <c r="W12" s="19">
        <v>0</v>
      </c>
      <c r="X12" s="19">
        <f t="shared" si="3"/>
        <v>99.61</v>
      </c>
      <c r="Y12" s="19">
        <v>0.06</v>
      </c>
      <c r="Z12" s="19">
        <v>0</v>
      </c>
      <c r="AA12" s="19">
        <f t="shared" si="4"/>
        <v>99.94</v>
      </c>
      <c r="AB12" s="19" t="s">
        <v>172</v>
      </c>
      <c r="AC12" s="19" t="s">
        <v>173</v>
      </c>
      <c r="AD12" s="20"/>
      <c r="AE12" s="20"/>
      <c r="AF12" s="20"/>
      <c r="AG12" s="20"/>
      <c r="AH12" s="20"/>
      <c r="AI12" s="20"/>
      <c r="AJ12" s="21"/>
      <c r="AK12" s="21"/>
      <c r="AL12" s="21"/>
      <c r="AM12" s="21"/>
      <c r="AN12" s="21"/>
      <c r="AO12" s="21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</row>
    <row r="13" spans="1:53" ht="16.5" customHeight="1">
      <c r="A13" s="5" t="s">
        <v>267</v>
      </c>
      <c r="B13" s="5" t="s">
        <v>252</v>
      </c>
      <c r="C13" s="5" t="s">
        <v>267</v>
      </c>
      <c r="D13" s="5" t="s">
        <v>28</v>
      </c>
      <c r="E13" s="16">
        <v>22.02810281</v>
      </c>
      <c r="F13" s="16">
        <v>3.2685520239999999</v>
      </c>
      <c r="G13" s="16">
        <v>49</v>
      </c>
      <c r="H13" s="17">
        <v>-38.4161</v>
      </c>
      <c r="I13" s="17">
        <v>-63.616700000000002</v>
      </c>
      <c r="J13" s="18"/>
      <c r="K13" s="19">
        <v>43431886</v>
      </c>
      <c r="L13" s="19">
        <v>45998</v>
      </c>
      <c r="M13" s="19">
        <v>0</v>
      </c>
      <c r="N13" s="19">
        <v>9.1300000000000008</v>
      </c>
      <c r="O13" s="19">
        <f t="shared" si="0"/>
        <v>90.87</v>
      </c>
      <c r="P13" s="19">
        <v>19.149999999999999</v>
      </c>
      <c r="Q13" s="19">
        <v>0</v>
      </c>
      <c r="R13" s="19">
        <f t="shared" si="1"/>
        <v>119.15</v>
      </c>
      <c r="S13" s="19">
        <v>8.16</v>
      </c>
      <c r="T13" s="19">
        <v>0</v>
      </c>
      <c r="U13" s="19">
        <f t="shared" si="2"/>
        <v>91.84</v>
      </c>
      <c r="V13" s="19">
        <v>7.47</v>
      </c>
      <c r="W13" s="19">
        <v>0</v>
      </c>
      <c r="X13" s="19">
        <f t="shared" si="3"/>
        <v>92.53</v>
      </c>
      <c r="Y13" s="19">
        <v>11.53</v>
      </c>
      <c r="Z13" s="19">
        <v>0</v>
      </c>
      <c r="AA13" s="19">
        <f t="shared" si="4"/>
        <v>88.47</v>
      </c>
      <c r="AB13" s="19">
        <v>0</v>
      </c>
      <c r="AC13" s="19">
        <v>0</v>
      </c>
      <c r="AD13" s="20">
        <v>49</v>
      </c>
      <c r="AE13" s="20">
        <v>46</v>
      </c>
      <c r="AF13" s="20">
        <v>56</v>
      </c>
      <c r="AG13" s="20">
        <v>86</v>
      </c>
      <c r="AH13" s="20">
        <v>20</v>
      </c>
      <c r="AI13" s="20">
        <v>62</v>
      </c>
      <c r="AJ13" s="21">
        <v>49</v>
      </c>
      <c r="AK13" s="21">
        <v>46</v>
      </c>
      <c r="AL13" s="21">
        <v>56</v>
      </c>
      <c r="AM13" s="21">
        <v>86</v>
      </c>
      <c r="AN13" s="21">
        <v>20</v>
      </c>
      <c r="AO13" s="21">
        <v>62</v>
      </c>
      <c r="AP13" s="22">
        <v>49.1</v>
      </c>
      <c r="AQ13" s="22">
        <v>7.78</v>
      </c>
      <c r="AR13" s="22">
        <v>42.75</v>
      </c>
      <c r="AS13" s="22">
        <v>9.3800000000000008</v>
      </c>
      <c r="AT13" s="22">
        <v>48.18</v>
      </c>
      <c r="AU13" s="22">
        <v>9.76</v>
      </c>
      <c r="AV13" s="22">
        <v>55.05</v>
      </c>
      <c r="AW13" s="22">
        <v>9.2100000000000009</v>
      </c>
      <c r="AX13" s="22">
        <v>50.83</v>
      </c>
      <c r="AY13" s="22">
        <v>10.59</v>
      </c>
      <c r="AZ13" s="22">
        <v>9.3439999999999994</v>
      </c>
      <c r="BA13" s="22">
        <v>50.34</v>
      </c>
    </row>
    <row r="14" spans="1:53" ht="16.5" customHeight="1">
      <c r="A14" s="5" t="s">
        <v>269</v>
      </c>
      <c r="B14" s="5"/>
      <c r="C14" s="5" t="s">
        <v>101</v>
      </c>
      <c r="D14" s="5" t="s">
        <v>30</v>
      </c>
      <c r="E14" s="16">
        <v>20.18936523</v>
      </c>
      <c r="F14" s="16">
        <v>3.5662339649999999</v>
      </c>
      <c r="G14" s="16">
        <v>51</v>
      </c>
      <c r="H14" s="17">
        <v>40.069099999999999</v>
      </c>
      <c r="I14" s="17">
        <v>45.038200000000003</v>
      </c>
      <c r="J14" s="18"/>
      <c r="K14" s="19">
        <v>3056382</v>
      </c>
      <c r="L14" s="19">
        <v>3812</v>
      </c>
      <c r="M14" s="19">
        <v>3.59</v>
      </c>
      <c r="N14" s="19">
        <v>0</v>
      </c>
      <c r="O14" s="19">
        <f t="shared" si="0"/>
        <v>103.59</v>
      </c>
      <c r="P14" s="19">
        <v>14.79</v>
      </c>
      <c r="Q14" s="19">
        <v>0</v>
      </c>
      <c r="R14" s="19">
        <f t="shared" si="1"/>
        <v>114.78999999999999</v>
      </c>
      <c r="S14" s="19">
        <v>0</v>
      </c>
      <c r="T14" s="19">
        <v>0.28999999999999998</v>
      </c>
      <c r="U14" s="19">
        <f t="shared" si="2"/>
        <v>100.29</v>
      </c>
      <c r="V14" s="19">
        <v>0</v>
      </c>
      <c r="W14" s="19">
        <v>2.4500000000000002</v>
      </c>
      <c r="X14" s="19">
        <f t="shared" si="3"/>
        <v>102.45</v>
      </c>
      <c r="Y14" s="19">
        <v>1.48</v>
      </c>
      <c r="Z14" s="19">
        <v>0</v>
      </c>
      <c r="AA14" s="19">
        <f t="shared" si="4"/>
        <v>98.52</v>
      </c>
      <c r="AB14" s="19">
        <v>0</v>
      </c>
      <c r="AC14" s="19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61</v>
      </c>
      <c r="AI14" s="20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61</v>
      </c>
      <c r="AO14" s="21">
        <v>0</v>
      </c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</row>
    <row r="15" spans="1:53" ht="16.5" customHeight="1">
      <c r="A15" s="5" t="s">
        <v>251</v>
      </c>
      <c r="B15" s="5" t="s">
        <v>252</v>
      </c>
      <c r="C15" s="5" t="s">
        <v>253</v>
      </c>
      <c r="D15" s="5" t="s">
        <v>270</v>
      </c>
      <c r="E15" s="16" t="e">
        <v>#N/A</v>
      </c>
      <c r="F15" s="16" t="e">
        <v>#N/A</v>
      </c>
      <c r="G15" s="16" t="e">
        <v>#N/A</v>
      </c>
      <c r="H15" s="17" t="e">
        <v>#N/A</v>
      </c>
      <c r="I15" s="17" t="e">
        <v>#N/A</v>
      </c>
      <c r="J15" s="18"/>
      <c r="K15" s="19">
        <v>112162</v>
      </c>
      <c r="L15" s="19">
        <v>2162</v>
      </c>
      <c r="M15" s="19">
        <v>0</v>
      </c>
      <c r="N15" s="19">
        <v>2.7</v>
      </c>
      <c r="O15" s="19">
        <f t="shared" si="0"/>
        <v>97.3</v>
      </c>
      <c r="P15" s="19">
        <v>8.0500000000000007</v>
      </c>
      <c r="Q15" s="19">
        <v>0</v>
      </c>
      <c r="R15" s="19">
        <f t="shared" si="1"/>
        <v>108.05</v>
      </c>
      <c r="S15" s="19">
        <v>12.94</v>
      </c>
      <c r="T15" s="19">
        <v>0</v>
      </c>
      <c r="U15" s="19">
        <f t="shared" si="2"/>
        <v>87.06</v>
      </c>
      <c r="V15" s="19">
        <v>3.79</v>
      </c>
      <c r="W15" s="19">
        <v>0</v>
      </c>
      <c r="X15" s="19">
        <f t="shared" si="3"/>
        <v>96.21</v>
      </c>
      <c r="Y15" s="19">
        <v>2.87</v>
      </c>
      <c r="Z15" s="19">
        <v>0</v>
      </c>
      <c r="AA15" s="19">
        <f t="shared" si="4"/>
        <v>97.13</v>
      </c>
      <c r="AB15" s="19" t="s">
        <v>172</v>
      </c>
      <c r="AC15" s="19" t="s">
        <v>173</v>
      </c>
      <c r="AD15" s="20"/>
      <c r="AE15" s="20"/>
      <c r="AF15" s="20"/>
      <c r="AG15" s="20"/>
      <c r="AH15" s="20"/>
      <c r="AI15" s="20"/>
      <c r="AJ15" s="21"/>
      <c r="AK15" s="21"/>
      <c r="AL15" s="21"/>
      <c r="AM15" s="21"/>
      <c r="AN15" s="21"/>
      <c r="AO15" s="21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</row>
    <row r="16" spans="1:53" ht="16.5" customHeight="1">
      <c r="A16" s="5" t="s">
        <v>273</v>
      </c>
      <c r="B16" s="5"/>
      <c r="C16" s="5" t="s">
        <v>202</v>
      </c>
      <c r="D16" s="5" t="s">
        <v>31</v>
      </c>
      <c r="E16" s="16">
        <v>9.7587834900000008</v>
      </c>
      <c r="F16" s="16">
        <v>7.3779687880000004</v>
      </c>
      <c r="G16" s="16">
        <v>86</v>
      </c>
      <c r="H16" s="17">
        <v>-35.473500000000001</v>
      </c>
      <c r="I16" s="17">
        <v>149.01240000000001</v>
      </c>
      <c r="J16" s="18"/>
      <c r="K16" s="19">
        <v>22751014</v>
      </c>
      <c r="L16" s="19">
        <v>1722691</v>
      </c>
      <c r="M16" s="19">
        <v>1.78</v>
      </c>
      <c r="N16" s="19">
        <v>0</v>
      </c>
      <c r="O16" s="19">
        <f t="shared" si="0"/>
        <v>101.78</v>
      </c>
      <c r="P16" s="19">
        <v>7.24</v>
      </c>
      <c r="Q16" s="19">
        <v>0</v>
      </c>
      <c r="R16" s="19">
        <f t="shared" si="1"/>
        <v>107.24</v>
      </c>
      <c r="S16" s="19">
        <v>19.14</v>
      </c>
      <c r="T16" s="19">
        <v>0</v>
      </c>
      <c r="U16" s="19">
        <f t="shared" si="2"/>
        <v>80.86</v>
      </c>
      <c r="V16" s="19">
        <v>2.4900000000000002</v>
      </c>
      <c r="W16" s="19">
        <v>0</v>
      </c>
      <c r="X16" s="19">
        <f t="shared" si="3"/>
        <v>97.51</v>
      </c>
      <c r="Y16" s="19">
        <v>8.02</v>
      </c>
      <c r="Z16" s="19">
        <v>0</v>
      </c>
      <c r="AA16" s="19">
        <f t="shared" si="4"/>
        <v>91.98</v>
      </c>
      <c r="AB16" s="19">
        <v>0</v>
      </c>
      <c r="AC16" s="19">
        <v>0</v>
      </c>
      <c r="AD16" s="20">
        <v>38</v>
      </c>
      <c r="AE16" s="20">
        <v>90</v>
      </c>
      <c r="AF16" s="20">
        <v>61</v>
      </c>
      <c r="AG16" s="20">
        <v>51</v>
      </c>
      <c r="AH16" s="20">
        <v>21</v>
      </c>
      <c r="AI16" s="20">
        <v>71</v>
      </c>
      <c r="AJ16" s="21">
        <v>38</v>
      </c>
      <c r="AK16" s="21">
        <v>90</v>
      </c>
      <c r="AL16" s="21">
        <v>61</v>
      </c>
      <c r="AM16" s="21">
        <v>51</v>
      </c>
      <c r="AN16" s="21">
        <v>21</v>
      </c>
      <c r="AO16" s="21">
        <v>71</v>
      </c>
      <c r="AP16" s="22">
        <v>48.98</v>
      </c>
      <c r="AQ16" s="22">
        <v>10.06</v>
      </c>
      <c r="AR16" s="22">
        <v>47.51</v>
      </c>
      <c r="AS16" s="22">
        <v>10.7</v>
      </c>
      <c r="AT16" s="22">
        <v>45.87</v>
      </c>
      <c r="AU16" s="22">
        <v>10.89</v>
      </c>
      <c r="AV16" s="22">
        <v>50.82</v>
      </c>
      <c r="AW16" s="22">
        <v>10.41</v>
      </c>
      <c r="AX16" s="22">
        <v>50.07</v>
      </c>
      <c r="AY16" s="22">
        <v>8.7799999999999994</v>
      </c>
      <c r="AZ16" s="22">
        <v>10.167999999999999</v>
      </c>
      <c r="BA16" s="22">
        <v>48.67</v>
      </c>
    </row>
    <row r="17" spans="1:53" ht="16.5" customHeight="1">
      <c r="A17" s="5" t="s">
        <v>276</v>
      </c>
      <c r="B17" s="5"/>
      <c r="C17" s="5" t="s">
        <v>144</v>
      </c>
      <c r="D17" s="5" t="s">
        <v>32</v>
      </c>
      <c r="E17" s="16">
        <v>19.655569459999999</v>
      </c>
      <c r="F17" s="16">
        <v>3.663083898</v>
      </c>
      <c r="G17" s="16">
        <v>56</v>
      </c>
      <c r="H17" s="17">
        <v>47.516199999999998</v>
      </c>
      <c r="I17" s="17">
        <v>14.5501</v>
      </c>
      <c r="J17" s="18"/>
      <c r="K17" s="19">
        <v>8665550</v>
      </c>
      <c r="L17" s="19">
        <v>53257</v>
      </c>
      <c r="M17" s="19">
        <v>0</v>
      </c>
      <c r="N17" s="19">
        <v>3.48</v>
      </c>
      <c r="O17" s="19">
        <f t="shared" si="0"/>
        <v>96.52</v>
      </c>
      <c r="P17" s="19">
        <v>17.670000000000002</v>
      </c>
      <c r="Q17" s="19">
        <v>0</v>
      </c>
      <c r="R17" s="19">
        <f t="shared" si="1"/>
        <v>117.67</v>
      </c>
      <c r="S17" s="19">
        <v>8.5500000000000007</v>
      </c>
      <c r="T17" s="19">
        <v>0</v>
      </c>
      <c r="U17" s="19">
        <f t="shared" si="2"/>
        <v>91.45</v>
      </c>
      <c r="V17" s="19">
        <v>7.53</v>
      </c>
      <c r="W17" s="19">
        <v>0</v>
      </c>
      <c r="X17" s="19">
        <f t="shared" si="3"/>
        <v>92.47</v>
      </c>
      <c r="Y17" s="19">
        <v>7.67</v>
      </c>
      <c r="Z17" s="19">
        <v>0</v>
      </c>
      <c r="AA17" s="19">
        <f t="shared" si="4"/>
        <v>92.33</v>
      </c>
      <c r="AB17" s="19">
        <v>0</v>
      </c>
      <c r="AC17" s="19">
        <v>0</v>
      </c>
      <c r="AD17" s="20">
        <v>11</v>
      </c>
      <c r="AE17" s="20">
        <v>55</v>
      </c>
      <c r="AF17" s="20">
        <v>79</v>
      </c>
      <c r="AG17" s="20">
        <v>70</v>
      </c>
      <c r="AH17" s="20">
        <v>60</v>
      </c>
      <c r="AI17" s="20">
        <v>63</v>
      </c>
      <c r="AJ17" s="21">
        <v>11</v>
      </c>
      <c r="AK17" s="21">
        <v>55</v>
      </c>
      <c r="AL17" s="21">
        <v>79</v>
      </c>
      <c r="AM17" s="21">
        <v>70</v>
      </c>
      <c r="AN17" s="21">
        <v>60</v>
      </c>
      <c r="AO17" s="21">
        <v>63</v>
      </c>
      <c r="AP17" s="22">
        <v>50.61</v>
      </c>
      <c r="AQ17" s="22">
        <v>9.2100000000000009</v>
      </c>
      <c r="AR17" s="22">
        <v>45.9</v>
      </c>
      <c r="AS17" s="22">
        <v>8.34</v>
      </c>
      <c r="AT17" s="22">
        <v>46.73</v>
      </c>
      <c r="AU17" s="22">
        <v>11.1</v>
      </c>
      <c r="AV17" s="22">
        <v>49.69</v>
      </c>
      <c r="AW17" s="22">
        <v>8.94</v>
      </c>
      <c r="AX17" s="22">
        <v>49.29</v>
      </c>
      <c r="AY17" s="22">
        <v>10.34</v>
      </c>
      <c r="AZ17" s="22">
        <v>9.5860000000000003</v>
      </c>
      <c r="BA17" s="22">
        <v>43.1</v>
      </c>
    </row>
    <row r="18" spans="1:53" ht="16.5" customHeight="1">
      <c r="A18" s="5" t="s">
        <v>269</v>
      </c>
      <c r="B18" s="5"/>
      <c r="C18" s="5" t="s">
        <v>101</v>
      </c>
      <c r="D18" s="5" t="s">
        <v>33</v>
      </c>
      <c r="E18" s="16">
        <v>14.17568249</v>
      </c>
      <c r="F18" s="16">
        <v>5.0791205320000001</v>
      </c>
      <c r="G18" s="16">
        <v>51</v>
      </c>
      <c r="H18" s="17">
        <v>40.143099999999997</v>
      </c>
      <c r="I18" s="17">
        <v>47.576900000000002</v>
      </c>
      <c r="J18" s="18"/>
      <c r="K18" s="19">
        <v>9780780</v>
      </c>
      <c r="L18" s="19">
        <v>4028</v>
      </c>
      <c r="M18" s="19">
        <v>2.85</v>
      </c>
      <c r="N18" s="19">
        <v>0</v>
      </c>
      <c r="O18" s="19">
        <f t="shared" si="0"/>
        <v>102.85</v>
      </c>
      <c r="P18" s="19">
        <v>7.87</v>
      </c>
      <c r="Q18" s="19">
        <v>0</v>
      </c>
      <c r="R18" s="19">
        <f t="shared" si="1"/>
        <v>107.87</v>
      </c>
      <c r="S18" s="19">
        <v>0.45</v>
      </c>
      <c r="T18" s="19">
        <v>0</v>
      </c>
      <c r="U18" s="19">
        <f t="shared" si="2"/>
        <v>99.55</v>
      </c>
      <c r="V18" s="19">
        <v>0</v>
      </c>
      <c r="W18" s="19">
        <v>3.62</v>
      </c>
      <c r="X18" s="19">
        <f t="shared" si="3"/>
        <v>103.62</v>
      </c>
      <c r="Y18" s="19">
        <v>3.86</v>
      </c>
      <c r="Z18" s="19">
        <v>0</v>
      </c>
      <c r="AA18" s="19">
        <f t="shared" si="4"/>
        <v>96.14</v>
      </c>
      <c r="AB18" s="19" t="s">
        <v>172</v>
      </c>
      <c r="AC18" s="19" t="s">
        <v>173</v>
      </c>
      <c r="AD18" s="20">
        <v>0</v>
      </c>
      <c r="AE18" s="20">
        <v>0</v>
      </c>
      <c r="AF18" s="20">
        <v>0</v>
      </c>
      <c r="AG18" s="20">
        <v>0</v>
      </c>
      <c r="AH18" s="20">
        <v>61</v>
      </c>
      <c r="AI18" s="20">
        <v>22</v>
      </c>
      <c r="AJ18" s="21">
        <v>0</v>
      </c>
      <c r="AK18" s="21">
        <v>0</v>
      </c>
      <c r="AL18" s="21">
        <v>0</v>
      </c>
      <c r="AM18" s="21">
        <v>0</v>
      </c>
      <c r="AN18" s="21">
        <v>61</v>
      </c>
      <c r="AO18" s="21">
        <v>22</v>
      </c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</row>
    <row r="19" spans="1:53" ht="16.5" customHeight="1">
      <c r="A19" s="5" t="s">
        <v>251</v>
      </c>
      <c r="B19" s="5" t="s">
        <v>252</v>
      </c>
      <c r="C19" s="5" t="s">
        <v>253</v>
      </c>
      <c r="D19" s="5" t="s">
        <v>35</v>
      </c>
      <c r="E19" s="16">
        <v>15.45734511</v>
      </c>
      <c r="F19" s="16">
        <v>4.6579797159999998</v>
      </c>
      <c r="G19" s="16">
        <v>36</v>
      </c>
      <c r="H19" s="17">
        <v>25.034300000000002</v>
      </c>
      <c r="I19" s="17">
        <v>-77.396299999999997</v>
      </c>
      <c r="J19" s="18"/>
      <c r="K19" s="19">
        <v>324597</v>
      </c>
      <c r="L19" s="19">
        <v>7672</v>
      </c>
      <c r="M19" s="19">
        <v>0</v>
      </c>
      <c r="N19" s="19">
        <v>3.86</v>
      </c>
      <c r="O19" s="19">
        <f t="shared" si="0"/>
        <v>96.14</v>
      </c>
      <c r="P19" s="19">
        <v>6.65</v>
      </c>
      <c r="Q19" s="19">
        <v>0</v>
      </c>
      <c r="R19" s="19">
        <f t="shared" si="1"/>
        <v>106.65</v>
      </c>
      <c r="S19" s="19">
        <v>9.1</v>
      </c>
      <c r="T19" s="19">
        <v>0</v>
      </c>
      <c r="U19" s="19">
        <f t="shared" si="2"/>
        <v>90.9</v>
      </c>
      <c r="V19" s="19">
        <v>0</v>
      </c>
      <c r="W19" s="19">
        <v>1.95</v>
      </c>
      <c r="X19" s="19">
        <f t="shared" si="3"/>
        <v>101.95</v>
      </c>
      <c r="Y19" s="19">
        <v>0</v>
      </c>
      <c r="Z19" s="19">
        <v>3.09</v>
      </c>
      <c r="AA19" s="19">
        <f t="shared" si="4"/>
        <v>103.09</v>
      </c>
      <c r="AB19" s="19" t="s">
        <v>172</v>
      </c>
      <c r="AC19" s="19" t="s">
        <v>173</v>
      </c>
      <c r="AD19" s="20"/>
      <c r="AE19" s="20"/>
      <c r="AF19" s="20"/>
      <c r="AG19" s="20"/>
      <c r="AH19" s="20"/>
      <c r="AI19" s="20"/>
      <c r="AJ19" s="21"/>
      <c r="AK19" s="21"/>
      <c r="AL19" s="21"/>
      <c r="AM19" s="21"/>
      <c r="AN19" s="21"/>
      <c r="AO19" s="21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</row>
    <row r="20" spans="1:53" ht="16.5" customHeight="1">
      <c r="A20" s="5" t="s">
        <v>269</v>
      </c>
      <c r="B20" s="5"/>
      <c r="C20" s="5" t="s">
        <v>101</v>
      </c>
      <c r="D20" s="5" t="s">
        <v>36</v>
      </c>
      <c r="E20" s="16">
        <v>47.276919319999998</v>
      </c>
      <c r="F20" s="16">
        <v>1.5229418720000001</v>
      </c>
      <c r="G20" s="16">
        <v>57</v>
      </c>
      <c r="H20" s="17">
        <v>26.0275</v>
      </c>
      <c r="I20" s="17">
        <v>50.55</v>
      </c>
      <c r="J20" s="18"/>
      <c r="K20" s="19">
        <v>1346613</v>
      </c>
      <c r="L20" s="19">
        <v>15368</v>
      </c>
      <c r="M20" s="19">
        <v>4.13</v>
      </c>
      <c r="N20" s="19">
        <v>0</v>
      </c>
      <c r="O20" s="19">
        <f t="shared" si="0"/>
        <v>104.13</v>
      </c>
      <c r="P20" s="19">
        <v>9.16</v>
      </c>
      <c r="Q20" s="19">
        <v>0</v>
      </c>
      <c r="R20" s="19">
        <f t="shared" si="1"/>
        <v>109.16</v>
      </c>
      <c r="S20" s="19">
        <v>10.51</v>
      </c>
      <c r="T20" s="19">
        <v>0</v>
      </c>
      <c r="U20" s="19">
        <f t="shared" si="2"/>
        <v>89.49</v>
      </c>
      <c r="V20" s="19">
        <v>0.45</v>
      </c>
      <c r="W20" s="19">
        <v>0</v>
      </c>
      <c r="X20" s="19">
        <f t="shared" si="3"/>
        <v>99.55</v>
      </c>
      <c r="Y20" s="19">
        <v>6</v>
      </c>
      <c r="Z20" s="19">
        <v>0</v>
      </c>
      <c r="AA20" s="19">
        <f t="shared" si="4"/>
        <v>94</v>
      </c>
      <c r="AB20" s="19">
        <v>0</v>
      </c>
      <c r="AC20" s="19">
        <v>0</v>
      </c>
      <c r="AD20" s="20"/>
      <c r="AE20" s="20"/>
      <c r="AF20" s="20"/>
      <c r="AG20" s="20"/>
      <c r="AH20" s="20"/>
      <c r="AI20" s="20"/>
      <c r="AJ20" s="21"/>
      <c r="AK20" s="21"/>
      <c r="AL20" s="21"/>
      <c r="AM20" s="21"/>
      <c r="AN20" s="21"/>
      <c r="AO20" s="21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</row>
    <row r="21" spans="1:53" ht="16.5" customHeight="1">
      <c r="A21" s="5" t="s">
        <v>99</v>
      </c>
      <c r="B21" s="5"/>
      <c r="C21" s="5" t="s">
        <v>101</v>
      </c>
      <c r="D21" s="5" t="s">
        <v>37</v>
      </c>
      <c r="E21" s="16">
        <v>18.344765639999999</v>
      </c>
      <c r="F21" s="16">
        <v>3.9248252840000002</v>
      </c>
      <c r="G21" s="16">
        <v>44</v>
      </c>
      <c r="H21" s="17">
        <v>23.684999999999999</v>
      </c>
      <c r="I21" s="17">
        <v>90.356300000000005</v>
      </c>
      <c r="J21" s="18"/>
      <c r="K21" s="19">
        <v>168957745</v>
      </c>
      <c r="L21" s="19">
        <v>38502</v>
      </c>
      <c r="M21" s="19">
        <v>0</v>
      </c>
      <c r="N21" s="19">
        <v>2.27</v>
      </c>
      <c r="O21" s="19">
        <f t="shared" si="0"/>
        <v>97.73</v>
      </c>
      <c r="P21" s="19">
        <v>7.32</v>
      </c>
      <c r="Q21" s="19">
        <v>0</v>
      </c>
      <c r="R21" s="19">
        <f t="shared" si="1"/>
        <v>107.32</v>
      </c>
      <c r="S21" s="19">
        <v>8.74</v>
      </c>
      <c r="T21" s="19">
        <v>0</v>
      </c>
      <c r="U21" s="19">
        <f t="shared" si="2"/>
        <v>91.26</v>
      </c>
      <c r="V21" s="19">
        <v>4.41</v>
      </c>
      <c r="W21" s="19">
        <v>0</v>
      </c>
      <c r="X21" s="19">
        <f t="shared" si="3"/>
        <v>95.59</v>
      </c>
      <c r="Y21" s="19">
        <v>10.14</v>
      </c>
      <c r="Z21" s="19">
        <v>0</v>
      </c>
      <c r="AA21" s="19">
        <f t="shared" si="4"/>
        <v>89.86</v>
      </c>
      <c r="AB21" s="19" t="s">
        <v>172</v>
      </c>
      <c r="AC21" s="19" t="s">
        <v>173</v>
      </c>
      <c r="AD21" s="20">
        <v>80</v>
      </c>
      <c r="AE21" s="20">
        <v>20</v>
      </c>
      <c r="AF21" s="20">
        <v>55</v>
      </c>
      <c r="AG21" s="20">
        <v>60</v>
      </c>
      <c r="AH21" s="20">
        <v>47</v>
      </c>
      <c r="AI21" s="20">
        <v>20</v>
      </c>
      <c r="AJ21" s="21">
        <v>80</v>
      </c>
      <c r="AK21" s="21">
        <v>20</v>
      </c>
      <c r="AL21" s="21">
        <v>55</v>
      </c>
      <c r="AM21" s="21">
        <v>60</v>
      </c>
      <c r="AN21" s="21">
        <v>47</v>
      </c>
      <c r="AO21" s="21">
        <v>20</v>
      </c>
      <c r="AP21" s="22">
        <v>44.98</v>
      </c>
      <c r="AQ21" s="22">
        <v>6.48</v>
      </c>
      <c r="AR21" s="22">
        <v>50.49</v>
      </c>
      <c r="AS21" s="22">
        <v>7.64</v>
      </c>
      <c r="AT21" s="22">
        <v>46.71</v>
      </c>
      <c r="AU21" s="22">
        <v>9.66</v>
      </c>
      <c r="AV21" s="22">
        <v>51.2</v>
      </c>
      <c r="AW21" s="22">
        <v>8.58</v>
      </c>
      <c r="AX21" s="22">
        <v>53.35</v>
      </c>
      <c r="AY21" s="22">
        <v>9.9700000000000006</v>
      </c>
      <c r="AZ21" s="22">
        <v>8.4659999999999993</v>
      </c>
      <c r="BA21" s="22">
        <v>52.97</v>
      </c>
    </row>
    <row r="22" spans="1:53" ht="16.5" customHeight="1">
      <c r="A22" s="5" t="s">
        <v>251</v>
      </c>
      <c r="B22" s="5" t="s">
        <v>252</v>
      </c>
      <c r="C22" s="5" t="s">
        <v>253</v>
      </c>
      <c r="D22" s="5" t="s">
        <v>39</v>
      </c>
      <c r="E22" s="16">
        <v>13.941210290000001</v>
      </c>
      <c r="F22" s="16">
        <v>5.1645444319999996</v>
      </c>
      <c r="G22" s="16">
        <v>35</v>
      </c>
      <c r="H22" s="17">
        <v>13.193899999999999</v>
      </c>
      <c r="I22" s="17">
        <v>-59.543199999999999</v>
      </c>
      <c r="J22" s="18"/>
      <c r="K22" s="19">
        <v>290604</v>
      </c>
      <c r="L22" s="19">
        <v>6861</v>
      </c>
      <c r="M22" s="19">
        <v>0</v>
      </c>
      <c r="N22" s="19">
        <v>6.43</v>
      </c>
      <c r="O22" s="19">
        <f t="shared" si="0"/>
        <v>93.57</v>
      </c>
      <c r="P22" s="19">
        <v>6.55</v>
      </c>
      <c r="Q22" s="19">
        <v>0</v>
      </c>
      <c r="R22" s="19">
        <f t="shared" si="1"/>
        <v>106.55</v>
      </c>
      <c r="S22" s="19">
        <v>10.220000000000001</v>
      </c>
      <c r="T22" s="19">
        <v>0</v>
      </c>
      <c r="U22" s="19">
        <f t="shared" si="2"/>
        <v>89.78</v>
      </c>
      <c r="V22" s="19">
        <v>0</v>
      </c>
      <c r="W22" s="19">
        <v>2.0299999999999998</v>
      </c>
      <c r="X22" s="19">
        <f t="shared" si="3"/>
        <v>102.03</v>
      </c>
      <c r="Y22" s="19">
        <v>0</v>
      </c>
      <c r="Z22" s="19">
        <v>1.58</v>
      </c>
      <c r="AA22" s="19">
        <f t="shared" si="4"/>
        <v>101.58</v>
      </c>
      <c r="AB22" s="19" t="s">
        <v>172</v>
      </c>
      <c r="AC22" s="19" t="s">
        <v>173</v>
      </c>
      <c r="AD22" s="20"/>
      <c r="AE22" s="20"/>
      <c r="AF22" s="20"/>
      <c r="AG22" s="20"/>
      <c r="AH22" s="20"/>
      <c r="AI22" s="20"/>
      <c r="AJ22" s="21"/>
      <c r="AK22" s="21"/>
      <c r="AL22" s="21"/>
      <c r="AM22" s="21"/>
      <c r="AN22" s="21"/>
      <c r="AO22" s="21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  <row r="23" spans="1:53" ht="16.5" customHeight="1">
      <c r="A23" s="5" t="s">
        <v>298</v>
      </c>
      <c r="B23" s="5"/>
      <c r="C23" s="5" t="s">
        <v>144</v>
      </c>
      <c r="D23" s="5" t="s">
        <v>40</v>
      </c>
      <c r="E23" s="16">
        <v>25.493730289999998</v>
      </c>
      <c r="F23" s="16">
        <v>2.824223806</v>
      </c>
      <c r="G23" s="16">
        <v>53</v>
      </c>
      <c r="H23" s="17">
        <v>53.709800000000001</v>
      </c>
      <c r="I23" s="17">
        <v>27.953399999999998</v>
      </c>
      <c r="J23" s="18"/>
      <c r="K23" s="19">
        <v>9589689</v>
      </c>
      <c r="L23" s="19">
        <v>3763</v>
      </c>
      <c r="M23" s="19">
        <v>0</v>
      </c>
      <c r="N23" s="19">
        <v>5.66</v>
      </c>
      <c r="O23" s="19">
        <f t="shared" si="0"/>
        <v>94.34</v>
      </c>
      <c r="P23" s="19">
        <v>9.35</v>
      </c>
      <c r="Q23" s="19">
        <v>0</v>
      </c>
      <c r="R23" s="19">
        <f t="shared" si="1"/>
        <v>109.35</v>
      </c>
      <c r="S23" s="19">
        <v>0</v>
      </c>
      <c r="T23" s="19">
        <v>2.38</v>
      </c>
      <c r="U23" s="19">
        <f t="shared" si="2"/>
        <v>102.38</v>
      </c>
      <c r="V23" s="19">
        <v>1.61</v>
      </c>
      <c r="W23" s="19">
        <v>0</v>
      </c>
      <c r="X23" s="19">
        <f t="shared" si="3"/>
        <v>98.39</v>
      </c>
      <c r="Y23" s="19">
        <v>8.35</v>
      </c>
      <c r="Z23" s="19">
        <v>0</v>
      </c>
      <c r="AA23" s="19">
        <f t="shared" si="4"/>
        <v>91.65</v>
      </c>
      <c r="AB23" s="19" t="s">
        <v>172</v>
      </c>
      <c r="AC23" s="19" t="s">
        <v>173</v>
      </c>
      <c r="AD23" s="20">
        <v>0</v>
      </c>
      <c r="AE23" s="20">
        <v>0</v>
      </c>
      <c r="AF23" s="20">
        <v>0</v>
      </c>
      <c r="AG23" s="20">
        <v>0</v>
      </c>
      <c r="AH23" s="20">
        <v>81</v>
      </c>
      <c r="AI23" s="20">
        <v>15</v>
      </c>
      <c r="AJ23" s="21">
        <v>0</v>
      </c>
      <c r="AK23" s="21">
        <v>0</v>
      </c>
      <c r="AL23" s="21">
        <v>0</v>
      </c>
      <c r="AM23" s="21">
        <v>0</v>
      </c>
      <c r="AN23" s="21">
        <v>81</v>
      </c>
      <c r="AO23" s="21">
        <v>15</v>
      </c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</row>
    <row r="24" spans="1:53" ht="16.5" customHeight="1">
      <c r="A24" s="5" t="s">
        <v>276</v>
      </c>
      <c r="B24" s="5"/>
      <c r="C24" s="5" t="s">
        <v>144</v>
      </c>
      <c r="D24" s="5" t="s">
        <v>41</v>
      </c>
      <c r="E24" s="16">
        <v>18.699788389999998</v>
      </c>
      <c r="F24" s="16">
        <v>3.8503109499999999</v>
      </c>
      <c r="G24" s="16">
        <v>77</v>
      </c>
      <c r="H24" s="17">
        <v>50.833300000000001</v>
      </c>
      <c r="I24" s="17">
        <v>4</v>
      </c>
      <c r="J24" s="18"/>
      <c r="K24" s="19">
        <v>11323973</v>
      </c>
      <c r="L24" s="19">
        <v>94294</v>
      </c>
      <c r="M24" s="19">
        <v>0</v>
      </c>
      <c r="N24" s="19">
        <v>0.11</v>
      </c>
      <c r="O24" s="19">
        <f t="shared" si="0"/>
        <v>99.89</v>
      </c>
      <c r="P24" s="19">
        <v>14.69</v>
      </c>
      <c r="Q24" s="19">
        <v>0</v>
      </c>
      <c r="R24" s="19">
        <f t="shared" si="1"/>
        <v>114.69</v>
      </c>
      <c r="S24" s="19">
        <v>12.91</v>
      </c>
      <c r="T24" s="19">
        <v>0</v>
      </c>
      <c r="U24" s="19">
        <f t="shared" si="2"/>
        <v>87.09</v>
      </c>
      <c r="V24" s="19">
        <v>8.2899999999999991</v>
      </c>
      <c r="W24" s="19">
        <v>0</v>
      </c>
      <c r="X24" s="19">
        <f t="shared" si="3"/>
        <v>91.710000000000008</v>
      </c>
      <c r="Y24" s="19">
        <v>8.1300000000000008</v>
      </c>
      <c r="Z24" s="19">
        <v>0</v>
      </c>
      <c r="AA24" s="19">
        <f t="shared" si="4"/>
        <v>91.87</v>
      </c>
      <c r="AB24" s="19">
        <v>0</v>
      </c>
      <c r="AC24" s="19">
        <v>0</v>
      </c>
      <c r="AD24" s="20">
        <v>65</v>
      </c>
      <c r="AE24" s="20">
        <v>75</v>
      </c>
      <c r="AF24" s="20">
        <v>54</v>
      </c>
      <c r="AG24" s="20">
        <v>94</v>
      </c>
      <c r="AH24" s="20">
        <v>82</v>
      </c>
      <c r="AI24" s="20">
        <v>57</v>
      </c>
      <c r="AJ24" s="21">
        <v>65</v>
      </c>
      <c r="AK24" s="21">
        <v>75</v>
      </c>
      <c r="AL24" s="21">
        <v>54</v>
      </c>
      <c r="AM24" s="21">
        <v>94</v>
      </c>
      <c r="AN24" s="21">
        <v>82</v>
      </c>
      <c r="AO24" s="21">
        <v>57</v>
      </c>
      <c r="AP24" s="22">
        <v>45.99</v>
      </c>
      <c r="AQ24" s="22">
        <v>10.08</v>
      </c>
      <c r="AR24" s="22">
        <v>45.07</v>
      </c>
      <c r="AS24" s="22">
        <v>9.02</v>
      </c>
      <c r="AT24" s="22">
        <v>43.03</v>
      </c>
      <c r="AU24" s="22">
        <v>11.22</v>
      </c>
      <c r="AV24" s="22">
        <v>53.6</v>
      </c>
      <c r="AW24" s="22">
        <v>9.81</v>
      </c>
      <c r="AX24" s="22">
        <v>54.59</v>
      </c>
      <c r="AY24" s="22">
        <v>8.5500000000000007</v>
      </c>
      <c r="AZ24" s="22">
        <v>9.7360000000000007</v>
      </c>
      <c r="BA24" s="22">
        <v>45.89</v>
      </c>
    </row>
    <row r="25" spans="1:53" ht="16.5" customHeight="1">
      <c r="A25" s="5" t="s">
        <v>306</v>
      </c>
      <c r="B25" s="5" t="s">
        <v>252</v>
      </c>
      <c r="C25" s="5" t="s">
        <v>253</v>
      </c>
      <c r="D25" s="5" t="s">
        <v>43</v>
      </c>
      <c r="E25" s="16">
        <v>12.1549619</v>
      </c>
      <c r="F25" s="16">
        <v>5.9235068460000004</v>
      </c>
      <c r="G25" s="16">
        <v>29</v>
      </c>
      <c r="H25" s="17">
        <v>13.193899999999999</v>
      </c>
      <c r="I25" s="17">
        <v>-59.543199999999999</v>
      </c>
      <c r="J25" s="18"/>
      <c r="K25" s="19">
        <v>347369</v>
      </c>
      <c r="L25" s="19">
        <v>3538</v>
      </c>
      <c r="M25" s="19">
        <v>0</v>
      </c>
      <c r="N25" s="19">
        <v>0.93</v>
      </c>
      <c r="O25" s="19">
        <f t="shared" si="0"/>
        <v>99.07</v>
      </c>
      <c r="P25" s="19">
        <v>7.63</v>
      </c>
      <c r="Q25" s="19">
        <v>0</v>
      </c>
      <c r="R25" s="19">
        <f t="shared" si="1"/>
        <v>107.63</v>
      </c>
      <c r="S25" s="19">
        <v>13.25</v>
      </c>
      <c r="T25" s="19">
        <v>0</v>
      </c>
      <c r="U25" s="19">
        <f t="shared" si="2"/>
        <v>86.75</v>
      </c>
      <c r="V25" s="19">
        <v>0.14000000000000001</v>
      </c>
      <c r="W25" s="19">
        <v>0</v>
      </c>
      <c r="X25" s="19">
        <f t="shared" si="3"/>
        <v>99.86</v>
      </c>
      <c r="Y25" s="19">
        <v>0.62</v>
      </c>
      <c r="Z25" s="19">
        <v>0</v>
      </c>
      <c r="AA25" s="19">
        <f t="shared" si="4"/>
        <v>99.38</v>
      </c>
      <c r="AB25" s="19" t="s">
        <v>172</v>
      </c>
      <c r="AC25" s="19" t="s">
        <v>173</v>
      </c>
      <c r="AD25" s="20"/>
      <c r="AE25" s="20"/>
      <c r="AF25" s="20"/>
      <c r="AG25" s="20"/>
      <c r="AH25" s="20"/>
      <c r="AI25" s="20"/>
      <c r="AJ25" s="21"/>
      <c r="AK25" s="21"/>
      <c r="AL25" s="21"/>
      <c r="AM25" s="21"/>
      <c r="AN25" s="21"/>
      <c r="AO25" s="21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</row>
    <row r="26" spans="1:53" ht="16.5" customHeight="1">
      <c r="A26" s="5" t="s">
        <v>312</v>
      </c>
      <c r="B26" s="5" t="s">
        <v>236</v>
      </c>
      <c r="C26" s="5" t="s">
        <v>182</v>
      </c>
      <c r="D26" s="5" t="s">
        <v>48</v>
      </c>
      <c r="E26" s="16">
        <v>14.78067457</v>
      </c>
      <c r="F26" s="16">
        <v>4.8712255759999996</v>
      </c>
      <c r="G26" s="16">
        <v>36</v>
      </c>
      <c r="H26" s="17">
        <v>9.3077000000000005</v>
      </c>
      <c r="I26" s="17">
        <v>2.3157999999999999</v>
      </c>
      <c r="J26" s="18"/>
      <c r="K26" s="19">
        <v>11180000</v>
      </c>
      <c r="L26" s="19">
        <v>0</v>
      </c>
      <c r="M26" s="19">
        <v>0</v>
      </c>
      <c r="N26" s="19">
        <v>0</v>
      </c>
      <c r="O26" s="19">
        <f t="shared" si="0"/>
        <v>100</v>
      </c>
      <c r="P26" s="19">
        <v>0</v>
      </c>
      <c r="Q26" s="19">
        <v>0</v>
      </c>
      <c r="R26" s="19">
        <f t="shared" si="1"/>
        <v>100</v>
      </c>
      <c r="S26" s="19">
        <v>0</v>
      </c>
      <c r="T26" s="19">
        <v>0</v>
      </c>
      <c r="U26" s="19">
        <f t="shared" si="2"/>
        <v>100</v>
      </c>
      <c r="V26" s="19">
        <v>0</v>
      </c>
      <c r="W26" s="19">
        <v>0</v>
      </c>
      <c r="X26" s="19">
        <f t="shared" si="3"/>
        <v>100</v>
      </c>
      <c r="Y26" s="19">
        <v>0</v>
      </c>
      <c r="Z26" s="19">
        <v>0</v>
      </c>
      <c r="AA26" s="19">
        <f t="shared" si="4"/>
        <v>100</v>
      </c>
      <c r="AB26" s="19">
        <v>0</v>
      </c>
      <c r="AC26" s="19">
        <v>0</v>
      </c>
      <c r="AD26" s="20"/>
      <c r="AE26" s="20"/>
      <c r="AF26" s="20"/>
      <c r="AG26" s="20"/>
      <c r="AH26" s="20"/>
      <c r="AI26" s="20"/>
      <c r="AJ26" s="21"/>
      <c r="AK26" s="21"/>
      <c r="AL26" s="21"/>
      <c r="AM26" s="21"/>
      <c r="AN26" s="21"/>
      <c r="AO26" s="21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</row>
    <row r="27" spans="1:53" ht="16.5" customHeight="1">
      <c r="A27" s="5" t="s">
        <v>316</v>
      </c>
      <c r="B27" s="5"/>
      <c r="C27" s="5" t="s">
        <v>253</v>
      </c>
      <c r="D27" s="5" t="s">
        <v>318</v>
      </c>
      <c r="E27" s="16" t="e">
        <v>#N/A</v>
      </c>
      <c r="F27" s="16" t="e">
        <v>#N/A</v>
      </c>
      <c r="G27" s="16" t="e">
        <v>#N/A</v>
      </c>
      <c r="H27" s="17" t="e">
        <v>#N/A</v>
      </c>
      <c r="I27" s="17" t="e">
        <v>#N/A</v>
      </c>
      <c r="J27" s="18"/>
      <c r="K27" s="19">
        <v>70196</v>
      </c>
      <c r="L27" s="19">
        <v>2588</v>
      </c>
      <c r="M27" s="19">
        <v>0</v>
      </c>
      <c r="N27" s="19">
        <v>0.46</v>
      </c>
      <c r="O27" s="19">
        <f t="shared" si="0"/>
        <v>99.54</v>
      </c>
      <c r="P27" s="19">
        <v>6.93</v>
      </c>
      <c r="Q27" s="19">
        <v>0</v>
      </c>
      <c r="R27" s="19">
        <f t="shared" si="1"/>
        <v>106.93</v>
      </c>
      <c r="S27" s="19">
        <v>13.98</v>
      </c>
      <c r="T27" s="19">
        <v>0</v>
      </c>
      <c r="U27" s="19">
        <f t="shared" si="2"/>
        <v>86.02</v>
      </c>
      <c r="V27" s="19">
        <v>0</v>
      </c>
      <c r="W27" s="19">
        <v>0.5</v>
      </c>
      <c r="X27" s="19">
        <f t="shared" si="3"/>
        <v>100.5</v>
      </c>
      <c r="Y27" s="19">
        <v>1.61</v>
      </c>
      <c r="Z27" s="19">
        <v>0</v>
      </c>
      <c r="AA27" s="19">
        <f t="shared" si="4"/>
        <v>98.39</v>
      </c>
      <c r="AB27" s="19" t="s">
        <v>172</v>
      </c>
      <c r="AC27" s="19" t="s">
        <v>173</v>
      </c>
      <c r="AD27" s="20"/>
      <c r="AE27" s="20"/>
      <c r="AF27" s="20"/>
      <c r="AG27" s="20"/>
      <c r="AH27" s="20"/>
      <c r="AI27" s="20"/>
      <c r="AJ27" s="21"/>
      <c r="AK27" s="21"/>
      <c r="AL27" s="21"/>
      <c r="AM27" s="21"/>
      <c r="AN27" s="21"/>
      <c r="AO27" s="21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</row>
    <row r="28" spans="1:53" ht="16.5" customHeight="1">
      <c r="A28" s="5" t="s">
        <v>99</v>
      </c>
      <c r="B28" s="5"/>
      <c r="C28" s="5" t="s">
        <v>101</v>
      </c>
      <c r="D28" s="5" t="s">
        <v>49</v>
      </c>
      <c r="E28" s="16">
        <v>4.9637681159999998</v>
      </c>
      <c r="F28" s="16">
        <v>14.505109490000001</v>
      </c>
      <c r="G28" s="16">
        <v>46</v>
      </c>
      <c r="H28" s="17">
        <v>27.514199999999999</v>
      </c>
      <c r="I28" s="17">
        <v>90.433599999999998</v>
      </c>
      <c r="J28" s="18"/>
      <c r="K28" s="19">
        <v>741919</v>
      </c>
      <c r="L28" s="19">
        <v>1424</v>
      </c>
      <c r="M28" s="19">
        <v>4.59</v>
      </c>
      <c r="N28" s="19">
        <v>0</v>
      </c>
      <c r="O28" s="19">
        <f t="shared" si="0"/>
        <v>104.59</v>
      </c>
      <c r="P28" s="19">
        <v>4.8099999999999996</v>
      </c>
      <c r="Q28" s="19">
        <v>0</v>
      </c>
      <c r="R28" s="19">
        <f t="shared" si="1"/>
        <v>104.81</v>
      </c>
      <c r="S28" s="19">
        <v>17.04</v>
      </c>
      <c r="T28" s="19">
        <v>0</v>
      </c>
      <c r="U28" s="19">
        <f t="shared" si="2"/>
        <v>82.960000000000008</v>
      </c>
      <c r="V28" s="19">
        <v>0.81</v>
      </c>
      <c r="W28" s="19">
        <v>0</v>
      </c>
      <c r="X28" s="19">
        <f t="shared" si="3"/>
        <v>99.19</v>
      </c>
      <c r="Y28" s="19">
        <v>7.52</v>
      </c>
      <c r="Z28" s="19">
        <v>0</v>
      </c>
      <c r="AA28" s="19">
        <f t="shared" si="4"/>
        <v>92.48</v>
      </c>
      <c r="AB28" s="19" t="s">
        <v>172</v>
      </c>
      <c r="AC28" s="19" t="s">
        <v>173</v>
      </c>
      <c r="AD28" s="20"/>
      <c r="AE28" s="20"/>
      <c r="AF28" s="20"/>
      <c r="AG28" s="20"/>
      <c r="AH28" s="20"/>
      <c r="AI28" s="20"/>
      <c r="AJ28" s="21"/>
      <c r="AK28" s="21"/>
      <c r="AL28" s="21"/>
      <c r="AM28" s="21"/>
      <c r="AN28" s="21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</row>
    <row r="29" spans="1:53" ht="16.5" customHeight="1">
      <c r="A29" s="5" t="s">
        <v>267</v>
      </c>
      <c r="B29" s="5" t="s">
        <v>252</v>
      </c>
      <c r="C29" s="5" t="s">
        <v>267</v>
      </c>
      <c r="D29" s="5" t="s">
        <v>50</v>
      </c>
      <c r="E29" s="16">
        <v>17.790603740000002</v>
      </c>
      <c r="F29" s="16">
        <v>4.0470801920000001</v>
      </c>
      <c r="G29" s="16">
        <v>41</v>
      </c>
      <c r="H29" s="17">
        <v>-16.290199999999999</v>
      </c>
      <c r="I29" s="17">
        <v>-63.588700000000003</v>
      </c>
      <c r="J29" s="18"/>
      <c r="K29" s="19">
        <v>10800882</v>
      </c>
      <c r="L29" s="19">
        <v>3737</v>
      </c>
      <c r="M29" s="19">
        <v>0.23</v>
      </c>
      <c r="N29" s="19">
        <v>0</v>
      </c>
      <c r="O29" s="19">
        <f t="shared" si="0"/>
        <v>100.23</v>
      </c>
      <c r="P29" s="19">
        <v>15.31</v>
      </c>
      <c r="Q29" s="19">
        <v>0</v>
      </c>
      <c r="R29" s="19">
        <f t="shared" si="1"/>
        <v>115.31</v>
      </c>
      <c r="S29" s="19">
        <v>6.28</v>
      </c>
      <c r="T29" s="19">
        <v>0</v>
      </c>
      <c r="U29" s="19">
        <f t="shared" si="2"/>
        <v>93.72</v>
      </c>
      <c r="V29" s="19">
        <v>4.7699999999999996</v>
      </c>
      <c r="W29" s="19">
        <v>0</v>
      </c>
      <c r="X29" s="19">
        <f t="shared" si="3"/>
        <v>95.23</v>
      </c>
      <c r="Y29" s="19">
        <v>2.6</v>
      </c>
      <c r="Z29" s="19">
        <v>0</v>
      </c>
      <c r="AA29" s="19">
        <f t="shared" si="4"/>
        <v>97.4</v>
      </c>
      <c r="AB29" s="19" t="s">
        <v>172</v>
      </c>
      <c r="AC29" s="19" t="s">
        <v>173</v>
      </c>
      <c r="AD29" s="20"/>
      <c r="AE29" s="20"/>
      <c r="AF29" s="20"/>
      <c r="AG29" s="20"/>
      <c r="AH29" s="20"/>
      <c r="AI29" s="20"/>
      <c r="AJ29" s="21"/>
      <c r="AK29" s="21"/>
      <c r="AL29" s="21"/>
      <c r="AM29" s="21"/>
      <c r="AN29" s="21"/>
      <c r="AO29" s="21"/>
      <c r="AP29" s="22">
        <v>49.34</v>
      </c>
      <c r="AQ29" s="22">
        <v>7.01</v>
      </c>
      <c r="AR29" s="22">
        <v>49.62</v>
      </c>
      <c r="AS29" s="22">
        <v>8.89</v>
      </c>
      <c r="AT29" s="22">
        <v>45.08</v>
      </c>
      <c r="AU29" s="22">
        <v>9.4</v>
      </c>
      <c r="AV29" s="22">
        <v>50.29</v>
      </c>
      <c r="AW29" s="22">
        <v>7.74</v>
      </c>
      <c r="AX29" s="22">
        <v>50.71</v>
      </c>
      <c r="AY29" s="22">
        <v>9.43</v>
      </c>
      <c r="AZ29" s="22">
        <v>8.4939999999999998</v>
      </c>
      <c r="BA29" s="22">
        <v>50.4</v>
      </c>
    </row>
    <row r="30" spans="1:53" ht="16.5" customHeight="1">
      <c r="A30" s="5" t="s">
        <v>251</v>
      </c>
      <c r="B30" s="5" t="s">
        <v>252</v>
      </c>
      <c r="C30" s="5" t="s">
        <v>253</v>
      </c>
      <c r="D30" s="5" t="s">
        <v>329</v>
      </c>
      <c r="E30" s="16" t="e">
        <v>#N/A</v>
      </c>
      <c r="F30" s="16" t="e">
        <v>#N/A</v>
      </c>
      <c r="G30" s="16" t="e">
        <v>#N/A</v>
      </c>
      <c r="H30" s="17" t="e">
        <v>#N/A</v>
      </c>
      <c r="I30" s="17" t="e">
        <v>#N/A</v>
      </c>
      <c r="J30" s="18"/>
      <c r="K30" s="19"/>
      <c r="L30" s="19"/>
      <c r="M30" s="19"/>
      <c r="N30" s="19"/>
      <c r="O30" s="19">
        <f t="shared" si="0"/>
        <v>100</v>
      </c>
      <c r="P30" s="19"/>
      <c r="Q30" s="19"/>
      <c r="R30" s="19">
        <f t="shared" si="1"/>
        <v>100</v>
      </c>
      <c r="S30" s="19"/>
      <c r="T30" s="19"/>
      <c r="U30" s="19">
        <f t="shared" si="2"/>
        <v>100</v>
      </c>
      <c r="V30" s="19"/>
      <c r="W30" s="19"/>
      <c r="X30" s="19">
        <f t="shared" si="3"/>
        <v>100</v>
      </c>
      <c r="Y30" s="19"/>
      <c r="Z30" s="19"/>
      <c r="AA30" s="19">
        <f t="shared" si="4"/>
        <v>100</v>
      </c>
      <c r="AB30" s="19"/>
      <c r="AC30" s="19"/>
      <c r="AD30" s="20"/>
      <c r="AE30" s="20"/>
      <c r="AF30" s="20"/>
      <c r="AG30" s="20"/>
      <c r="AH30" s="20"/>
      <c r="AI30" s="20"/>
      <c r="AJ30" s="21"/>
      <c r="AK30" s="21"/>
      <c r="AL30" s="21"/>
      <c r="AM30" s="21"/>
      <c r="AN30" s="21"/>
      <c r="AO30" s="21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</row>
    <row r="31" spans="1:53" ht="16.5" customHeight="1">
      <c r="A31" s="5" t="s">
        <v>162</v>
      </c>
      <c r="B31" s="5"/>
      <c r="C31" s="5" t="s">
        <v>144</v>
      </c>
      <c r="D31" s="5" t="s">
        <v>309</v>
      </c>
      <c r="E31" s="16">
        <v>16.09740279</v>
      </c>
      <c r="F31" s="16">
        <v>4.4727712239999997</v>
      </c>
      <c r="G31" s="16">
        <v>47</v>
      </c>
      <c r="H31" s="17">
        <v>43.915900000000001</v>
      </c>
      <c r="I31" s="17">
        <v>17.679099999999998</v>
      </c>
      <c r="J31" s="18"/>
      <c r="K31" s="19">
        <v>3867055</v>
      </c>
      <c r="L31" s="19">
        <v>16145</v>
      </c>
      <c r="M31" s="19">
        <v>0</v>
      </c>
      <c r="N31" s="19">
        <v>0.34</v>
      </c>
      <c r="O31" s="19">
        <f t="shared" si="0"/>
        <v>99.66</v>
      </c>
      <c r="P31" s="19">
        <v>19.04</v>
      </c>
      <c r="Q31" s="19">
        <v>0</v>
      </c>
      <c r="R31" s="19">
        <f t="shared" si="1"/>
        <v>119.03999999999999</v>
      </c>
      <c r="S31" s="19">
        <v>0</v>
      </c>
      <c r="T31" s="19">
        <v>0.35</v>
      </c>
      <c r="U31" s="19">
        <f t="shared" si="2"/>
        <v>100.35</v>
      </c>
      <c r="V31" s="19">
        <v>3.73</v>
      </c>
      <c r="W31" s="19">
        <v>0</v>
      </c>
      <c r="X31" s="19">
        <f t="shared" si="3"/>
        <v>96.27</v>
      </c>
      <c r="Y31" s="19">
        <v>3.97</v>
      </c>
      <c r="Z31" s="19">
        <v>0</v>
      </c>
      <c r="AA31" s="19">
        <f t="shared" si="4"/>
        <v>96.03</v>
      </c>
      <c r="AB31" s="19"/>
      <c r="AC31" s="19"/>
      <c r="AD31" s="20">
        <v>0</v>
      </c>
      <c r="AE31" s="20">
        <v>0</v>
      </c>
      <c r="AF31" s="20">
        <v>0</v>
      </c>
      <c r="AG31" s="20">
        <v>0</v>
      </c>
      <c r="AH31" s="20">
        <v>70</v>
      </c>
      <c r="AI31" s="20">
        <v>44</v>
      </c>
      <c r="AJ31" s="21">
        <v>0</v>
      </c>
      <c r="AK31" s="21">
        <v>0</v>
      </c>
      <c r="AL31" s="21">
        <v>0</v>
      </c>
      <c r="AM31" s="21">
        <v>0</v>
      </c>
      <c r="AN31" s="21">
        <v>70</v>
      </c>
      <c r="AO31" s="21">
        <v>44</v>
      </c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</row>
    <row r="32" spans="1:53" ht="16.5" customHeight="1">
      <c r="A32" s="5" t="s">
        <v>337</v>
      </c>
      <c r="B32" s="5" t="s">
        <v>236</v>
      </c>
      <c r="C32" s="5" t="s">
        <v>182</v>
      </c>
      <c r="D32" s="5" t="s">
        <v>52</v>
      </c>
      <c r="E32" s="16">
        <v>11.30536131</v>
      </c>
      <c r="F32" s="16">
        <v>6.368659794</v>
      </c>
      <c r="G32" s="16">
        <v>22</v>
      </c>
      <c r="H32" s="17">
        <v>-22.328499999999998</v>
      </c>
      <c r="I32" s="17">
        <v>24.684899999999999</v>
      </c>
      <c r="J32" s="18"/>
      <c r="K32" s="19"/>
      <c r="L32" s="19"/>
      <c r="M32" s="19"/>
      <c r="N32" s="19"/>
      <c r="O32" s="19">
        <f t="shared" si="0"/>
        <v>100</v>
      </c>
      <c r="P32" s="19"/>
      <c r="Q32" s="19"/>
      <c r="R32" s="19">
        <f t="shared" si="1"/>
        <v>100</v>
      </c>
      <c r="S32" s="19"/>
      <c r="T32" s="19"/>
      <c r="U32" s="19">
        <f t="shared" si="2"/>
        <v>100</v>
      </c>
      <c r="V32" s="19"/>
      <c r="W32" s="19"/>
      <c r="X32" s="19">
        <f t="shared" si="3"/>
        <v>100</v>
      </c>
      <c r="Y32" s="19"/>
      <c r="Z32" s="19"/>
      <c r="AA32" s="19">
        <f t="shared" si="4"/>
        <v>100</v>
      </c>
      <c r="AB32" s="19"/>
      <c r="AC32" s="19"/>
      <c r="AD32" s="20"/>
      <c r="AE32" s="20"/>
      <c r="AF32" s="20"/>
      <c r="AG32" s="20"/>
      <c r="AH32" s="20"/>
      <c r="AI32" s="20"/>
      <c r="AJ32" s="21"/>
      <c r="AK32" s="21"/>
      <c r="AL32" s="21"/>
      <c r="AM32" s="21"/>
      <c r="AN32" s="21"/>
      <c r="AO32" s="21"/>
      <c r="AP32" s="22">
        <v>49.56</v>
      </c>
      <c r="AQ32" s="22">
        <v>8.07</v>
      </c>
      <c r="AR32" s="22">
        <v>52.11</v>
      </c>
      <c r="AS32" s="22">
        <v>8.5</v>
      </c>
      <c r="AT32" s="22">
        <v>50.27</v>
      </c>
      <c r="AU32" s="22">
        <v>9.1199999999999992</v>
      </c>
      <c r="AV32" s="22">
        <v>48.61</v>
      </c>
      <c r="AW32" s="22">
        <v>9.32</v>
      </c>
      <c r="AX32" s="22">
        <v>48.19</v>
      </c>
      <c r="AY32" s="22">
        <v>7.84</v>
      </c>
      <c r="AZ32" s="22">
        <v>8.57</v>
      </c>
      <c r="BA32" s="22">
        <v>47.56</v>
      </c>
    </row>
    <row r="33" spans="1:53" ht="16.5" customHeight="1">
      <c r="A33" s="5" t="s">
        <v>267</v>
      </c>
      <c r="B33" s="5" t="s">
        <v>252</v>
      </c>
      <c r="C33" s="5" t="s">
        <v>267</v>
      </c>
      <c r="D33" s="5" t="s">
        <v>340</v>
      </c>
      <c r="E33" s="16" t="e">
        <v>#N/A</v>
      </c>
      <c r="F33" s="16" t="e">
        <v>#N/A</v>
      </c>
      <c r="G33" s="16" t="e">
        <v>#N/A</v>
      </c>
      <c r="H33" s="17" t="e">
        <v>#N/A</v>
      </c>
      <c r="I33" s="17" t="e">
        <v>#N/A</v>
      </c>
      <c r="J33" s="18"/>
      <c r="K33" s="19"/>
      <c r="L33" s="19"/>
      <c r="M33" s="19"/>
      <c r="N33" s="19"/>
      <c r="O33" s="19">
        <f t="shared" si="0"/>
        <v>100</v>
      </c>
      <c r="P33" s="19"/>
      <c r="Q33" s="19"/>
      <c r="R33" s="19">
        <f t="shared" si="1"/>
        <v>100</v>
      </c>
      <c r="S33" s="19"/>
      <c r="T33" s="19"/>
      <c r="U33" s="19">
        <f t="shared" si="2"/>
        <v>100</v>
      </c>
      <c r="V33" s="19"/>
      <c r="W33" s="19"/>
      <c r="X33" s="19">
        <f t="shared" si="3"/>
        <v>100</v>
      </c>
      <c r="Y33" s="19"/>
      <c r="Z33" s="19"/>
      <c r="AA33" s="19">
        <f t="shared" si="4"/>
        <v>100</v>
      </c>
      <c r="AB33" s="19"/>
      <c r="AC33" s="19"/>
      <c r="AD33" s="20"/>
      <c r="AE33" s="20"/>
      <c r="AF33" s="20"/>
      <c r="AG33" s="20"/>
      <c r="AH33" s="20"/>
      <c r="AI33" s="20"/>
      <c r="AJ33" s="21"/>
      <c r="AK33" s="21"/>
      <c r="AL33" s="21"/>
      <c r="AM33" s="21"/>
      <c r="AN33" s="21"/>
      <c r="AO33" s="21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</row>
    <row r="34" spans="1:53" ht="16.5" customHeight="1">
      <c r="A34" s="5" t="s">
        <v>267</v>
      </c>
      <c r="B34" s="5" t="s">
        <v>252</v>
      </c>
      <c r="C34" s="5" t="s">
        <v>267</v>
      </c>
      <c r="D34" s="5" t="s">
        <v>53</v>
      </c>
      <c r="E34" s="16">
        <v>25.730773370000001</v>
      </c>
      <c r="F34" s="16">
        <v>2.798205828</v>
      </c>
      <c r="G34" s="16">
        <v>55</v>
      </c>
      <c r="H34" s="17">
        <v>-14.234999999999999</v>
      </c>
      <c r="I34" s="17">
        <v>-51.9253</v>
      </c>
      <c r="J34" s="18"/>
      <c r="K34" s="19">
        <v>204259812</v>
      </c>
      <c r="L34" s="19">
        <v>240928</v>
      </c>
      <c r="M34" s="19">
        <v>0</v>
      </c>
      <c r="N34" s="19">
        <v>9.85</v>
      </c>
      <c r="O34" s="19">
        <f t="shared" si="0"/>
        <v>90.15</v>
      </c>
      <c r="P34" s="19">
        <v>19.04</v>
      </c>
      <c r="Q34" s="19">
        <v>0</v>
      </c>
      <c r="R34" s="19">
        <f t="shared" si="1"/>
        <v>119.03999999999999</v>
      </c>
      <c r="S34" s="19">
        <v>9.14</v>
      </c>
      <c r="T34" s="19">
        <v>0</v>
      </c>
      <c r="U34" s="19">
        <f t="shared" si="2"/>
        <v>90.86</v>
      </c>
      <c r="V34" s="19">
        <v>6.28</v>
      </c>
      <c r="W34" s="19">
        <v>0</v>
      </c>
      <c r="X34" s="19">
        <f t="shared" si="3"/>
        <v>93.72</v>
      </c>
      <c r="Y34" s="19">
        <v>14.56</v>
      </c>
      <c r="Z34" s="19">
        <v>0</v>
      </c>
      <c r="AA34" s="19">
        <f t="shared" si="4"/>
        <v>85.44</v>
      </c>
      <c r="AB34" s="19">
        <v>0</v>
      </c>
      <c r="AC34" s="19">
        <v>0</v>
      </c>
      <c r="AD34" s="20">
        <v>69</v>
      </c>
      <c r="AE34" s="20">
        <v>38</v>
      </c>
      <c r="AF34" s="20">
        <v>49</v>
      </c>
      <c r="AG34" s="20">
        <v>76</v>
      </c>
      <c r="AH34" s="20">
        <v>44</v>
      </c>
      <c r="AI34" s="20">
        <v>59</v>
      </c>
      <c r="AJ34" s="21">
        <v>69</v>
      </c>
      <c r="AK34" s="21">
        <v>38</v>
      </c>
      <c r="AL34" s="21">
        <v>49</v>
      </c>
      <c r="AM34" s="21">
        <v>76</v>
      </c>
      <c r="AN34" s="21">
        <v>44</v>
      </c>
      <c r="AO34" s="21">
        <v>59</v>
      </c>
      <c r="AP34" s="22">
        <v>45.89</v>
      </c>
      <c r="AQ34" s="22">
        <v>9.36</v>
      </c>
      <c r="AR34" s="22">
        <v>45.86</v>
      </c>
      <c r="AS34" s="22">
        <v>8.82</v>
      </c>
      <c r="AT34" s="22">
        <v>45.38</v>
      </c>
      <c r="AU34" s="22">
        <v>9.2799999999999994</v>
      </c>
      <c r="AV34" s="22">
        <v>53.14</v>
      </c>
      <c r="AW34" s="22">
        <v>9.07</v>
      </c>
      <c r="AX34" s="22">
        <v>49.16</v>
      </c>
      <c r="AY34" s="22">
        <v>9.3699999999999992</v>
      </c>
      <c r="AZ34" s="22">
        <v>9.18</v>
      </c>
      <c r="BA34" s="22">
        <v>52.02</v>
      </c>
    </row>
    <row r="35" spans="1:53" ht="16.5" customHeight="1">
      <c r="A35" s="5" t="s">
        <v>349</v>
      </c>
      <c r="B35" s="5" t="s">
        <v>236</v>
      </c>
      <c r="C35" s="5" t="s">
        <v>182</v>
      </c>
      <c r="D35" s="5" t="s">
        <v>350</v>
      </c>
      <c r="E35" s="16" t="e">
        <v>#N/A</v>
      </c>
      <c r="F35" s="16" t="e">
        <v>#N/A</v>
      </c>
      <c r="G35" s="16" t="e">
        <v>#N/A</v>
      </c>
      <c r="H35" s="17" t="e">
        <v>#N/A</v>
      </c>
      <c r="I35" s="17" t="e">
        <v>#N/A</v>
      </c>
      <c r="J35" s="18"/>
      <c r="K35" s="19"/>
      <c r="L35" s="19"/>
      <c r="M35" s="19"/>
      <c r="N35" s="19"/>
      <c r="O35" s="19">
        <f t="shared" si="0"/>
        <v>100</v>
      </c>
      <c r="P35" s="19"/>
      <c r="Q35" s="19"/>
      <c r="R35" s="19">
        <f t="shared" si="1"/>
        <v>100</v>
      </c>
      <c r="S35" s="19"/>
      <c r="T35" s="19"/>
      <c r="U35" s="19">
        <f t="shared" si="2"/>
        <v>100</v>
      </c>
      <c r="V35" s="19"/>
      <c r="W35" s="19"/>
      <c r="X35" s="19">
        <f t="shared" si="3"/>
        <v>100</v>
      </c>
      <c r="Y35" s="19"/>
      <c r="Z35" s="19"/>
      <c r="AA35" s="19">
        <f t="shared" si="4"/>
        <v>100</v>
      </c>
      <c r="AB35" s="19"/>
      <c r="AC35" s="19"/>
      <c r="AD35" s="20"/>
      <c r="AE35" s="20"/>
      <c r="AF35" s="20"/>
      <c r="AG35" s="20"/>
      <c r="AH35" s="20"/>
      <c r="AI35" s="20"/>
      <c r="AJ35" s="21"/>
      <c r="AK35" s="21"/>
      <c r="AL35" s="21"/>
      <c r="AM35" s="21"/>
      <c r="AN35" s="21"/>
      <c r="AO35" s="21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</row>
    <row r="36" spans="1:53" ht="16.5" customHeight="1">
      <c r="A36" s="5" t="s">
        <v>251</v>
      </c>
      <c r="B36" s="5" t="s">
        <v>252</v>
      </c>
      <c r="C36" s="5" t="s">
        <v>253</v>
      </c>
      <c r="D36" s="5" t="s">
        <v>353</v>
      </c>
      <c r="E36" s="16" t="e">
        <v>#N/A</v>
      </c>
      <c r="F36" s="16" t="e">
        <v>#N/A</v>
      </c>
      <c r="G36" s="16" t="e">
        <v>#N/A</v>
      </c>
      <c r="H36" s="17" t="e">
        <v>#N/A</v>
      </c>
      <c r="I36" s="17" t="e">
        <v>#N/A</v>
      </c>
      <c r="J36" s="18"/>
      <c r="K36" s="19">
        <v>28054</v>
      </c>
      <c r="L36" s="19">
        <v>549</v>
      </c>
      <c r="M36" s="19">
        <v>0</v>
      </c>
      <c r="N36" s="19">
        <v>0.45</v>
      </c>
      <c r="O36" s="19">
        <f t="shared" si="0"/>
        <v>99.55</v>
      </c>
      <c r="P36" s="19">
        <v>9.6</v>
      </c>
      <c r="Q36" s="19">
        <v>0</v>
      </c>
      <c r="R36" s="19">
        <f t="shared" si="1"/>
        <v>109.6</v>
      </c>
      <c r="S36" s="19">
        <v>12.11</v>
      </c>
      <c r="T36" s="19">
        <v>0</v>
      </c>
      <c r="U36" s="19">
        <f t="shared" si="2"/>
        <v>87.89</v>
      </c>
      <c r="V36" s="19">
        <v>0.04</v>
      </c>
      <c r="W36" s="19">
        <v>0</v>
      </c>
      <c r="X36" s="19">
        <f t="shared" si="3"/>
        <v>99.96</v>
      </c>
      <c r="Y36" s="19">
        <v>0</v>
      </c>
      <c r="Z36" s="19">
        <v>0.2</v>
      </c>
      <c r="AA36" s="19">
        <f t="shared" si="4"/>
        <v>100.2</v>
      </c>
      <c r="AB36" s="19" t="s">
        <v>172</v>
      </c>
      <c r="AC36" s="19" t="s">
        <v>173</v>
      </c>
      <c r="AD36" s="20"/>
      <c r="AE36" s="20"/>
      <c r="AF36" s="20"/>
      <c r="AG36" s="20"/>
      <c r="AH36" s="20"/>
      <c r="AI36" s="20"/>
      <c r="AJ36" s="21"/>
      <c r="AK36" s="21"/>
      <c r="AL36" s="21"/>
      <c r="AM36" s="21"/>
      <c r="AN36" s="21"/>
      <c r="AO36" s="21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</row>
    <row r="37" spans="1:53" ht="16.5" customHeight="1">
      <c r="A37" s="5" t="s">
        <v>357</v>
      </c>
      <c r="B37" s="5"/>
      <c r="C37" s="5" t="s">
        <v>101</v>
      </c>
      <c r="D37" s="5" t="s">
        <v>358</v>
      </c>
      <c r="E37" s="16">
        <v>31.995275159999998</v>
      </c>
      <c r="F37" s="16">
        <v>2.2503322639999999</v>
      </c>
      <c r="G37" s="16">
        <v>43</v>
      </c>
      <c r="H37" s="17">
        <v>4.5353000000000003</v>
      </c>
      <c r="I37" s="17">
        <v>114.7277</v>
      </c>
      <c r="J37" s="18"/>
      <c r="K37" s="19">
        <v>429646</v>
      </c>
      <c r="L37" s="19">
        <v>22831</v>
      </c>
      <c r="M37" s="19">
        <v>0</v>
      </c>
      <c r="N37" s="19">
        <v>5.68</v>
      </c>
      <c r="O37" s="19">
        <f t="shared" si="0"/>
        <v>94.32</v>
      </c>
      <c r="P37" s="19">
        <v>3.88</v>
      </c>
      <c r="Q37" s="19">
        <v>0</v>
      </c>
      <c r="R37" s="19">
        <f t="shared" si="1"/>
        <v>103.88</v>
      </c>
      <c r="S37" s="19">
        <v>20.77</v>
      </c>
      <c r="T37" s="19">
        <v>0</v>
      </c>
      <c r="U37" s="19">
        <f t="shared" si="2"/>
        <v>79.23</v>
      </c>
      <c r="V37" s="19">
        <v>6.87</v>
      </c>
      <c r="W37" s="19">
        <v>0</v>
      </c>
      <c r="X37" s="19">
        <f t="shared" si="3"/>
        <v>93.13</v>
      </c>
      <c r="Y37" s="19">
        <v>16.14</v>
      </c>
      <c r="Z37" s="19">
        <v>0</v>
      </c>
      <c r="AA37" s="19">
        <f t="shared" si="4"/>
        <v>83.86</v>
      </c>
      <c r="AB37" s="19" t="s">
        <v>172</v>
      </c>
      <c r="AC37" s="19" t="s">
        <v>173</v>
      </c>
      <c r="AD37" s="20"/>
      <c r="AE37" s="20"/>
      <c r="AF37" s="20"/>
      <c r="AG37" s="20"/>
      <c r="AH37" s="20"/>
      <c r="AI37" s="20"/>
      <c r="AJ37" s="21"/>
      <c r="AK37" s="21"/>
      <c r="AL37" s="21"/>
      <c r="AM37" s="21"/>
      <c r="AN37" s="21"/>
      <c r="AO37" s="21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</row>
    <row r="38" spans="1:53" ht="16.5" customHeight="1">
      <c r="A38" s="5" t="s">
        <v>298</v>
      </c>
      <c r="B38" s="5"/>
      <c r="C38" s="5" t="s">
        <v>144</v>
      </c>
      <c r="D38" s="5" t="s">
        <v>56</v>
      </c>
      <c r="E38" s="16">
        <v>16.492783500000002</v>
      </c>
      <c r="F38" s="16">
        <v>4.3655456949999998</v>
      </c>
      <c r="G38" s="16">
        <v>44</v>
      </c>
      <c r="H38" s="17">
        <v>42.733899999999998</v>
      </c>
      <c r="I38" s="17">
        <v>25.485800000000001</v>
      </c>
      <c r="J38" s="18"/>
      <c r="K38" s="19">
        <v>7186893</v>
      </c>
      <c r="L38" s="19">
        <v>47305</v>
      </c>
      <c r="M38" s="19">
        <v>0</v>
      </c>
      <c r="N38" s="19">
        <v>0.16</v>
      </c>
      <c r="O38" s="19">
        <f t="shared" si="0"/>
        <v>99.84</v>
      </c>
      <c r="P38" s="19">
        <v>18.16</v>
      </c>
      <c r="Q38" s="19">
        <v>0</v>
      </c>
      <c r="R38" s="19">
        <f t="shared" si="1"/>
        <v>118.16</v>
      </c>
      <c r="S38" s="19">
        <v>1.47</v>
      </c>
      <c r="T38" s="19">
        <v>0</v>
      </c>
      <c r="U38" s="19">
        <f t="shared" si="2"/>
        <v>98.53</v>
      </c>
      <c r="V38" s="19">
        <v>6.77</v>
      </c>
      <c r="W38" s="19">
        <v>0</v>
      </c>
      <c r="X38" s="19">
        <f t="shared" si="3"/>
        <v>93.23</v>
      </c>
      <c r="Y38" s="19">
        <v>5.22</v>
      </c>
      <c r="Z38" s="19">
        <v>0</v>
      </c>
      <c r="AA38" s="19">
        <f t="shared" si="4"/>
        <v>94.78</v>
      </c>
      <c r="AB38" s="19">
        <v>0</v>
      </c>
      <c r="AC38" s="19">
        <v>0</v>
      </c>
      <c r="AD38" s="20">
        <v>70</v>
      </c>
      <c r="AE38" s="20">
        <v>30</v>
      </c>
      <c r="AF38" s="20">
        <v>40</v>
      </c>
      <c r="AG38" s="20">
        <v>85</v>
      </c>
      <c r="AH38" s="20">
        <v>69</v>
      </c>
      <c r="AI38" s="20">
        <v>16</v>
      </c>
      <c r="AJ38" s="21">
        <v>70</v>
      </c>
      <c r="AK38" s="21">
        <v>30</v>
      </c>
      <c r="AL38" s="21">
        <v>40</v>
      </c>
      <c r="AM38" s="21">
        <v>85</v>
      </c>
      <c r="AN38" s="21">
        <v>69</v>
      </c>
      <c r="AO38" s="21">
        <v>16</v>
      </c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</row>
    <row r="39" spans="1:53" ht="16.5" customHeight="1">
      <c r="A39" s="5" t="s">
        <v>312</v>
      </c>
      <c r="B39" s="5" t="s">
        <v>236</v>
      </c>
      <c r="C39" s="5" t="s">
        <v>182</v>
      </c>
      <c r="D39" s="5" t="s">
        <v>58</v>
      </c>
      <c r="E39" s="16">
        <v>23.080631459999999</v>
      </c>
      <c r="F39" s="16">
        <v>3.119498707</v>
      </c>
      <c r="G39" s="16">
        <v>42</v>
      </c>
      <c r="H39" s="17">
        <v>12.238300000000001</v>
      </c>
      <c r="I39" s="17">
        <v>-1.5616000000000001</v>
      </c>
      <c r="J39" s="18"/>
      <c r="K39" s="19">
        <v>18931686</v>
      </c>
      <c r="L39" s="19">
        <v>298</v>
      </c>
      <c r="M39" s="19">
        <v>11.76</v>
      </c>
      <c r="N39" s="19">
        <v>0</v>
      </c>
      <c r="O39" s="19">
        <f t="shared" si="0"/>
        <v>111.76</v>
      </c>
      <c r="P39" s="19">
        <v>8.1</v>
      </c>
      <c r="Q39" s="19">
        <v>0</v>
      </c>
      <c r="R39" s="19">
        <f t="shared" si="1"/>
        <v>108.1</v>
      </c>
      <c r="S39" s="19">
        <v>14.86</v>
      </c>
      <c r="T39" s="19">
        <v>0</v>
      </c>
      <c r="U39" s="19">
        <f t="shared" si="2"/>
        <v>85.14</v>
      </c>
      <c r="V39" s="19">
        <v>2.4</v>
      </c>
      <c r="W39" s="19">
        <v>0</v>
      </c>
      <c r="X39" s="19">
        <f t="shared" si="3"/>
        <v>97.6</v>
      </c>
      <c r="Y39" s="19">
        <v>0.27</v>
      </c>
      <c r="Z39" s="19">
        <v>0</v>
      </c>
      <c r="AA39" s="19">
        <f t="shared" si="4"/>
        <v>99.73</v>
      </c>
      <c r="AB39" s="19" t="s">
        <v>121</v>
      </c>
      <c r="AC39" s="19" t="s">
        <v>173</v>
      </c>
      <c r="AD39" s="20">
        <v>0</v>
      </c>
      <c r="AE39" s="20">
        <v>0</v>
      </c>
      <c r="AF39" s="20">
        <v>0</v>
      </c>
      <c r="AG39" s="20">
        <v>0</v>
      </c>
      <c r="AH39" s="20">
        <v>27</v>
      </c>
      <c r="AI39" s="20">
        <v>18</v>
      </c>
      <c r="AJ39" s="21">
        <v>0</v>
      </c>
      <c r="AK39" s="21">
        <v>0</v>
      </c>
      <c r="AL39" s="21">
        <v>0</v>
      </c>
      <c r="AM39" s="21">
        <v>0</v>
      </c>
      <c r="AN39" s="21">
        <v>27</v>
      </c>
      <c r="AO39" s="21">
        <v>18</v>
      </c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</row>
    <row r="40" spans="1:53" ht="16.5" customHeight="1">
      <c r="A40" s="5" t="s">
        <v>349</v>
      </c>
      <c r="B40" s="5" t="s">
        <v>236</v>
      </c>
      <c r="C40" s="5" t="s">
        <v>182</v>
      </c>
      <c r="D40" s="5" t="s">
        <v>63</v>
      </c>
      <c r="E40" s="16">
        <v>5.5555555559999998</v>
      </c>
      <c r="F40" s="16">
        <v>12.96</v>
      </c>
      <c r="G40" s="16">
        <v>21</v>
      </c>
      <c r="H40" s="17">
        <v>-3.3731</v>
      </c>
      <c r="I40" s="17">
        <v>29.918900000000001</v>
      </c>
      <c r="J40" s="18"/>
      <c r="K40" s="19"/>
      <c r="L40" s="19"/>
      <c r="M40" s="19"/>
      <c r="N40" s="19"/>
      <c r="O40" s="19">
        <f t="shared" si="0"/>
        <v>100</v>
      </c>
      <c r="P40" s="19"/>
      <c r="Q40" s="19"/>
      <c r="R40" s="19">
        <f t="shared" si="1"/>
        <v>100</v>
      </c>
      <c r="S40" s="19"/>
      <c r="T40" s="19"/>
      <c r="U40" s="19">
        <f t="shared" si="2"/>
        <v>100</v>
      </c>
      <c r="V40" s="19"/>
      <c r="W40" s="19"/>
      <c r="X40" s="19">
        <f t="shared" si="3"/>
        <v>100</v>
      </c>
      <c r="Y40" s="19"/>
      <c r="Z40" s="19"/>
      <c r="AA40" s="19">
        <f t="shared" si="4"/>
        <v>100</v>
      </c>
      <c r="AB40" s="19"/>
      <c r="AC40" s="19"/>
      <c r="AD40" s="20"/>
      <c r="AE40" s="20"/>
      <c r="AF40" s="20"/>
      <c r="AG40" s="20"/>
      <c r="AH40" s="20"/>
      <c r="AI40" s="20"/>
      <c r="AJ40" s="21"/>
      <c r="AK40" s="21"/>
      <c r="AL40" s="21"/>
      <c r="AM40" s="21"/>
      <c r="AN40" s="21"/>
      <c r="AO40" s="21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</row>
    <row r="41" spans="1:53" ht="16.5" customHeight="1">
      <c r="A41" s="5" t="s">
        <v>312</v>
      </c>
      <c r="B41" s="5" t="s">
        <v>236</v>
      </c>
      <c r="C41" s="5" t="s">
        <v>182</v>
      </c>
      <c r="D41" s="5" t="s">
        <v>66</v>
      </c>
      <c r="E41" s="16">
        <v>24.170283390000002</v>
      </c>
      <c r="F41" s="16">
        <v>2.978864535</v>
      </c>
      <c r="G41" s="16">
        <v>32</v>
      </c>
      <c r="H41" s="17">
        <v>16.538799999999998</v>
      </c>
      <c r="I41" s="17">
        <v>-23.041799999999999</v>
      </c>
      <c r="J41" s="18"/>
      <c r="K41" s="19">
        <v>545993</v>
      </c>
      <c r="L41" s="19">
        <v>154</v>
      </c>
      <c r="M41" s="19">
        <v>8.35</v>
      </c>
      <c r="N41" s="19">
        <v>0</v>
      </c>
      <c r="O41" s="19">
        <f t="shared" si="0"/>
        <v>108.35</v>
      </c>
      <c r="P41" s="19">
        <v>16.14</v>
      </c>
      <c r="Q41" s="19">
        <v>0</v>
      </c>
      <c r="R41" s="19">
        <f t="shared" si="1"/>
        <v>116.14</v>
      </c>
      <c r="S41" s="19">
        <v>17.440000000000001</v>
      </c>
      <c r="T41" s="19">
        <v>0</v>
      </c>
      <c r="U41" s="19">
        <f t="shared" si="2"/>
        <v>82.56</v>
      </c>
      <c r="V41" s="19">
        <v>0</v>
      </c>
      <c r="W41" s="19">
        <v>0.77</v>
      </c>
      <c r="X41" s="19">
        <f t="shared" si="3"/>
        <v>100.77</v>
      </c>
      <c r="Y41" s="19">
        <v>0</v>
      </c>
      <c r="Z41" s="19">
        <v>5.21</v>
      </c>
      <c r="AA41" s="19">
        <f t="shared" si="4"/>
        <v>105.21</v>
      </c>
      <c r="AB41" s="19" t="s">
        <v>121</v>
      </c>
      <c r="AC41" s="19" t="s">
        <v>173</v>
      </c>
      <c r="AD41" s="20"/>
      <c r="AE41" s="20"/>
      <c r="AF41" s="20"/>
      <c r="AG41" s="20"/>
      <c r="AH41" s="20"/>
      <c r="AI41" s="20"/>
      <c r="AJ41" s="21"/>
      <c r="AK41" s="21"/>
      <c r="AL41" s="21"/>
      <c r="AM41" s="21"/>
      <c r="AN41" s="21"/>
      <c r="AO41" s="21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</row>
    <row r="42" spans="1:53" ht="16.5" customHeight="1">
      <c r="A42" s="5" t="s">
        <v>357</v>
      </c>
      <c r="B42" s="5"/>
      <c r="C42" s="5" t="s">
        <v>101</v>
      </c>
      <c r="D42" s="5" t="s">
        <v>68</v>
      </c>
      <c r="E42" s="16">
        <v>9.1539802170000009</v>
      </c>
      <c r="F42" s="16">
        <v>7.8654310250000004</v>
      </c>
      <c r="G42" s="16">
        <v>85</v>
      </c>
      <c r="H42" s="17">
        <v>11.55</v>
      </c>
      <c r="I42" s="17">
        <v>104.91670000000001</v>
      </c>
      <c r="J42" s="18"/>
      <c r="K42" s="19">
        <v>15708756</v>
      </c>
      <c r="L42" s="19">
        <v>11197</v>
      </c>
      <c r="M42" s="19">
        <v>2.16</v>
      </c>
      <c r="N42" s="19">
        <v>0</v>
      </c>
      <c r="O42" s="19">
        <f t="shared" si="0"/>
        <v>102.16</v>
      </c>
      <c r="P42" s="19">
        <v>5.0599999999999996</v>
      </c>
      <c r="Q42" s="19">
        <v>0</v>
      </c>
      <c r="R42" s="19">
        <f t="shared" si="1"/>
        <v>105.06</v>
      </c>
      <c r="S42" s="19">
        <v>15.3</v>
      </c>
      <c r="T42" s="19">
        <v>0</v>
      </c>
      <c r="U42" s="19">
        <f t="shared" si="2"/>
        <v>84.7</v>
      </c>
      <c r="V42" s="19">
        <v>2.81</v>
      </c>
      <c r="W42" s="19">
        <v>0</v>
      </c>
      <c r="X42" s="19">
        <f t="shared" si="3"/>
        <v>97.19</v>
      </c>
      <c r="Y42" s="19">
        <v>8.11</v>
      </c>
      <c r="Z42" s="19">
        <v>0</v>
      </c>
      <c r="AA42" s="19">
        <f t="shared" si="4"/>
        <v>91.89</v>
      </c>
      <c r="AB42" s="19" t="s">
        <v>172</v>
      </c>
      <c r="AC42" s="19" t="s">
        <v>173</v>
      </c>
      <c r="AD42" s="20"/>
      <c r="AE42" s="20"/>
      <c r="AF42" s="20"/>
      <c r="AG42" s="20"/>
      <c r="AH42" s="20"/>
      <c r="AI42" s="20"/>
      <c r="AJ42" s="21"/>
      <c r="AK42" s="21"/>
      <c r="AL42" s="21"/>
      <c r="AM42" s="21"/>
      <c r="AN42" s="21"/>
      <c r="AO42" s="21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</row>
    <row r="43" spans="1:53" ht="16.5" customHeight="1">
      <c r="A43" s="5" t="s">
        <v>235</v>
      </c>
      <c r="B43" s="5" t="s">
        <v>236</v>
      </c>
      <c r="C43" s="5" t="s">
        <v>182</v>
      </c>
      <c r="D43" s="5" t="s">
        <v>72</v>
      </c>
      <c r="E43" s="16">
        <v>19.734807029999999</v>
      </c>
      <c r="F43" s="16">
        <v>3.6483761870000002</v>
      </c>
      <c r="G43" s="16">
        <v>46</v>
      </c>
      <c r="H43" s="17">
        <v>3.8479999999999999</v>
      </c>
      <c r="I43" s="17">
        <v>11.5021</v>
      </c>
      <c r="J43" s="18"/>
      <c r="K43" s="19">
        <v>23739218</v>
      </c>
      <c r="L43" s="19">
        <v>1642</v>
      </c>
      <c r="M43" s="19">
        <v>8.43</v>
      </c>
      <c r="N43" s="19">
        <v>0</v>
      </c>
      <c r="O43" s="19">
        <f t="shared" si="0"/>
        <v>108.43</v>
      </c>
      <c r="P43" s="19">
        <v>1.1200000000000001</v>
      </c>
      <c r="Q43" s="19">
        <v>0</v>
      </c>
      <c r="R43" s="19">
        <f t="shared" si="1"/>
        <v>101.12</v>
      </c>
      <c r="S43" s="19">
        <v>10.96</v>
      </c>
      <c r="T43" s="19">
        <v>0</v>
      </c>
      <c r="U43" s="19">
        <f t="shared" si="2"/>
        <v>89.039999999999992</v>
      </c>
      <c r="V43" s="19">
        <v>0</v>
      </c>
      <c r="W43" s="19">
        <v>7.06</v>
      </c>
      <c r="X43" s="19">
        <f t="shared" si="3"/>
        <v>107.06</v>
      </c>
      <c r="Y43" s="19">
        <v>0.22</v>
      </c>
      <c r="Z43" s="19">
        <v>0</v>
      </c>
      <c r="AA43" s="19">
        <f t="shared" si="4"/>
        <v>99.78</v>
      </c>
      <c r="AB43" s="19" t="s">
        <v>121</v>
      </c>
      <c r="AC43" s="19" t="s">
        <v>122</v>
      </c>
      <c r="AD43" s="20"/>
      <c r="AE43" s="20"/>
      <c r="AF43" s="20"/>
      <c r="AG43" s="20"/>
      <c r="AH43" s="20"/>
      <c r="AI43" s="20"/>
      <c r="AJ43" s="21"/>
      <c r="AK43" s="21"/>
      <c r="AL43" s="21"/>
      <c r="AM43" s="21"/>
      <c r="AN43" s="21"/>
      <c r="AO43" s="21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</row>
    <row r="44" spans="1:53" ht="16.5" customHeight="1">
      <c r="A44" s="5" t="s">
        <v>316</v>
      </c>
      <c r="B44" s="5"/>
      <c r="C44" s="5" t="s">
        <v>253</v>
      </c>
      <c r="D44" s="5" t="s">
        <v>76</v>
      </c>
      <c r="E44" s="16">
        <v>14.37847773</v>
      </c>
      <c r="F44" s="16">
        <v>5.0074841980000002</v>
      </c>
      <c r="G44" s="16">
        <v>86</v>
      </c>
      <c r="H44" s="17">
        <v>51.253799999999998</v>
      </c>
      <c r="I44" s="17">
        <v>-85.3232</v>
      </c>
      <c r="J44" s="18"/>
      <c r="K44" s="19">
        <v>35099836</v>
      </c>
      <c r="L44" s="19">
        <v>2133181</v>
      </c>
      <c r="M44" s="19">
        <v>0</v>
      </c>
      <c r="N44" s="19">
        <v>2.4700000000000002</v>
      </c>
      <c r="O44" s="19">
        <f t="shared" si="0"/>
        <v>97.53</v>
      </c>
      <c r="P44" s="19">
        <v>9.25</v>
      </c>
      <c r="Q44" s="19">
        <v>0</v>
      </c>
      <c r="R44" s="19">
        <f t="shared" si="1"/>
        <v>109.25</v>
      </c>
      <c r="S44" s="19">
        <v>15.56</v>
      </c>
      <c r="T44" s="19">
        <v>0</v>
      </c>
      <c r="U44" s="19">
        <f t="shared" si="2"/>
        <v>84.44</v>
      </c>
      <c r="V44" s="19">
        <v>2.48</v>
      </c>
      <c r="W44" s="19">
        <v>0</v>
      </c>
      <c r="X44" s="19">
        <f t="shared" si="3"/>
        <v>97.52</v>
      </c>
      <c r="Y44" s="19">
        <v>9.09</v>
      </c>
      <c r="Z44" s="19">
        <v>0</v>
      </c>
      <c r="AA44" s="19">
        <f t="shared" si="4"/>
        <v>90.91</v>
      </c>
      <c r="AB44" s="19">
        <v>0</v>
      </c>
      <c r="AC44" s="19">
        <v>0</v>
      </c>
      <c r="AD44" s="20">
        <v>39</v>
      </c>
      <c r="AE44" s="20">
        <v>80</v>
      </c>
      <c r="AF44" s="20">
        <v>52</v>
      </c>
      <c r="AG44" s="20">
        <v>48</v>
      </c>
      <c r="AH44" s="20">
        <v>36</v>
      </c>
      <c r="AI44" s="20">
        <v>68</v>
      </c>
      <c r="AJ44" s="21">
        <v>39</v>
      </c>
      <c r="AK44" s="21">
        <v>80</v>
      </c>
      <c r="AL44" s="21">
        <v>52</v>
      </c>
      <c r="AM44" s="21">
        <v>48</v>
      </c>
      <c r="AN44" s="21">
        <v>36</v>
      </c>
      <c r="AO44" s="21">
        <v>68</v>
      </c>
      <c r="AP44" s="22">
        <v>48.32</v>
      </c>
      <c r="AQ44" s="22">
        <v>9.7100000000000009</v>
      </c>
      <c r="AR44" s="22">
        <v>49.14</v>
      </c>
      <c r="AS44" s="22">
        <v>9.1300000000000008</v>
      </c>
      <c r="AT44" s="22">
        <v>49.05</v>
      </c>
      <c r="AU44" s="22">
        <v>10.19</v>
      </c>
      <c r="AV44" s="22">
        <v>50.58</v>
      </c>
      <c r="AW44" s="22">
        <v>9.66</v>
      </c>
      <c r="AX44" s="22">
        <v>48.75</v>
      </c>
      <c r="AY44" s="22">
        <v>9.9600000000000009</v>
      </c>
      <c r="AZ44" s="22">
        <v>9.73</v>
      </c>
      <c r="BA44" s="22">
        <v>47.83</v>
      </c>
    </row>
    <row r="45" spans="1:53" ht="16.5" customHeight="1">
      <c r="A45" s="5" t="s">
        <v>251</v>
      </c>
      <c r="B45" s="5" t="s">
        <v>252</v>
      </c>
      <c r="C45" s="5" t="s">
        <v>253</v>
      </c>
      <c r="D45" s="5" t="s">
        <v>382</v>
      </c>
      <c r="E45" s="16" t="e">
        <v>#N/A</v>
      </c>
      <c r="F45" s="16" t="e">
        <v>#N/A</v>
      </c>
      <c r="G45" s="16" t="e">
        <v>#N/A</v>
      </c>
      <c r="H45" s="17" t="e">
        <v>#N/A</v>
      </c>
      <c r="I45" s="17" t="e">
        <v>#N/A</v>
      </c>
      <c r="J45" s="18"/>
      <c r="K45" s="19">
        <v>56092</v>
      </c>
      <c r="L45" s="19">
        <v>2741</v>
      </c>
      <c r="M45" s="19">
        <v>0</v>
      </c>
      <c r="N45" s="19">
        <v>0.49</v>
      </c>
      <c r="O45" s="19">
        <f t="shared" si="0"/>
        <v>99.51</v>
      </c>
      <c r="P45" s="19">
        <v>6.48</v>
      </c>
      <c r="Q45" s="19">
        <v>0</v>
      </c>
      <c r="R45" s="19">
        <f t="shared" si="1"/>
        <v>106.48</v>
      </c>
      <c r="S45" s="19">
        <v>13.19</v>
      </c>
      <c r="T45" s="19">
        <v>0</v>
      </c>
      <c r="U45" s="19">
        <f t="shared" si="2"/>
        <v>86.81</v>
      </c>
      <c r="V45" s="19">
        <v>0</v>
      </c>
      <c r="W45" s="19">
        <v>1.47</v>
      </c>
      <c r="X45" s="19">
        <f t="shared" si="3"/>
        <v>101.47</v>
      </c>
      <c r="Y45" s="19">
        <v>4.26</v>
      </c>
      <c r="Z45" s="19">
        <v>0</v>
      </c>
      <c r="AA45" s="19">
        <f t="shared" si="4"/>
        <v>95.74</v>
      </c>
      <c r="AB45" s="19" t="s">
        <v>172</v>
      </c>
      <c r="AC45" s="19" t="s">
        <v>173</v>
      </c>
      <c r="AD45" s="20"/>
      <c r="AE45" s="20"/>
      <c r="AF45" s="20"/>
      <c r="AG45" s="20"/>
      <c r="AH45" s="20"/>
      <c r="AI45" s="20"/>
      <c r="AJ45" s="21"/>
      <c r="AK45" s="21"/>
      <c r="AL45" s="21"/>
      <c r="AM45" s="21"/>
      <c r="AN45" s="21"/>
      <c r="AO45" s="21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</row>
    <row r="46" spans="1:53" ht="16.5" customHeight="1">
      <c r="A46" s="5" t="s">
        <v>235</v>
      </c>
      <c r="B46" s="5" t="s">
        <v>236</v>
      </c>
      <c r="C46" s="5" t="s">
        <v>182</v>
      </c>
      <c r="D46" s="5" t="s">
        <v>81</v>
      </c>
      <c r="E46" s="16">
        <v>11.619574119999999</v>
      </c>
      <c r="F46" s="16">
        <v>6.1964405290000002</v>
      </c>
      <c r="G46" s="16">
        <v>37</v>
      </c>
      <c r="H46" s="17">
        <v>6.6111000000000004</v>
      </c>
      <c r="I46" s="17">
        <v>20.939399999999999</v>
      </c>
      <c r="J46" s="18"/>
      <c r="K46" s="19"/>
      <c r="L46" s="19"/>
      <c r="M46" s="19"/>
      <c r="N46" s="19"/>
      <c r="O46" s="19">
        <f t="shared" si="0"/>
        <v>100</v>
      </c>
      <c r="P46" s="19"/>
      <c r="Q46" s="19"/>
      <c r="R46" s="19">
        <f t="shared" si="1"/>
        <v>100</v>
      </c>
      <c r="S46" s="19"/>
      <c r="T46" s="19"/>
      <c r="U46" s="19">
        <f t="shared" si="2"/>
        <v>100</v>
      </c>
      <c r="V46" s="19"/>
      <c r="W46" s="19"/>
      <c r="X46" s="19">
        <f t="shared" si="3"/>
        <v>100</v>
      </c>
      <c r="Y46" s="19"/>
      <c r="Z46" s="19"/>
      <c r="AA46" s="19">
        <f t="shared" si="4"/>
        <v>100</v>
      </c>
      <c r="AB46" s="19"/>
      <c r="AC46" s="19"/>
      <c r="AD46" s="20"/>
      <c r="AE46" s="20"/>
      <c r="AF46" s="20"/>
      <c r="AG46" s="20"/>
      <c r="AH46" s="20"/>
      <c r="AI46" s="20"/>
      <c r="AJ46" s="21"/>
      <c r="AK46" s="21"/>
      <c r="AL46" s="21"/>
      <c r="AM46" s="21"/>
      <c r="AN46" s="21"/>
      <c r="AO46" s="21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</row>
    <row r="47" spans="1:53" ht="16.5" customHeight="1">
      <c r="A47" s="5" t="s">
        <v>235</v>
      </c>
      <c r="B47" s="5" t="s">
        <v>236</v>
      </c>
      <c r="C47" s="5" t="s">
        <v>182</v>
      </c>
      <c r="D47" s="5" t="s">
        <v>84</v>
      </c>
      <c r="E47" s="16">
        <v>14.71488364</v>
      </c>
      <c r="F47" s="16">
        <v>4.8930050530000004</v>
      </c>
      <c r="G47" s="16">
        <v>33</v>
      </c>
      <c r="H47" s="17">
        <v>15.4542</v>
      </c>
      <c r="I47" s="17">
        <v>18.732199999999999</v>
      </c>
      <c r="J47" s="18"/>
      <c r="K47" s="19">
        <v>14900000</v>
      </c>
      <c r="L47" s="19">
        <v>0</v>
      </c>
      <c r="M47" s="19">
        <v>0</v>
      </c>
      <c r="N47" s="19">
        <v>0</v>
      </c>
      <c r="O47" s="19">
        <f t="shared" si="0"/>
        <v>100</v>
      </c>
      <c r="P47" s="19">
        <v>0</v>
      </c>
      <c r="Q47" s="19">
        <v>0</v>
      </c>
      <c r="R47" s="19">
        <f t="shared" si="1"/>
        <v>100</v>
      </c>
      <c r="S47" s="19">
        <v>0</v>
      </c>
      <c r="T47" s="19">
        <v>0</v>
      </c>
      <c r="U47" s="19">
        <f t="shared" si="2"/>
        <v>100</v>
      </c>
      <c r="V47" s="19">
        <v>0</v>
      </c>
      <c r="W47" s="19">
        <v>0</v>
      </c>
      <c r="X47" s="19">
        <f t="shared" si="3"/>
        <v>100</v>
      </c>
      <c r="Y47" s="19">
        <v>0</v>
      </c>
      <c r="Z47" s="19">
        <v>0</v>
      </c>
      <c r="AA47" s="19">
        <f t="shared" si="4"/>
        <v>100</v>
      </c>
      <c r="AB47" s="19">
        <v>0</v>
      </c>
      <c r="AC47" s="19">
        <v>0</v>
      </c>
      <c r="AD47" s="20"/>
      <c r="AE47" s="20"/>
      <c r="AF47" s="20"/>
      <c r="AG47" s="20"/>
      <c r="AH47" s="20"/>
      <c r="AI47" s="20"/>
      <c r="AJ47" s="21"/>
      <c r="AK47" s="21"/>
      <c r="AL47" s="21"/>
      <c r="AM47" s="21"/>
      <c r="AN47" s="21"/>
      <c r="AO47" s="21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</row>
    <row r="48" spans="1:53" ht="16.5" customHeight="1">
      <c r="A48" s="5" t="s">
        <v>267</v>
      </c>
      <c r="B48" s="5" t="s">
        <v>252</v>
      </c>
      <c r="C48" s="5" t="s">
        <v>267</v>
      </c>
      <c r="D48" s="5" t="s">
        <v>85</v>
      </c>
      <c r="E48" s="16">
        <v>25.99396634</v>
      </c>
      <c r="F48" s="16">
        <v>2.7698735569999999</v>
      </c>
      <c r="G48" s="16">
        <v>49</v>
      </c>
      <c r="H48" s="17">
        <v>-35.6751</v>
      </c>
      <c r="I48" s="17">
        <v>-71.543000000000006</v>
      </c>
      <c r="J48" s="18"/>
      <c r="K48" s="19">
        <v>17508260</v>
      </c>
      <c r="L48" s="19">
        <v>27204</v>
      </c>
      <c r="M48" s="19">
        <v>0</v>
      </c>
      <c r="N48" s="19">
        <v>10.92</v>
      </c>
      <c r="O48" s="19">
        <f t="shared" si="0"/>
        <v>89.08</v>
      </c>
      <c r="P48" s="19">
        <v>19.3</v>
      </c>
      <c r="Q48" s="19">
        <v>0</v>
      </c>
      <c r="R48" s="19">
        <f t="shared" si="1"/>
        <v>119.3</v>
      </c>
      <c r="S48" s="19">
        <v>8.5500000000000007</v>
      </c>
      <c r="T48" s="19">
        <v>0</v>
      </c>
      <c r="U48" s="19">
        <f t="shared" si="2"/>
        <v>91.45</v>
      </c>
      <c r="V48" s="19">
        <v>7.09</v>
      </c>
      <c r="W48" s="19">
        <v>0</v>
      </c>
      <c r="X48" s="19">
        <f t="shared" si="3"/>
        <v>92.91</v>
      </c>
      <c r="Y48" s="19">
        <v>6.88</v>
      </c>
      <c r="Z48" s="19">
        <v>0</v>
      </c>
      <c r="AA48" s="19">
        <f t="shared" si="4"/>
        <v>93.12</v>
      </c>
      <c r="AB48" s="19">
        <v>0</v>
      </c>
      <c r="AC48" s="19">
        <v>0</v>
      </c>
      <c r="AD48" s="20">
        <v>63</v>
      </c>
      <c r="AE48" s="20">
        <v>23</v>
      </c>
      <c r="AF48" s="20">
        <v>28</v>
      </c>
      <c r="AG48" s="20">
        <v>86</v>
      </c>
      <c r="AH48" s="20">
        <v>31</v>
      </c>
      <c r="AI48" s="20">
        <v>68</v>
      </c>
      <c r="AJ48" s="21">
        <v>63</v>
      </c>
      <c r="AK48" s="21">
        <v>23</v>
      </c>
      <c r="AL48" s="21">
        <v>28</v>
      </c>
      <c r="AM48" s="21">
        <v>86</v>
      </c>
      <c r="AN48" s="21">
        <v>31</v>
      </c>
      <c r="AO48" s="21">
        <v>68</v>
      </c>
      <c r="AP48" s="22">
        <v>47.55</v>
      </c>
      <c r="AQ48" s="22">
        <v>8.1199999999999992</v>
      </c>
      <c r="AR48" s="22">
        <v>47.02</v>
      </c>
      <c r="AS48" s="22">
        <v>8.9499999999999993</v>
      </c>
      <c r="AT48" s="22">
        <v>49.72</v>
      </c>
      <c r="AU48" s="22">
        <v>9.75</v>
      </c>
      <c r="AV48" s="22">
        <v>51.39</v>
      </c>
      <c r="AW48" s="22">
        <v>8.48</v>
      </c>
      <c r="AX48" s="22">
        <v>54.69</v>
      </c>
      <c r="AY48" s="22">
        <v>9.1999999999999993</v>
      </c>
      <c r="AZ48" s="22">
        <v>8.9</v>
      </c>
      <c r="BA48" s="22">
        <v>52.48</v>
      </c>
    </row>
    <row r="49" spans="1:53" ht="16.5" customHeight="1">
      <c r="A49" s="5" t="s">
        <v>399</v>
      </c>
      <c r="B49" s="5"/>
      <c r="C49" s="5" t="s">
        <v>101</v>
      </c>
      <c r="D49" s="5" t="s">
        <v>90</v>
      </c>
      <c r="E49" s="16">
        <v>6.562148273</v>
      </c>
      <c r="F49" s="16">
        <v>10.972016630000001</v>
      </c>
      <c r="G49" s="16">
        <v>90</v>
      </c>
      <c r="H49" s="17">
        <v>40.182400000000001</v>
      </c>
      <c r="I49" s="17">
        <v>116.41419999999999</v>
      </c>
      <c r="J49" s="18"/>
      <c r="K49" s="19">
        <v>1367485388</v>
      </c>
      <c r="L49" s="19">
        <v>84915</v>
      </c>
      <c r="M49" s="19">
        <v>0</v>
      </c>
      <c r="N49" s="19">
        <v>0.14000000000000001</v>
      </c>
      <c r="O49" s="19">
        <f t="shared" si="0"/>
        <v>99.86</v>
      </c>
      <c r="P49" s="19">
        <v>0</v>
      </c>
      <c r="Q49" s="19">
        <v>0.27</v>
      </c>
      <c r="R49" s="19">
        <f t="shared" si="1"/>
        <v>99.73</v>
      </c>
      <c r="S49" s="19">
        <v>8.52</v>
      </c>
      <c r="T49" s="19">
        <v>0</v>
      </c>
      <c r="U49" s="19">
        <f t="shared" si="2"/>
        <v>91.48</v>
      </c>
      <c r="V49" s="19">
        <v>0</v>
      </c>
      <c r="W49" s="19">
        <v>0.04</v>
      </c>
      <c r="X49" s="19">
        <f t="shared" si="3"/>
        <v>100.04</v>
      </c>
      <c r="Y49" s="19">
        <v>5.18</v>
      </c>
      <c r="Z49" s="19">
        <v>0</v>
      </c>
      <c r="AA49" s="19">
        <f t="shared" si="4"/>
        <v>94.82</v>
      </c>
      <c r="AB49" s="19">
        <v>0</v>
      </c>
      <c r="AC49" s="19">
        <v>0</v>
      </c>
      <c r="AD49" s="20">
        <v>80</v>
      </c>
      <c r="AE49" s="20">
        <v>20</v>
      </c>
      <c r="AF49" s="20">
        <v>66</v>
      </c>
      <c r="AG49" s="20">
        <v>30</v>
      </c>
      <c r="AH49" s="20">
        <v>87</v>
      </c>
      <c r="AI49" s="20">
        <v>24</v>
      </c>
      <c r="AJ49" s="21">
        <v>80</v>
      </c>
      <c r="AK49" s="21">
        <v>20</v>
      </c>
      <c r="AL49" s="21">
        <v>66</v>
      </c>
      <c r="AM49" s="21">
        <v>30</v>
      </c>
      <c r="AN49" s="21">
        <v>87</v>
      </c>
      <c r="AO49" s="21">
        <v>24</v>
      </c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</row>
    <row r="50" spans="1:53" ht="16.5" customHeight="1">
      <c r="A50" s="5" t="s">
        <v>399</v>
      </c>
      <c r="B50" s="5"/>
      <c r="C50" s="5" t="s">
        <v>101</v>
      </c>
      <c r="D50" s="5" t="s">
        <v>188</v>
      </c>
      <c r="E50" s="16" t="e">
        <v>#N/A</v>
      </c>
      <c r="F50" s="16" t="e">
        <v>#N/A</v>
      </c>
      <c r="G50" s="16" t="e">
        <v>#N/A</v>
      </c>
      <c r="H50" s="17" t="e">
        <v>#N/A</v>
      </c>
      <c r="I50" s="17" t="e">
        <v>#N/A</v>
      </c>
      <c r="J50" s="18"/>
      <c r="K50" s="19">
        <v>7141106</v>
      </c>
      <c r="L50" s="19">
        <v>143021</v>
      </c>
      <c r="M50" s="19">
        <v>0</v>
      </c>
      <c r="N50" s="19">
        <v>0.81</v>
      </c>
      <c r="O50" s="19">
        <f t="shared" si="0"/>
        <v>99.19</v>
      </c>
      <c r="P50" s="19">
        <v>0.55000000000000004</v>
      </c>
      <c r="Q50" s="19">
        <v>0</v>
      </c>
      <c r="R50" s="19">
        <f t="shared" si="1"/>
        <v>100.55</v>
      </c>
      <c r="S50" s="19">
        <v>15.14</v>
      </c>
      <c r="T50" s="19">
        <v>0</v>
      </c>
      <c r="U50" s="19">
        <f t="shared" si="2"/>
        <v>84.86</v>
      </c>
      <c r="V50" s="19">
        <v>4.4800000000000004</v>
      </c>
      <c r="W50" s="19">
        <v>0</v>
      </c>
      <c r="X50" s="19">
        <f t="shared" si="3"/>
        <v>95.52</v>
      </c>
      <c r="Y50" s="19">
        <v>10.35</v>
      </c>
      <c r="Z50" s="19">
        <v>0</v>
      </c>
      <c r="AA50" s="19">
        <f t="shared" si="4"/>
        <v>89.65</v>
      </c>
      <c r="AB50" s="19">
        <v>0</v>
      </c>
      <c r="AC50" s="19">
        <v>0</v>
      </c>
      <c r="AD50" s="20">
        <v>68</v>
      </c>
      <c r="AE50" s="20">
        <v>25</v>
      </c>
      <c r="AF50" s="20">
        <v>57</v>
      </c>
      <c r="AG50" s="20">
        <v>29</v>
      </c>
      <c r="AH50" s="20">
        <v>61</v>
      </c>
      <c r="AI50" s="20">
        <v>17</v>
      </c>
      <c r="AJ50" s="21">
        <v>68</v>
      </c>
      <c r="AK50" s="21">
        <v>25</v>
      </c>
      <c r="AL50" s="21">
        <v>57</v>
      </c>
      <c r="AM50" s="21">
        <v>29</v>
      </c>
      <c r="AN50" s="21">
        <v>61</v>
      </c>
      <c r="AO50" s="21">
        <v>17</v>
      </c>
      <c r="AP50" s="22">
        <v>46.91</v>
      </c>
      <c r="AQ50" s="22">
        <v>7.59</v>
      </c>
      <c r="AR50" s="22">
        <v>42.69</v>
      </c>
      <c r="AS50" s="22">
        <v>8.31</v>
      </c>
      <c r="AT50" s="22">
        <v>41.53</v>
      </c>
      <c r="AU50" s="22">
        <v>8.68</v>
      </c>
      <c r="AV50" s="22">
        <v>52.41</v>
      </c>
      <c r="AW50" s="22">
        <v>8.65</v>
      </c>
      <c r="AX50" s="22">
        <v>41.64</v>
      </c>
      <c r="AY50" s="22">
        <v>9.11</v>
      </c>
      <c r="AZ50" s="22">
        <v>8.468</v>
      </c>
      <c r="BA50" s="22">
        <v>40.43</v>
      </c>
    </row>
    <row r="51" spans="1:53" ht="16.5" customHeight="1">
      <c r="A51" s="5" t="s">
        <v>399</v>
      </c>
      <c r="B51" s="5"/>
      <c r="C51" s="5" t="s">
        <v>101</v>
      </c>
      <c r="D51" s="5" t="s">
        <v>410</v>
      </c>
      <c r="E51" s="16" t="e">
        <v>#N/A</v>
      </c>
      <c r="F51" s="16" t="e">
        <v>#N/A</v>
      </c>
      <c r="G51" s="16" t="e">
        <v>#N/A</v>
      </c>
      <c r="H51" s="17" t="e">
        <v>#N/A</v>
      </c>
      <c r="I51" s="17" t="e">
        <v>#N/A</v>
      </c>
      <c r="J51" s="18"/>
      <c r="K51" s="19">
        <v>592731</v>
      </c>
      <c r="L51" s="19">
        <v>3128</v>
      </c>
      <c r="M51" s="19">
        <v>0</v>
      </c>
      <c r="N51" s="19">
        <v>0.91</v>
      </c>
      <c r="O51" s="19">
        <f t="shared" si="0"/>
        <v>99.09</v>
      </c>
      <c r="P51" s="19">
        <v>2.5</v>
      </c>
      <c r="Q51" s="19">
        <v>0</v>
      </c>
      <c r="R51" s="19">
        <f t="shared" si="1"/>
        <v>102.5</v>
      </c>
      <c r="S51" s="19">
        <v>14.23</v>
      </c>
      <c r="T51" s="19">
        <v>0</v>
      </c>
      <c r="U51" s="19">
        <f t="shared" si="2"/>
        <v>85.77</v>
      </c>
      <c r="V51" s="19">
        <v>4.01</v>
      </c>
      <c r="W51" s="19">
        <v>0</v>
      </c>
      <c r="X51" s="19">
        <f t="shared" si="3"/>
        <v>95.99</v>
      </c>
      <c r="Y51" s="19">
        <v>9.6199999999999992</v>
      </c>
      <c r="Z51" s="19">
        <v>0</v>
      </c>
      <c r="AA51" s="19">
        <f t="shared" si="4"/>
        <v>90.38</v>
      </c>
      <c r="AB51" s="19" t="s">
        <v>172</v>
      </c>
      <c r="AC51" s="19" t="s">
        <v>173</v>
      </c>
      <c r="AD51" s="20"/>
      <c r="AE51" s="20"/>
      <c r="AF51" s="20"/>
      <c r="AG51" s="20"/>
      <c r="AH51" s="20"/>
      <c r="AI51" s="20"/>
      <c r="AJ51" s="21"/>
      <c r="AK51" s="21"/>
      <c r="AL51" s="21"/>
      <c r="AM51" s="21"/>
      <c r="AN51" s="21"/>
      <c r="AO51" s="21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</row>
    <row r="52" spans="1:53" ht="16.5" customHeight="1">
      <c r="A52" s="5" t="s">
        <v>273</v>
      </c>
      <c r="B52" s="5"/>
      <c r="C52" s="5" t="s">
        <v>202</v>
      </c>
      <c r="D52" s="5" t="s">
        <v>417</v>
      </c>
      <c r="E52" s="16" t="e">
        <v>#N/A</v>
      </c>
      <c r="F52" s="16" t="e">
        <v>#N/A</v>
      </c>
      <c r="G52" s="16" t="e">
        <v>#N/A</v>
      </c>
      <c r="H52" s="17" t="e">
        <v>#N/A</v>
      </c>
      <c r="I52" s="17" t="e">
        <v>#N/A</v>
      </c>
      <c r="J52" s="18"/>
      <c r="K52" s="19"/>
      <c r="L52" s="19"/>
      <c r="M52" s="19"/>
      <c r="N52" s="19"/>
      <c r="O52" s="19">
        <f t="shared" si="0"/>
        <v>100</v>
      </c>
      <c r="P52" s="19"/>
      <c r="Q52" s="19"/>
      <c r="R52" s="19">
        <f t="shared" si="1"/>
        <v>100</v>
      </c>
      <c r="S52" s="19"/>
      <c r="T52" s="19"/>
      <c r="U52" s="19">
        <f t="shared" si="2"/>
        <v>100</v>
      </c>
      <c r="V52" s="19"/>
      <c r="W52" s="19"/>
      <c r="X52" s="19">
        <f t="shared" si="3"/>
        <v>100</v>
      </c>
      <c r="Y52" s="19"/>
      <c r="Z52" s="19"/>
      <c r="AA52" s="19">
        <f t="shared" si="4"/>
        <v>100</v>
      </c>
      <c r="AB52" s="19"/>
      <c r="AC52" s="19"/>
      <c r="AD52" s="20"/>
      <c r="AE52" s="20"/>
      <c r="AF52" s="20"/>
      <c r="AG52" s="20"/>
      <c r="AH52" s="20"/>
      <c r="AI52" s="20"/>
      <c r="AJ52" s="21"/>
      <c r="AK52" s="21"/>
      <c r="AL52" s="21"/>
      <c r="AM52" s="21"/>
      <c r="AN52" s="21"/>
      <c r="AO52" s="21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</row>
    <row r="53" spans="1:53" ht="16.5" customHeight="1">
      <c r="A53" s="5" t="s">
        <v>273</v>
      </c>
      <c r="B53" s="5"/>
      <c r="C53" s="5" t="s">
        <v>202</v>
      </c>
      <c r="D53" s="5" t="s">
        <v>422</v>
      </c>
      <c r="E53" s="16" t="e">
        <v>#N/A</v>
      </c>
      <c r="F53" s="16" t="e">
        <v>#N/A</v>
      </c>
      <c r="G53" s="16" t="e">
        <v>#N/A</v>
      </c>
      <c r="H53" s="17" t="e">
        <v>#N/A</v>
      </c>
      <c r="I53" s="17" t="e">
        <v>#N/A</v>
      </c>
      <c r="J53" s="18"/>
      <c r="K53" s="19"/>
      <c r="L53" s="19"/>
      <c r="M53" s="19"/>
      <c r="N53" s="19"/>
      <c r="O53" s="19">
        <f t="shared" si="0"/>
        <v>100</v>
      </c>
      <c r="P53" s="19"/>
      <c r="Q53" s="19"/>
      <c r="R53" s="19">
        <f t="shared" si="1"/>
        <v>100</v>
      </c>
      <c r="S53" s="19"/>
      <c r="T53" s="19"/>
      <c r="U53" s="19">
        <f t="shared" si="2"/>
        <v>100</v>
      </c>
      <c r="V53" s="19"/>
      <c r="W53" s="19"/>
      <c r="X53" s="19">
        <f t="shared" si="3"/>
        <v>100</v>
      </c>
      <c r="Y53" s="19"/>
      <c r="Z53" s="19"/>
      <c r="AA53" s="19">
        <f t="shared" si="4"/>
        <v>100</v>
      </c>
      <c r="AB53" s="19"/>
      <c r="AC53" s="19"/>
      <c r="AD53" s="20"/>
      <c r="AE53" s="20"/>
      <c r="AF53" s="20"/>
      <c r="AG53" s="20"/>
      <c r="AH53" s="20"/>
      <c r="AI53" s="20"/>
      <c r="AJ53" s="21"/>
      <c r="AK53" s="21"/>
      <c r="AL53" s="21"/>
      <c r="AM53" s="21"/>
      <c r="AN53" s="21"/>
      <c r="AO53" s="21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</row>
    <row r="54" spans="1:53" ht="16.5" customHeight="1">
      <c r="A54" s="5" t="s">
        <v>267</v>
      </c>
      <c r="B54" s="5" t="s">
        <v>252</v>
      </c>
      <c r="C54" s="5" t="s">
        <v>267</v>
      </c>
      <c r="D54" s="5" t="s">
        <v>92</v>
      </c>
      <c r="E54" s="16">
        <v>24.05825265</v>
      </c>
      <c r="F54" s="16">
        <v>2.99273605</v>
      </c>
      <c r="G54" s="16">
        <v>46</v>
      </c>
      <c r="H54" s="17">
        <v>4.5709</v>
      </c>
      <c r="I54" s="17">
        <v>-74.297300000000007</v>
      </c>
      <c r="J54" s="18"/>
      <c r="K54" s="19">
        <v>46736728</v>
      </c>
      <c r="L54" s="19">
        <v>30189</v>
      </c>
      <c r="M54" s="19">
        <v>2.62</v>
      </c>
      <c r="N54" s="19">
        <v>0</v>
      </c>
      <c r="O54" s="19">
        <f t="shared" si="0"/>
        <v>102.62</v>
      </c>
      <c r="P54" s="19">
        <v>13.87</v>
      </c>
      <c r="Q54" s="19">
        <v>0</v>
      </c>
      <c r="R54" s="19">
        <f t="shared" si="1"/>
        <v>113.87</v>
      </c>
      <c r="S54" s="19">
        <v>7.34</v>
      </c>
      <c r="T54" s="19">
        <v>0</v>
      </c>
      <c r="U54" s="19">
        <f t="shared" si="2"/>
        <v>92.66</v>
      </c>
      <c r="V54" s="19">
        <v>3.34</v>
      </c>
      <c r="W54" s="19">
        <v>0</v>
      </c>
      <c r="X54" s="19">
        <f t="shared" si="3"/>
        <v>96.66</v>
      </c>
      <c r="Y54" s="19">
        <v>2.6</v>
      </c>
      <c r="Z54" s="19">
        <v>0</v>
      </c>
      <c r="AA54" s="19">
        <f t="shared" si="4"/>
        <v>97.4</v>
      </c>
      <c r="AB54" s="19">
        <v>0</v>
      </c>
      <c r="AC54" s="19">
        <v>0</v>
      </c>
      <c r="AD54" s="20">
        <v>67</v>
      </c>
      <c r="AE54" s="20">
        <v>13</v>
      </c>
      <c r="AF54" s="20">
        <v>64</v>
      </c>
      <c r="AG54" s="20">
        <v>80</v>
      </c>
      <c r="AH54" s="20">
        <v>13</v>
      </c>
      <c r="AI54" s="20">
        <v>83</v>
      </c>
      <c r="AJ54" s="21">
        <v>67</v>
      </c>
      <c r="AK54" s="21">
        <v>13</v>
      </c>
      <c r="AL54" s="21">
        <v>64</v>
      </c>
      <c r="AM54" s="21">
        <v>80</v>
      </c>
      <c r="AN54" s="21">
        <v>13</v>
      </c>
      <c r="AO54" s="21">
        <v>83</v>
      </c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</row>
    <row r="55" spans="1:53" ht="16.5" customHeight="1">
      <c r="A55" s="5" t="s">
        <v>349</v>
      </c>
      <c r="B55" s="5" t="s">
        <v>236</v>
      </c>
      <c r="C55" s="5" t="s">
        <v>182</v>
      </c>
      <c r="D55" s="5" t="s">
        <v>433</v>
      </c>
      <c r="E55" s="16" t="e">
        <v>#N/A</v>
      </c>
      <c r="F55" s="16" t="e">
        <v>#N/A</v>
      </c>
      <c r="G55" s="16" t="e">
        <v>#N/A</v>
      </c>
      <c r="H55" s="17" t="e">
        <v>#N/A</v>
      </c>
      <c r="I55" s="17" t="e">
        <v>#N/A</v>
      </c>
      <c r="J55" s="18"/>
      <c r="K55" s="19"/>
      <c r="L55" s="19"/>
      <c r="M55" s="19"/>
      <c r="N55" s="19"/>
      <c r="O55" s="19">
        <f t="shared" si="0"/>
        <v>100</v>
      </c>
      <c r="P55" s="19"/>
      <c r="Q55" s="19"/>
      <c r="R55" s="19">
        <f t="shared" si="1"/>
        <v>100</v>
      </c>
      <c r="S55" s="19"/>
      <c r="T55" s="19"/>
      <c r="U55" s="19">
        <f t="shared" si="2"/>
        <v>100</v>
      </c>
      <c r="V55" s="19"/>
      <c r="W55" s="19"/>
      <c r="X55" s="19">
        <f t="shared" si="3"/>
        <v>100</v>
      </c>
      <c r="Y55" s="19"/>
      <c r="Z55" s="19"/>
      <c r="AA55" s="19">
        <f t="shared" si="4"/>
        <v>100</v>
      </c>
      <c r="AB55" s="19"/>
      <c r="AC55" s="19"/>
      <c r="AD55" s="20"/>
      <c r="AE55" s="20"/>
      <c r="AF55" s="20"/>
      <c r="AG55" s="20"/>
      <c r="AH55" s="20"/>
      <c r="AI55" s="20"/>
      <c r="AJ55" s="21"/>
      <c r="AK55" s="21"/>
      <c r="AL55" s="21"/>
      <c r="AM55" s="21"/>
      <c r="AN55" s="21"/>
      <c r="AO55" s="21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</row>
    <row r="56" spans="1:53" ht="16.5" customHeight="1">
      <c r="A56" s="5" t="s">
        <v>235</v>
      </c>
      <c r="B56" s="5" t="s">
        <v>236</v>
      </c>
      <c r="C56" s="5" t="s">
        <v>182</v>
      </c>
      <c r="D56" s="5" t="s">
        <v>434</v>
      </c>
      <c r="E56" s="16">
        <v>24.168565650000001</v>
      </c>
      <c r="F56" s="16">
        <v>2.9790762530000001</v>
      </c>
      <c r="G56" s="16">
        <v>37</v>
      </c>
      <c r="H56" s="17">
        <v>-4.0382999999999996</v>
      </c>
      <c r="I56" s="17">
        <v>21.758700000000001</v>
      </c>
      <c r="J56" s="18"/>
      <c r="K56" s="19"/>
      <c r="L56" s="19"/>
      <c r="M56" s="19"/>
      <c r="N56" s="19"/>
      <c r="O56" s="19">
        <f t="shared" si="0"/>
        <v>100</v>
      </c>
      <c r="P56" s="19"/>
      <c r="Q56" s="19"/>
      <c r="R56" s="19">
        <f t="shared" si="1"/>
        <v>100</v>
      </c>
      <c r="S56" s="19"/>
      <c r="T56" s="19"/>
      <c r="U56" s="19">
        <f t="shared" si="2"/>
        <v>100</v>
      </c>
      <c r="V56" s="19"/>
      <c r="W56" s="19"/>
      <c r="X56" s="19">
        <f t="shared" si="3"/>
        <v>100</v>
      </c>
      <c r="Y56" s="19"/>
      <c r="Z56" s="19"/>
      <c r="AA56" s="19">
        <f t="shared" si="4"/>
        <v>100</v>
      </c>
      <c r="AB56" s="19"/>
      <c r="AC56" s="19"/>
      <c r="AD56" s="20"/>
      <c r="AE56" s="20"/>
      <c r="AF56" s="20"/>
      <c r="AG56" s="20"/>
      <c r="AH56" s="20"/>
      <c r="AI56" s="20"/>
      <c r="AJ56" s="21"/>
      <c r="AK56" s="21"/>
      <c r="AL56" s="21"/>
      <c r="AM56" s="21"/>
      <c r="AN56" s="21"/>
      <c r="AO56" s="21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</row>
    <row r="57" spans="1:53" ht="16.5" customHeight="1">
      <c r="A57" s="5" t="s">
        <v>201</v>
      </c>
      <c r="B57" s="5"/>
      <c r="C57" s="5" t="s">
        <v>202</v>
      </c>
      <c r="D57" s="5" t="s">
        <v>435</v>
      </c>
      <c r="E57" s="16" t="e">
        <v>#N/A</v>
      </c>
      <c r="F57" s="16" t="e">
        <v>#N/A</v>
      </c>
      <c r="G57" s="16" t="e">
        <v>#N/A</v>
      </c>
      <c r="H57" s="17" t="e">
        <v>#N/A</v>
      </c>
      <c r="I57" s="17" t="e">
        <v>#N/A</v>
      </c>
      <c r="J57" s="18"/>
      <c r="K57" s="19"/>
      <c r="L57" s="19"/>
      <c r="M57" s="19"/>
      <c r="N57" s="19"/>
      <c r="O57" s="19">
        <f t="shared" si="0"/>
        <v>100</v>
      </c>
      <c r="P57" s="19"/>
      <c r="Q57" s="19"/>
      <c r="R57" s="19">
        <f t="shared" si="1"/>
        <v>100</v>
      </c>
      <c r="S57" s="19"/>
      <c r="T57" s="19"/>
      <c r="U57" s="19">
        <f t="shared" si="2"/>
        <v>100</v>
      </c>
      <c r="V57" s="19"/>
      <c r="W57" s="19"/>
      <c r="X57" s="19">
        <f t="shared" si="3"/>
        <v>100</v>
      </c>
      <c r="Y57" s="19"/>
      <c r="Z57" s="19"/>
      <c r="AA57" s="19">
        <f t="shared" si="4"/>
        <v>100</v>
      </c>
      <c r="AB57" s="19"/>
      <c r="AC57" s="19"/>
      <c r="AD57" s="20"/>
      <c r="AE57" s="20"/>
      <c r="AF57" s="20"/>
      <c r="AG57" s="20"/>
      <c r="AH57" s="20"/>
      <c r="AI57" s="20"/>
      <c r="AJ57" s="21"/>
      <c r="AK57" s="21"/>
      <c r="AL57" s="21"/>
      <c r="AM57" s="21"/>
      <c r="AN57" s="21"/>
      <c r="AO57" s="21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</row>
    <row r="58" spans="1:53" ht="16.5" customHeight="1">
      <c r="A58" s="5" t="s">
        <v>306</v>
      </c>
      <c r="B58" s="5" t="s">
        <v>252</v>
      </c>
      <c r="C58" s="5" t="s">
        <v>253</v>
      </c>
      <c r="D58" s="5" t="s">
        <v>95</v>
      </c>
      <c r="E58" s="16">
        <v>20.97963597</v>
      </c>
      <c r="F58" s="16">
        <v>3.4318993959999999</v>
      </c>
      <c r="G58" s="16">
        <v>46</v>
      </c>
      <c r="H58" s="17">
        <v>9.7489000000000008</v>
      </c>
      <c r="I58" s="17">
        <v>-83.753399999999999</v>
      </c>
      <c r="J58" s="18"/>
      <c r="K58" s="19">
        <v>4814144</v>
      </c>
      <c r="L58" s="19">
        <v>22417</v>
      </c>
      <c r="M58" s="19">
        <v>2.39</v>
      </c>
      <c r="N58" s="19">
        <v>0</v>
      </c>
      <c r="O58" s="19">
        <f t="shared" si="0"/>
        <v>102.39</v>
      </c>
      <c r="P58" s="19">
        <v>14.41</v>
      </c>
      <c r="Q58" s="19">
        <v>0</v>
      </c>
      <c r="R58" s="19">
        <f t="shared" si="1"/>
        <v>114.41</v>
      </c>
      <c r="S58" s="19">
        <v>9</v>
      </c>
      <c r="T58" s="19">
        <v>0</v>
      </c>
      <c r="U58" s="19">
        <f t="shared" si="2"/>
        <v>91</v>
      </c>
      <c r="V58" s="19">
        <v>4.2300000000000004</v>
      </c>
      <c r="W58" s="19">
        <v>0</v>
      </c>
      <c r="X58" s="19">
        <f t="shared" si="3"/>
        <v>95.77</v>
      </c>
      <c r="Y58" s="19">
        <v>3.16</v>
      </c>
      <c r="Z58" s="19">
        <v>0</v>
      </c>
      <c r="AA58" s="19">
        <f t="shared" si="4"/>
        <v>96.84</v>
      </c>
      <c r="AB58" s="19">
        <v>0</v>
      </c>
      <c r="AC58" s="19">
        <v>0</v>
      </c>
      <c r="AD58" s="20">
        <v>35</v>
      </c>
      <c r="AE58" s="20">
        <v>15</v>
      </c>
      <c r="AF58" s="20">
        <v>21</v>
      </c>
      <c r="AG58" s="20">
        <v>86</v>
      </c>
      <c r="AH58" s="20">
        <v>0</v>
      </c>
      <c r="AI58" s="20">
        <v>0</v>
      </c>
      <c r="AJ58" s="21">
        <v>35</v>
      </c>
      <c r="AK58" s="21">
        <v>15</v>
      </c>
      <c r="AL58" s="21">
        <v>21</v>
      </c>
      <c r="AM58" s="21">
        <v>86</v>
      </c>
      <c r="AN58" s="21">
        <v>0</v>
      </c>
      <c r="AO58" s="21">
        <v>0</v>
      </c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</row>
    <row r="59" spans="1:53" ht="16.5" customHeight="1">
      <c r="A59" s="5" t="s">
        <v>312</v>
      </c>
      <c r="B59" s="5" t="s">
        <v>236</v>
      </c>
      <c r="C59" s="5" t="s">
        <v>182</v>
      </c>
      <c r="D59" s="5" t="s">
        <v>437</v>
      </c>
      <c r="E59" s="16" t="e">
        <v>#N/A</v>
      </c>
      <c r="F59" s="16" t="e">
        <v>#N/A</v>
      </c>
      <c r="G59" s="16" t="e">
        <v>#N/A</v>
      </c>
      <c r="H59" s="17" t="e">
        <v>#N/A</v>
      </c>
      <c r="I59" s="17" t="e">
        <v>#N/A</v>
      </c>
      <c r="J59" s="18"/>
      <c r="K59" s="19"/>
      <c r="L59" s="19"/>
      <c r="M59" s="19"/>
      <c r="N59" s="19"/>
      <c r="O59" s="19">
        <f t="shared" si="0"/>
        <v>100</v>
      </c>
      <c r="P59" s="19"/>
      <c r="Q59" s="19"/>
      <c r="R59" s="19">
        <f t="shared" si="1"/>
        <v>100</v>
      </c>
      <c r="S59" s="19"/>
      <c r="T59" s="19"/>
      <c r="U59" s="19">
        <f t="shared" si="2"/>
        <v>100</v>
      </c>
      <c r="V59" s="19"/>
      <c r="W59" s="19"/>
      <c r="X59" s="19">
        <f t="shared" si="3"/>
        <v>100</v>
      </c>
      <c r="Y59" s="19"/>
      <c r="Z59" s="19"/>
      <c r="AA59" s="19">
        <f t="shared" si="4"/>
        <v>100</v>
      </c>
      <c r="AB59" s="19"/>
      <c r="AC59" s="19"/>
      <c r="AD59" s="20"/>
      <c r="AE59" s="20"/>
      <c r="AF59" s="20"/>
      <c r="AG59" s="20"/>
      <c r="AH59" s="20"/>
      <c r="AI59" s="20"/>
      <c r="AJ59" s="21"/>
      <c r="AK59" s="21"/>
      <c r="AL59" s="21"/>
      <c r="AM59" s="21"/>
      <c r="AN59" s="21"/>
      <c r="AO59" s="21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</row>
    <row r="60" spans="1:53" ht="16.5" customHeight="1">
      <c r="A60" s="5" t="s">
        <v>162</v>
      </c>
      <c r="B60" s="5"/>
      <c r="C60" s="5" t="s">
        <v>144</v>
      </c>
      <c r="D60" s="5" t="s">
        <v>97</v>
      </c>
      <c r="E60" s="16">
        <v>16.69323168</v>
      </c>
      <c r="F60" s="16">
        <v>4.3131253049999998</v>
      </c>
      <c r="G60" s="16">
        <v>56</v>
      </c>
      <c r="H60" s="17">
        <v>45.1</v>
      </c>
      <c r="I60" s="17">
        <v>15.2</v>
      </c>
      <c r="J60" s="18"/>
      <c r="K60" s="19">
        <v>4464844</v>
      </c>
      <c r="L60" s="19">
        <v>62022</v>
      </c>
      <c r="M60" s="19">
        <v>0</v>
      </c>
      <c r="N60" s="19">
        <v>0.43</v>
      </c>
      <c r="O60" s="19">
        <f t="shared" si="0"/>
        <v>99.57</v>
      </c>
      <c r="P60" s="19">
        <v>17.03</v>
      </c>
      <c r="Q60" s="19">
        <v>0</v>
      </c>
      <c r="R60" s="19">
        <f t="shared" si="1"/>
        <v>117.03</v>
      </c>
      <c r="S60" s="19">
        <v>3.76</v>
      </c>
      <c r="T60" s="19">
        <v>0</v>
      </c>
      <c r="U60" s="19">
        <f t="shared" si="2"/>
        <v>96.24</v>
      </c>
      <c r="V60" s="19">
        <v>4.2699999999999996</v>
      </c>
      <c r="W60" s="19">
        <v>0</v>
      </c>
      <c r="X60" s="19">
        <f t="shared" si="3"/>
        <v>95.73</v>
      </c>
      <c r="Y60" s="19">
        <v>5.85</v>
      </c>
      <c r="Z60" s="19">
        <v>0</v>
      </c>
      <c r="AA60" s="19">
        <f t="shared" si="4"/>
        <v>94.15</v>
      </c>
      <c r="AB60" s="19">
        <v>0</v>
      </c>
      <c r="AC60" s="19">
        <v>0</v>
      </c>
      <c r="AD60" s="20">
        <v>73</v>
      </c>
      <c r="AE60" s="20">
        <v>33</v>
      </c>
      <c r="AF60" s="20">
        <v>40</v>
      </c>
      <c r="AG60" s="20">
        <v>80</v>
      </c>
      <c r="AH60" s="20">
        <v>58</v>
      </c>
      <c r="AI60" s="20">
        <v>33</v>
      </c>
      <c r="AJ60" s="21">
        <v>73</v>
      </c>
      <c r="AK60" s="21">
        <v>33</v>
      </c>
      <c r="AL60" s="21">
        <v>40</v>
      </c>
      <c r="AM60" s="21">
        <v>80</v>
      </c>
      <c r="AN60" s="21">
        <v>58</v>
      </c>
      <c r="AO60" s="21">
        <v>33</v>
      </c>
      <c r="AP60" s="22">
        <v>51.7</v>
      </c>
      <c r="AQ60" s="22">
        <v>7.39</v>
      </c>
      <c r="AR60" s="22">
        <v>45.2</v>
      </c>
      <c r="AS60" s="22">
        <v>8.24</v>
      </c>
      <c r="AT60" s="22">
        <v>46.02</v>
      </c>
      <c r="AU60" s="22">
        <v>9.08</v>
      </c>
      <c r="AV60" s="22">
        <v>46.16</v>
      </c>
      <c r="AW60" s="22">
        <v>7.49</v>
      </c>
      <c r="AX60" s="22">
        <v>48</v>
      </c>
      <c r="AY60" s="22">
        <v>10.69</v>
      </c>
      <c r="AZ60" s="22">
        <v>8.5779999999999994</v>
      </c>
      <c r="BA60" s="22">
        <v>42.01</v>
      </c>
    </row>
    <row r="61" spans="1:53" ht="16.5" customHeight="1">
      <c r="A61" s="5" t="s">
        <v>251</v>
      </c>
      <c r="B61" s="5" t="s">
        <v>252</v>
      </c>
      <c r="C61" s="5" t="s">
        <v>253</v>
      </c>
      <c r="D61" s="5" t="s">
        <v>98</v>
      </c>
      <c r="E61" s="16">
        <v>16.906464249999999</v>
      </c>
      <c r="F61" s="16">
        <v>4.2587260669999996</v>
      </c>
      <c r="G61" s="16">
        <v>40</v>
      </c>
      <c r="H61" s="17">
        <v>22</v>
      </c>
      <c r="I61" s="17">
        <v>-80</v>
      </c>
      <c r="J61" s="18"/>
      <c r="K61" s="19">
        <v>11031433</v>
      </c>
      <c r="L61" s="19">
        <v>277</v>
      </c>
      <c r="M61" s="19">
        <v>7.33</v>
      </c>
      <c r="N61" s="19">
        <v>0</v>
      </c>
      <c r="O61" s="19">
        <f t="shared" si="0"/>
        <v>107.33</v>
      </c>
      <c r="P61" s="19">
        <v>11.3</v>
      </c>
      <c r="Q61" s="19">
        <v>0</v>
      </c>
      <c r="R61" s="19">
        <f t="shared" si="1"/>
        <v>111.3</v>
      </c>
      <c r="S61" s="19">
        <v>14.93</v>
      </c>
      <c r="T61" s="19">
        <v>0</v>
      </c>
      <c r="U61" s="19">
        <f t="shared" si="2"/>
        <v>85.07</v>
      </c>
      <c r="V61" s="19">
        <v>8.58</v>
      </c>
      <c r="W61" s="19">
        <v>0</v>
      </c>
      <c r="X61" s="19">
        <f t="shared" si="3"/>
        <v>91.42</v>
      </c>
      <c r="Y61" s="19">
        <v>1.39</v>
      </c>
      <c r="Z61" s="19">
        <v>0</v>
      </c>
      <c r="AA61" s="19">
        <f t="shared" si="4"/>
        <v>98.61</v>
      </c>
      <c r="AB61" s="19" t="s">
        <v>121</v>
      </c>
      <c r="AC61" s="19" t="s">
        <v>173</v>
      </c>
      <c r="AD61" s="20"/>
      <c r="AE61" s="20"/>
      <c r="AF61" s="20"/>
      <c r="AG61" s="20"/>
      <c r="AH61" s="20"/>
      <c r="AI61" s="20"/>
      <c r="AJ61" s="21"/>
      <c r="AK61" s="21"/>
      <c r="AL61" s="21"/>
      <c r="AM61" s="21"/>
      <c r="AN61" s="21"/>
      <c r="AO61" s="21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</row>
    <row r="62" spans="1:53" ht="16.5" customHeight="1">
      <c r="A62" s="5" t="s">
        <v>251</v>
      </c>
      <c r="B62" s="5" t="s">
        <v>252</v>
      </c>
      <c r="C62" s="5" t="s">
        <v>253</v>
      </c>
      <c r="D62" s="5" t="s">
        <v>441</v>
      </c>
      <c r="E62" s="16" t="e">
        <v>#N/A</v>
      </c>
      <c r="F62" s="16" t="e">
        <v>#N/A</v>
      </c>
      <c r="G62" s="16" t="e">
        <v>#N/A</v>
      </c>
      <c r="H62" s="17" t="e">
        <v>#N/A</v>
      </c>
      <c r="I62" s="17" t="e">
        <v>#N/A</v>
      </c>
      <c r="J62" s="18"/>
      <c r="K62" s="19">
        <v>148406</v>
      </c>
      <c r="L62" s="19">
        <v>2223</v>
      </c>
      <c r="M62" s="19">
        <v>0</v>
      </c>
      <c r="N62" s="19">
        <v>2.61</v>
      </c>
      <c r="O62" s="19">
        <f t="shared" si="0"/>
        <v>97.39</v>
      </c>
      <c r="P62" s="19">
        <v>9.09</v>
      </c>
      <c r="Q62" s="19">
        <v>0</v>
      </c>
      <c r="R62" s="19">
        <f t="shared" si="1"/>
        <v>109.09</v>
      </c>
      <c r="S62" s="19">
        <v>12.41</v>
      </c>
      <c r="T62" s="19">
        <v>0</v>
      </c>
      <c r="U62" s="19">
        <f t="shared" si="2"/>
        <v>87.59</v>
      </c>
      <c r="V62" s="19">
        <v>3.29</v>
      </c>
      <c r="W62" s="19">
        <v>0</v>
      </c>
      <c r="X62" s="19">
        <f t="shared" si="3"/>
        <v>96.71</v>
      </c>
      <c r="Y62" s="19">
        <v>0</v>
      </c>
      <c r="Z62" s="19">
        <v>0.98</v>
      </c>
      <c r="AA62" s="19">
        <f t="shared" si="4"/>
        <v>100.98</v>
      </c>
      <c r="AB62" s="19" t="s">
        <v>172</v>
      </c>
      <c r="AC62" s="19" t="s">
        <v>173</v>
      </c>
      <c r="AD62" s="20"/>
      <c r="AE62" s="20"/>
      <c r="AF62" s="20"/>
      <c r="AG62" s="20"/>
      <c r="AH62" s="20"/>
      <c r="AI62" s="20"/>
      <c r="AJ62" s="21"/>
      <c r="AK62" s="21"/>
      <c r="AL62" s="21"/>
      <c r="AM62" s="21"/>
      <c r="AN62" s="21"/>
      <c r="AO62" s="21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</row>
    <row r="63" spans="1:53" ht="16.5" customHeight="1">
      <c r="A63" s="5" t="s">
        <v>269</v>
      </c>
      <c r="B63" s="5"/>
      <c r="C63" s="5" t="s">
        <v>101</v>
      </c>
      <c r="D63" s="5" t="s">
        <v>100</v>
      </c>
      <c r="E63" s="16">
        <v>17.21316406</v>
      </c>
      <c r="F63" s="16">
        <v>4.1828451619999996</v>
      </c>
      <c r="G63" s="16">
        <v>43</v>
      </c>
      <c r="H63" s="17">
        <v>35.126399999999997</v>
      </c>
      <c r="I63" s="17">
        <v>33.429900000000004</v>
      </c>
      <c r="J63" s="18"/>
      <c r="K63" s="19">
        <v>1189197</v>
      </c>
      <c r="L63" s="19">
        <v>10933</v>
      </c>
      <c r="M63" s="19">
        <v>3.16</v>
      </c>
      <c r="N63" s="19">
        <v>0</v>
      </c>
      <c r="O63" s="19">
        <f t="shared" si="0"/>
        <v>103.16</v>
      </c>
      <c r="P63" s="19">
        <v>13.22</v>
      </c>
      <c r="Q63" s="19">
        <v>0</v>
      </c>
      <c r="R63" s="19">
        <f t="shared" si="1"/>
        <v>113.22</v>
      </c>
      <c r="S63" s="19">
        <v>8.66</v>
      </c>
      <c r="T63" s="19">
        <v>0</v>
      </c>
      <c r="U63" s="19">
        <f t="shared" si="2"/>
        <v>91.34</v>
      </c>
      <c r="V63" s="19">
        <v>1.28</v>
      </c>
      <c r="W63" s="19">
        <v>0</v>
      </c>
      <c r="X63" s="19">
        <f t="shared" si="3"/>
        <v>98.72</v>
      </c>
      <c r="Y63" s="19">
        <v>6.47</v>
      </c>
      <c r="Z63" s="19">
        <v>0</v>
      </c>
      <c r="AA63" s="19">
        <f t="shared" si="4"/>
        <v>93.53</v>
      </c>
      <c r="AB63" s="19" t="s">
        <v>172</v>
      </c>
      <c r="AC63" s="19" t="s">
        <v>173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70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70</v>
      </c>
      <c r="AP63" s="22">
        <v>49.1</v>
      </c>
      <c r="AQ63" s="22">
        <v>7.77</v>
      </c>
      <c r="AR63" s="22">
        <v>51.16</v>
      </c>
      <c r="AS63" s="22">
        <v>9.84</v>
      </c>
      <c r="AT63" s="22">
        <v>48.49</v>
      </c>
      <c r="AU63" s="22">
        <v>8.75</v>
      </c>
      <c r="AV63" s="22">
        <v>51.44</v>
      </c>
      <c r="AW63" s="22">
        <v>10.11</v>
      </c>
      <c r="AX63" s="22">
        <v>49.36</v>
      </c>
      <c r="AY63" s="22">
        <v>10.029999999999999</v>
      </c>
      <c r="AZ63" s="22">
        <v>9.3000000000000007</v>
      </c>
      <c r="BA63" s="22">
        <v>47.24</v>
      </c>
    </row>
    <row r="64" spans="1:53" ht="16.5" customHeight="1">
      <c r="A64" s="5" t="s">
        <v>298</v>
      </c>
      <c r="B64" s="5"/>
      <c r="C64" s="5" t="s">
        <v>144</v>
      </c>
      <c r="D64" s="5" t="s">
        <v>130</v>
      </c>
      <c r="E64" s="16" t="e">
        <v>#N/A</v>
      </c>
      <c r="F64" s="16" t="e">
        <v>#N/A</v>
      </c>
      <c r="G64" s="16" t="e">
        <v>#N/A</v>
      </c>
      <c r="H64" s="17" t="e">
        <v>#N/A</v>
      </c>
      <c r="I64" s="17" t="e">
        <v>#N/A</v>
      </c>
      <c r="J64" s="18"/>
      <c r="K64" s="19">
        <v>10644842</v>
      </c>
      <c r="L64" s="19">
        <v>55407</v>
      </c>
      <c r="M64" s="19">
        <v>0</v>
      </c>
      <c r="N64" s="19">
        <v>6.74</v>
      </c>
      <c r="O64" s="19">
        <f t="shared" si="0"/>
        <v>93.26</v>
      </c>
      <c r="P64" s="19">
        <v>15.29</v>
      </c>
      <c r="Q64" s="19">
        <v>0</v>
      </c>
      <c r="R64" s="19">
        <f t="shared" si="1"/>
        <v>115.28999999999999</v>
      </c>
      <c r="S64" s="19">
        <v>4.57</v>
      </c>
      <c r="T64" s="19">
        <v>0</v>
      </c>
      <c r="U64" s="19">
        <f t="shared" si="2"/>
        <v>95.43</v>
      </c>
      <c r="V64" s="19">
        <v>7.34</v>
      </c>
      <c r="W64" s="19">
        <v>0</v>
      </c>
      <c r="X64" s="19">
        <f t="shared" si="3"/>
        <v>92.66</v>
      </c>
      <c r="Y64" s="19">
        <v>8.83</v>
      </c>
      <c r="Z64" s="19">
        <v>0</v>
      </c>
      <c r="AA64" s="19">
        <f t="shared" si="4"/>
        <v>91.17</v>
      </c>
      <c r="AB64" s="19"/>
      <c r="AC64" s="19"/>
      <c r="AD64" s="20">
        <v>57</v>
      </c>
      <c r="AE64" s="20">
        <v>58</v>
      </c>
      <c r="AF64" s="20">
        <v>57</v>
      </c>
      <c r="AG64" s="20">
        <v>74</v>
      </c>
      <c r="AH64" s="20">
        <v>70</v>
      </c>
      <c r="AI64" s="20">
        <v>29</v>
      </c>
      <c r="AJ64" s="21">
        <v>57</v>
      </c>
      <c r="AK64" s="21">
        <v>58</v>
      </c>
      <c r="AL64" s="21">
        <v>57</v>
      </c>
      <c r="AM64" s="21">
        <v>74</v>
      </c>
      <c r="AN64" s="21">
        <v>70</v>
      </c>
      <c r="AO64" s="21">
        <v>29</v>
      </c>
      <c r="AP64" s="22">
        <v>50.22</v>
      </c>
      <c r="AQ64" s="22">
        <v>8.15</v>
      </c>
      <c r="AR64" s="22">
        <v>44.09</v>
      </c>
      <c r="AS64" s="22">
        <v>8.0299999999999994</v>
      </c>
      <c r="AT64" s="22">
        <v>42.87</v>
      </c>
      <c r="AU64" s="22">
        <v>9.36</v>
      </c>
      <c r="AV64" s="22">
        <v>51.02</v>
      </c>
      <c r="AW64" s="22" t="s">
        <v>133</v>
      </c>
      <c r="AX64" s="22">
        <v>50.59</v>
      </c>
      <c r="AY64" s="22">
        <v>9</v>
      </c>
      <c r="AZ64" s="22">
        <v>8.6349999999999998</v>
      </c>
      <c r="BA64" s="22">
        <v>42.42</v>
      </c>
    </row>
    <row r="65" spans="1:53" ht="16.5" customHeight="1">
      <c r="A65" s="5" t="s">
        <v>399</v>
      </c>
      <c r="B65" s="5"/>
      <c r="C65" s="5" t="s">
        <v>101</v>
      </c>
      <c r="D65" s="5" t="s">
        <v>271</v>
      </c>
      <c r="E65" s="16">
        <v>14.13730056</v>
      </c>
      <c r="F65" s="16">
        <v>5.0929100439999999</v>
      </c>
      <c r="G65" s="16">
        <v>90</v>
      </c>
      <c r="H65" s="31">
        <v>36</v>
      </c>
      <c r="I65" s="31">
        <v>128</v>
      </c>
      <c r="J65" s="18"/>
      <c r="K65" s="19">
        <v>49115196</v>
      </c>
      <c r="L65" s="19">
        <v>70266</v>
      </c>
      <c r="M65" s="19">
        <v>0</v>
      </c>
      <c r="N65" s="19">
        <v>0.16</v>
      </c>
      <c r="O65" s="19">
        <f t="shared" si="0"/>
        <v>99.84</v>
      </c>
      <c r="P65" s="19">
        <v>5.23</v>
      </c>
      <c r="Q65" s="19">
        <v>0</v>
      </c>
      <c r="R65" s="19">
        <f t="shared" si="1"/>
        <v>105.23</v>
      </c>
      <c r="S65" s="19">
        <v>10.39</v>
      </c>
      <c r="T65" s="19">
        <v>0</v>
      </c>
      <c r="U65" s="19">
        <f t="shared" si="2"/>
        <v>89.61</v>
      </c>
      <c r="V65" s="19">
        <v>4.59</v>
      </c>
      <c r="W65" s="19">
        <v>0</v>
      </c>
      <c r="X65" s="19">
        <f t="shared" si="3"/>
        <v>95.41</v>
      </c>
      <c r="Y65" s="19">
        <v>8.18</v>
      </c>
      <c r="Z65" s="19">
        <v>0</v>
      </c>
      <c r="AA65" s="19">
        <f t="shared" si="4"/>
        <v>91.82</v>
      </c>
      <c r="AB65" s="19">
        <v>0</v>
      </c>
      <c r="AC65" s="19">
        <v>0</v>
      </c>
      <c r="AD65" s="20">
        <v>60</v>
      </c>
      <c r="AE65" s="20">
        <v>18</v>
      </c>
      <c r="AF65" s="20">
        <v>39</v>
      </c>
      <c r="AG65" s="20">
        <v>85</v>
      </c>
      <c r="AH65" s="20">
        <v>100</v>
      </c>
      <c r="AI65" s="20">
        <v>29</v>
      </c>
      <c r="AJ65" s="21">
        <v>60</v>
      </c>
      <c r="AK65" s="21">
        <v>18</v>
      </c>
      <c r="AL65" s="21">
        <v>39</v>
      </c>
      <c r="AM65" s="21">
        <v>85</v>
      </c>
      <c r="AN65" s="21">
        <v>100</v>
      </c>
      <c r="AO65" s="21">
        <v>29</v>
      </c>
      <c r="AP65" s="22">
        <v>44.86</v>
      </c>
      <c r="AQ65" s="22">
        <v>6.71</v>
      </c>
      <c r="AR65" s="22">
        <v>44.11</v>
      </c>
      <c r="AS65" s="22">
        <v>6.85</v>
      </c>
      <c r="AT65" s="22">
        <v>40.6</v>
      </c>
      <c r="AU65" s="22">
        <v>8.16</v>
      </c>
      <c r="AV65" s="22">
        <v>53.99</v>
      </c>
      <c r="AW65" s="22">
        <v>6.62</v>
      </c>
      <c r="AX65" s="22">
        <v>44.3</v>
      </c>
      <c r="AY65" s="22">
        <v>8.74</v>
      </c>
      <c r="AZ65" s="22">
        <v>7.4160000000000004</v>
      </c>
      <c r="BA65" s="22">
        <v>37.78</v>
      </c>
    </row>
    <row r="66" spans="1:53" ht="16.5" customHeight="1">
      <c r="A66" s="5" t="s">
        <v>235</v>
      </c>
      <c r="B66" s="5" t="s">
        <v>236</v>
      </c>
      <c r="C66" s="5" t="s">
        <v>182</v>
      </c>
      <c r="D66" s="5" t="s">
        <v>443</v>
      </c>
      <c r="E66" s="16">
        <v>19.171609159999999</v>
      </c>
      <c r="F66" s="16">
        <v>3.7555532980000002</v>
      </c>
      <c r="G66" s="16">
        <v>41</v>
      </c>
      <c r="H66" s="17">
        <v>-4.0382999999999996</v>
      </c>
      <c r="I66" s="17">
        <v>21.758700000000001</v>
      </c>
      <c r="J66" s="18"/>
      <c r="K66" s="19">
        <v>79375136</v>
      </c>
      <c r="L66" s="19">
        <v>498</v>
      </c>
      <c r="M66" s="19">
        <v>12.37</v>
      </c>
      <c r="N66" s="19">
        <v>0</v>
      </c>
      <c r="O66" s="19">
        <f t="shared" si="0"/>
        <v>112.37</v>
      </c>
      <c r="P66" s="19">
        <v>0</v>
      </c>
      <c r="Q66" s="19">
        <v>1.03</v>
      </c>
      <c r="R66" s="19">
        <f t="shared" si="1"/>
        <v>98.97</v>
      </c>
      <c r="S66" s="19">
        <v>3.43</v>
      </c>
      <c r="T66" s="19">
        <v>0</v>
      </c>
      <c r="U66" s="19">
        <f t="shared" si="2"/>
        <v>96.57</v>
      </c>
      <c r="V66" s="19">
        <v>0</v>
      </c>
      <c r="W66" s="19">
        <v>7.11</v>
      </c>
      <c r="X66" s="19">
        <f t="shared" si="3"/>
        <v>107.11</v>
      </c>
      <c r="Y66" s="19">
        <v>0</v>
      </c>
      <c r="Z66" s="19">
        <v>5.23</v>
      </c>
      <c r="AA66" s="19">
        <f t="shared" si="4"/>
        <v>105.23</v>
      </c>
      <c r="AB66" s="19" t="s">
        <v>121</v>
      </c>
      <c r="AC66" s="19" t="s">
        <v>122</v>
      </c>
      <c r="AD66" s="20"/>
      <c r="AE66" s="20"/>
      <c r="AF66" s="20"/>
      <c r="AG66" s="20"/>
      <c r="AH66" s="20"/>
      <c r="AI66" s="20"/>
      <c r="AJ66" s="21"/>
      <c r="AK66" s="21"/>
      <c r="AL66" s="21"/>
      <c r="AM66" s="21"/>
      <c r="AN66" s="21"/>
      <c r="AO66" s="21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</row>
    <row r="67" spans="1:53" ht="16.5" customHeight="1">
      <c r="A67" s="5" t="s">
        <v>142</v>
      </c>
      <c r="B67" s="5"/>
      <c r="C67" s="5" t="s">
        <v>144</v>
      </c>
      <c r="D67" s="5" t="s">
        <v>103</v>
      </c>
      <c r="E67" s="16">
        <v>23.121958960000001</v>
      </c>
      <c r="F67" s="16">
        <v>3.113923008</v>
      </c>
      <c r="G67" s="16">
        <v>54</v>
      </c>
      <c r="H67" s="17">
        <v>56.2639</v>
      </c>
      <c r="I67" s="17">
        <v>9.5017999999999994</v>
      </c>
      <c r="J67" s="18"/>
      <c r="K67" s="19">
        <v>5581503</v>
      </c>
      <c r="L67" s="19">
        <v>119218</v>
      </c>
      <c r="M67" s="19">
        <v>0</v>
      </c>
      <c r="N67" s="19">
        <v>0.71</v>
      </c>
      <c r="O67" s="19">
        <f t="shared" si="0"/>
        <v>99.29</v>
      </c>
      <c r="P67" s="19">
        <v>13.03</v>
      </c>
      <c r="Q67" s="19">
        <v>0</v>
      </c>
      <c r="R67" s="19">
        <f t="shared" si="1"/>
        <v>113.03</v>
      </c>
      <c r="S67" s="19">
        <v>13.23</v>
      </c>
      <c r="T67" s="19">
        <v>0</v>
      </c>
      <c r="U67" s="19">
        <f t="shared" si="2"/>
        <v>86.77</v>
      </c>
      <c r="V67" s="19">
        <v>6.44</v>
      </c>
      <c r="W67" s="19">
        <v>0</v>
      </c>
      <c r="X67" s="19">
        <f t="shared" si="3"/>
        <v>93.56</v>
      </c>
      <c r="Y67" s="19">
        <v>4.01</v>
      </c>
      <c r="Z67" s="19">
        <v>0</v>
      </c>
      <c r="AA67" s="19">
        <f t="shared" si="4"/>
        <v>95.99</v>
      </c>
      <c r="AB67" s="19">
        <v>0</v>
      </c>
      <c r="AC67" s="19">
        <v>0</v>
      </c>
      <c r="AD67" s="20">
        <v>18</v>
      </c>
      <c r="AE67" s="20">
        <v>74</v>
      </c>
      <c r="AF67" s="20">
        <v>16</v>
      </c>
      <c r="AG67" s="20">
        <v>23</v>
      </c>
      <c r="AH67" s="20">
        <v>35</v>
      </c>
      <c r="AI67" s="20">
        <v>70</v>
      </c>
      <c r="AJ67" s="21">
        <v>18</v>
      </c>
      <c r="AK67" s="21">
        <v>74</v>
      </c>
      <c r="AL67" s="21">
        <v>16</v>
      </c>
      <c r="AM67" s="21">
        <v>23</v>
      </c>
      <c r="AN67" s="21">
        <v>35</v>
      </c>
      <c r="AO67" s="21">
        <v>70</v>
      </c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</row>
    <row r="68" spans="1:53" ht="16.5" customHeight="1">
      <c r="A68" s="5" t="s">
        <v>349</v>
      </c>
      <c r="B68" s="5" t="s">
        <v>236</v>
      </c>
      <c r="C68" s="5" t="s">
        <v>182</v>
      </c>
      <c r="D68" s="5" t="s">
        <v>105</v>
      </c>
      <c r="E68" s="16">
        <v>28.884379160000002</v>
      </c>
      <c r="F68" s="16">
        <v>2.4926968170000001</v>
      </c>
      <c r="G68" s="16">
        <v>34</v>
      </c>
      <c r="H68" s="17">
        <v>11.825100000000001</v>
      </c>
      <c r="I68" s="17">
        <v>42.590299999999999</v>
      </c>
      <c r="J68" s="18"/>
      <c r="K68" s="19">
        <v>956985</v>
      </c>
      <c r="L68" s="19">
        <v>0</v>
      </c>
      <c r="M68" s="19">
        <v>0</v>
      </c>
      <c r="N68" s="19">
        <v>0</v>
      </c>
      <c r="O68" s="19">
        <f t="shared" si="0"/>
        <v>100</v>
      </c>
      <c r="P68" s="19">
        <v>0</v>
      </c>
      <c r="Q68" s="19">
        <v>0</v>
      </c>
      <c r="R68" s="19">
        <f t="shared" si="1"/>
        <v>100</v>
      </c>
      <c r="S68" s="19">
        <v>0</v>
      </c>
      <c r="T68" s="19">
        <v>0</v>
      </c>
      <c r="U68" s="19">
        <f t="shared" si="2"/>
        <v>100</v>
      </c>
      <c r="V68" s="19">
        <v>0</v>
      </c>
      <c r="W68" s="19">
        <v>0</v>
      </c>
      <c r="X68" s="19">
        <f t="shared" si="3"/>
        <v>100</v>
      </c>
      <c r="Y68" s="19">
        <v>0</v>
      </c>
      <c r="Z68" s="19">
        <v>0</v>
      </c>
      <c r="AA68" s="19">
        <f t="shared" si="4"/>
        <v>100</v>
      </c>
      <c r="AB68" s="19">
        <v>0</v>
      </c>
      <c r="AC68" s="19">
        <v>0</v>
      </c>
      <c r="AD68" s="20"/>
      <c r="AE68" s="20"/>
      <c r="AF68" s="20"/>
      <c r="AG68" s="20"/>
      <c r="AH68" s="20"/>
      <c r="AI68" s="20"/>
      <c r="AJ68" s="21"/>
      <c r="AK68" s="21"/>
      <c r="AL68" s="21"/>
      <c r="AM68" s="21"/>
      <c r="AN68" s="21"/>
      <c r="AO68" s="21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</row>
    <row r="69" spans="1:53" ht="16.5" customHeight="1">
      <c r="A69" s="5" t="s">
        <v>251</v>
      </c>
      <c r="B69" s="5" t="s">
        <v>252</v>
      </c>
      <c r="C69" s="5" t="s">
        <v>253</v>
      </c>
      <c r="D69" s="5" t="s">
        <v>106</v>
      </c>
      <c r="E69" s="16">
        <v>14.890331890000001</v>
      </c>
      <c r="F69" s="16">
        <v>4.8353522629999999</v>
      </c>
      <c r="G69" s="16">
        <v>30</v>
      </c>
      <c r="H69" s="17">
        <v>15.414999999999999</v>
      </c>
      <c r="I69" s="17">
        <v>-61.371000000000002</v>
      </c>
      <c r="J69" s="18"/>
      <c r="K69" s="19">
        <v>73607</v>
      </c>
      <c r="L69" s="19">
        <v>1208</v>
      </c>
      <c r="M69" s="19">
        <v>0</v>
      </c>
      <c r="N69" s="19">
        <v>5.8</v>
      </c>
      <c r="O69" s="19">
        <f t="shared" si="0"/>
        <v>94.2</v>
      </c>
      <c r="P69" s="19">
        <v>8.61</v>
      </c>
      <c r="Q69" s="19">
        <v>0</v>
      </c>
      <c r="R69" s="19">
        <f t="shared" si="1"/>
        <v>108.61</v>
      </c>
      <c r="S69" s="19">
        <v>8.99</v>
      </c>
      <c r="T69" s="19">
        <v>0</v>
      </c>
      <c r="U69" s="19">
        <f t="shared" si="2"/>
        <v>91.01</v>
      </c>
      <c r="V69" s="19">
        <v>0</v>
      </c>
      <c r="W69" s="19">
        <v>0.14000000000000001</v>
      </c>
      <c r="X69" s="19">
        <f t="shared" si="3"/>
        <v>100.14</v>
      </c>
      <c r="Y69" s="19">
        <v>3.52</v>
      </c>
      <c r="Z69" s="19">
        <v>0</v>
      </c>
      <c r="AA69" s="19">
        <f t="shared" si="4"/>
        <v>96.48</v>
      </c>
      <c r="AB69" s="19">
        <v>0</v>
      </c>
      <c r="AC69" s="19">
        <v>0</v>
      </c>
      <c r="AD69" s="20"/>
      <c r="AE69" s="20"/>
      <c r="AF69" s="20"/>
      <c r="AG69" s="20"/>
      <c r="AH69" s="20"/>
      <c r="AI69" s="20"/>
      <c r="AJ69" s="21"/>
      <c r="AK69" s="21"/>
      <c r="AL69" s="21"/>
      <c r="AM69" s="21"/>
      <c r="AN69" s="21"/>
      <c r="AO69" s="21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</row>
    <row r="70" spans="1:53" ht="16.5" customHeight="1">
      <c r="A70" s="5" t="s">
        <v>251</v>
      </c>
      <c r="B70" s="5" t="s">
        <v>252</v>
      </c>
      <c r="C70" s="5" t="s">
        <v>253</v>
      </c>
      <c r="D70" s="5" t="s">
        <v>107</v>
      </c>
      <c r="E70" s="16">
        <v>21.924906360000001</v>
      </c>
      <c r="F70" s="16">
        <v>3.2839364889999998</v>
      </c>
      <c r="G70" s="16">
        <v>51</v>
      </c>
      <c r="H70" s="17">
        <v>18.735700000000001</v>
      </c>
      <c r="I70" s="17">
        <v>-70.162700000000001</v>
      </c>
      <c r="J70" s="18"/>
      <c r="K70" s="19">
        <v>10478756</v>
      </c>
      <c r="L70" s="19">
        <v>13699</v>
      </c>
      <c r="M70" s="19">
        <v>2.23</v>
      </c>
      <c r="N70" s="19">
        <v>0</v>
      </c>
      <c r="O70" s="19">
        <f t="shared" si="0"/>
        <v>102.23</v>
      </c>
      <c r="P70" s="19">
        <v>11.09</v>
      </c>
      <c r="Q70" s="19">
        <v>0</v>
      </c>
      <c r="R70" s="19">
        <f t="shared" si="1"/>
        <v>111.09</v>
      </c>
      <c r="S70" s="19">
        <v>12.22</v>
      </c>
      <c r="T70" s="19">
        <v>0</v>
      </c>
      <c r="U70" s="19">
        <f t="shared" si="2"/>
        <v>87.78</v>
      </c>
      <c r="V70" s="19">
        <v>2.2400000000000002</v>
      </c>
      <c r="W70" s="19">
        <v>0</v>
      </c>
      <c r="X70" s="19">
        <f t="shared" si="3"/>
        <v>97.76</v>
      </c>
      <c r="Y70" s="19">
        <v>1.96</v>
      </c>
      <c r="Z70" s="19">
        <v>0</v>
      </c>
      <c r="AA70" s="19">
        <f t="shared" si="4"/>
        <v>98.04</v>
      </c>
      <c r="AB70" s="19" t="s">
        <v>172</v>
      </c>
      <c r="AC70" s="19" t="s">
        <v>173</v>
      </c>
      <c r="AD70" s="20">
        <v>0</v>
      </c>
      <c r="AE70" s="20">
        <v>0</v>
      </c>
      <c r="AF70" s="20">
        <v>0</v>
      </c>
      <c r="AG70" s="20">
        <v>0</v>
      </c>
      <c r="AH70" s="20">
        <v>13</v>
      </c>
      <c r="AI70" s="20">
        <v>54</v>
      </c>
      <c r="AJ70" s="21">
        <v>0</v>
      </c>
      <c r="AK70" s="21">
        <v>0</v>
      </c>
      <c r="AL70" s="21">
        <v>0</v>
      </c>
      <c r="AM70" s="21">
        <v>0</v>
      </c>
      <c r="AN70" s="21">
        <v>13</v>
      </c>
      <c r="AO70" s="21">
        <v>54</v>
      </c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</row>
    <row r="71" spans="1:53" ht="16.5" customHeight="1">
      <c r="A71" s="5" t="s">
        <v>267</v>
      </c>
      <c r="B71" s="5" t="s">
        <v>252</v>
      </c>
      <c r="C71" s="5" t="s">
        <v>267</v>
      </c>
      <c r="D71" s="5" t="s">
        <v>108</v>
      </c>
      <c r="E71" s="16">
        <v>17.65394276</v>
      </c>
      <c r="F71" s="16">
        <v>4.0784090529999997</v>
      </c>
      <c r="G71" s="16">
        <v>51</v>
      </c>
      <c r="H71" s="17">
        <v>-1.8311999999999999</v>
      </c>
      <c r="I71" s="17">
        <v>-78.183400000000006</v>
      </c>
      <c r="J71" s="18"/>
      <c r="K71" s="19">
        <v>15868396</v>
      </c>
      <c r="L71" s="19">
        <v>10942</v>
      </c>
      <c r="M71" s="19">
        <v>2.2000000000000002</v>
      </c>
      <c r="N71" s="19">
        <v>0</v>
      </c>
      <c r="O71" s="19">
        <f t="shared" si="0"/>
        <v>102.2</v>
      </c>
      <c r="P71" s="19">
        <v>12.4</v>
      </c>
      <c r="Q71" s="19">
        <v>0</v>
      </c>
      <c r="R71" s="19">
        <f t="shared" si="1"/>
        <v>112.4</v>
      </c>
      <c r="S71" s="19">
        <v>8.6300000000000008</v>
      </c>
      <c r="T71" s="19">
        <v>0</v>
      </c>
      <c r="U71" s="19">
        <f t="shared" si="2"/>
        <v>91.37</v>
      </c>
      <c r="V71" s="19">
        <v>6.17</v>
      </c>
      <c r="W71" s="19">
        <v>0</v>
      </c>
      <c r="X71" s="19">
        <f t="shared" si="3"/>
        <v>93.83</v>
      </c>
      <c r="Y71" s="19">
        <v>3.46</v>
      </c>
      <c r="Z71" s="19">
        <v>0</v>
      </c>
      <c r="AA71" s="19">
        <f t="shared" si="4"/>
        <v>96.54</v>
      </c>
      <c r="AB71" s="19">
        <v>0</v>
      </c>
      <c r="AC71" s="19">
        <v>0</v>
      </c>
      <c r="AD71" s="20">
        <v>78</v>
      </c>
      <c r="AE71" s="20">
        <v>8</v>
      </c>
      <c r="AF71" s="20">
        <v>63</v>
      </c>
      <c r="AG71" s="20">
        <v>67</v>
      </c>
      <c r="AH71" s="20">
        <v>0</v>
      </c>
      <c r="AI71" s="20">
        <v>0</v>
      </c>
      <c r="AJ71" s="21">
        <v>78</v>
      </c>
      <c r="AK71" s="21">
        <v>8</v>
      </c>
      <c r="AL71" s="21">
        <v>63</v>
      </c>
      <c r="AM71" s="21">
        <v>67</v>
      </c>
      <c r="AN71" s="21">
        <v>0</v>
      </c>
      <c r="AO71" s="21">
        <v>0</v>
      </c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</row>
    <row r="72" spans="1:53" ht="16.5" customHeight="1">
      <c r="A72" s="5" t="s">
        <v>181</v>
      </c>
      <c r="B72" s="5"/>
      <c r="C72" s="5" t="s">
        <v>182</v>
      </c>
      <c r="D72" s="5" t="s">
        <v>109</v>
      </c>
      <c r="E72" s="16">
        <v>18.457709650000002</v>
      </c>
      <c r="F72" s="16">
        <v>3.9008090040000001</v>
      </c>
      <c r="G72" s="16">
        <v>67</v>
      </c>
      <c r="H72" s="17">
        <v>26</v>
      </c>
      <c r="I72" s="17">
        <v>30</v>
      </c>
      <c r="J72" s="18"/>
      <c r="K72" s="19">
        <v>88487396</v>
      </c>
      <c r="L72" s="19">
        <v>136182</v>
      </c>
      <c r="M72" s="19">
        <v>2.23</v>
      </c>
      <c r="N72" s="19">
        <v>0</v>
      </c>
      <c r="O72" s="19">
        <f t="shared" si="0"/>
        <v>102.23</v>
      </c>
      <c r="P72" s="19">
        <v>9.4600000000000009</v>
      </c>
      <c r="Q72" s="19">
        <v>0</v>
      </c>
      <c r="R72" s="19">
        <f t="shared" si="1"/>
        <v>109.46000000000001</v>
      </c>
      <c r="S72" s="19">
        <v>5.69</v>
      </c>
      <c r="T72" s="19">
        <v>0</v>
      </c>
      <c r="U72" s="19">
        <f t="shared" si="2"/>
        <v>94.31</v>
      </c>
      <c r="V72" s="19">
        <v>2.12</v>
      </c>
      <c r="W72" s="19">
        <v>0</v>
      </c>
      <c r="X72" s="19">
        <f t="shared" si="3"/>
        <v>97.88</v>
      </c>
      <c r="Y72" s="19">
        <v>8.4700000000000006</v>
      </c>
      <c r="Z72" s="19">
        <v>0</v>
      </c>
      <c r="AA72" s="19">
        <f t="shared" si="4"/>
        <v>91.53</v>
      </c>
      <c r="AB72" s="19">
        <v>0</v>
      </c>
      <c r="AC72" s="19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7</v>
      </c>
      <c r="AI72" s="20">
        <v>4</v>
      </c>
      <c r="AJ72" s="21">
        <v>0</v>
      </c>
      <c r="AK72" s="21">
        <v>0</v>
      </c>
      <c r="AL72" s="21">
        <v>0</v>
      </c>
      <c r="AM72" s="21">
        <v>0</v>
      </c>
      <c r="AN72" s="21">
        <v>7</v>
      </c>
      <c r="AO72" s="21">
        <v>4</v>
      </c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</row>
    <row r="73" spans="1:53" ht="16.5" customHeight="1">
      <c r="A73" s="5" t="s">
        <v>306</v>
      </c>
      <c r="B73" s="5" t="s">
        <v>252</v>
      </c>
      <c r="C73" s="5" t="s">
        <v>253</v>
      </c>
      <c r="D73" s="5" t="s">
        <v>110</v>
      </c>
      <c r="E73" s="16">
        <v>21.32309669</v>
      </c>
      <c r="F73" s="16">
        <v>3.3766202459999999</v>
      </c>
      <c r="G73" s="16">
        <v>33</v>
      </c>
      <c r="H73" s="17">
        <v>13.7942</v>
      </c>
      <c r="I73" s="17">
        <v>-88.896500000000003</v>
      </c>
      <c r="J73" s="18"/>
      <c r="K73" s="19">
        <v>6141350</v>
      </c>
      <c r="L73" s="19">
        <v>5232</v>
      </c>
      <c r="M73" s="19">
        <v>0.76</v>
      </c>
      <c r="N73" s="19">
        <v>0</v>
      </c>
      <c r="O73" s="19">
        <f t="shared" si="0"/>
        <v>100.76</v>
      </c>
      <c r="P73" s="19">
        <v>12.69</v>
      </c>
      <c r="Q73" s="19">
        <v>0</v>
      </c>
      <c r="R73" s="19">
        <f t="shared" si="1"/>
        <v>112.69</v>
      </c>
      <c r="S73" s="19">
        <v>7.48</v>
      </c>
      <c r="T73" s="19">
        <v>0</v>
      </c>
      <c r="U73" s="19">
        <f t="shared" si="2"/>
        <v>92.52</v>
      </c>
      <c r="V73" s="19">
        <v>3.87</v>
      </c>
      <c r="W73" s="19">
        <v>0</v>
      </c>
      <c r="X73" s="19">
        <f t="shared" si="3"/>
        <v>96.13</v>
      </c>
      <c r="Y73" s="19">
        <v>1.1000000000000001</v>
      </c>
      <c r="Z73" s="19">
        <v>0</v>
      </c>
      <c r="AA73" s="19">
        <f t="shared" si="4"/>
        <v>98.9</v>
      </c>
      <c r="AB73" s="19" t="s">
        <v>172</v>
      </c>
      <c r="AC73" s="19" t="s">
        <v>173</v>
      </c>
      <c r="AD73" s="20">
        <v>66</v>
      </c>
      <c r="AE73" s="20">
        <v>19</v>
      </c>
      <c r="AF73" s="20">
        <v>40</v>
      </c>
      <c r="AG73" s="20">
        <v>94</v>
      </c>
      <c r="AH73" s="20">
        <v>20</v>
      </c>
      <c r="AI73" s="20">
        <v>89</v>
      </c>
      <c r="AJ73" s="21">
        <v>66</v>
      </c>
      <c r="AK73" s="21">
        <v>19</v>
      </c>
      <c r="AL73" s="21">
        <v>40</v>
      </c>
      <c r="AM73" s="21">
        <v>94</v>
      </c>
      <c r="AN73" s="21">
        <v>20</v>
      </c>
      <c r="AO73" s="21">
        <v>89</v>
      </c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</row>
    <row r="74" spans="1:53" ht="16.5" customHeight="1">
      <c r="A74" s="5" t="s">
        <v>235</v>
      </c>
      <c r="B74" s="5" t="s">
        <v>236</v>
      </c>
      <c r="C74" s="5" t="s">
        <v>182</v>
      </c>
      <c r="D74" s="5" t="s">
        <v>111</v>
      </c>
      <c r="E74" s="16">
        <v>18.209736700000001</v>
      </c>
      <c r="F74" s="16">
        <v>3.9539286699999998</v>
      </c>
      <c r="G74" s="16">
        <v>37</v>
      </c>
      <c r="H74" s="17">
        <v>1.5</v>
      </c>
      <c r="I74" s="17">
        <v>10</v>
      </c>
      <c r="J74" s="18"/>
      <c r="K74" s="19">
        <v>1268000</v>
      </c>
      <c r="L74" s="19">
        <v>0</v>
      </c>
      <c r="M74" s="19">
        <v>0</v>
      </c>
      <c r="N74" s="19">
        <v>0</v>
      </c>
      <c r="O74" s="19">
        <f t="shared" si="0"/>
        <v>100</v>
      </c>
      <c r="P74" s="19">
        <v>0</v>
      </c>
      <c r="Q74" s="19">
        <v>0</v>
      </c>
      <c r="R74" s="19">
        <f t="shared" si="1"/>
        <v>100</v>
      </c>
      <c r="S74" s="19">
        <v>0</v>
      </c>
      <c r="T74" s="19">
        <v>0</v>
      </c>
      <c r="U74" s="19">
        <f t="shared" si="2"/>
        <v>100</v>
      </c>
      <c r="V74" s="19">
        <v>0</v>
      </c>
      <c r="W74" s="19">
        <v>0</v>
      </c>
      <c r="X74" s="19">
        <f t="shared" si="3"/>
        <v>100</v>
      </c>
      <c r="Y74" s="19">
        <v>0</v>
      </c>
      <c r="Z74" s="19">
        <v>0</v>
      </c>
      <c r="AA74" s="19">
        <f t="shared" si="4"/>
        <v>100</v>
      </c>
      <c r="AB74" s="19">
        <v>0</v>
      </c>
      <c r="AC74" s="19">
        <v>0</v>
      </c>
      <c r="AD74" s="20"/>
      <c r="AE74" s="20"/>
      <c r="AF74" s="20"/>
      <c r="AG74" s="20"/>
      <c r="AH74" s="20"/>
      <c r="AI74" s="20"/>
      <c r="AJ74" s="21"/>
      <c r="AK74" s="21"/>
      <c r="AL74" s="21"/>
      <c r="AM74" s="21"/>
      <c r="AN74" s="21"/>
      <c r="AO74" s="21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</row>
    <row r="75" spans="1:53" ht="16.5" customHeight="1">
      <c r="A75" s="5" t="s">
        <v>349</v>
      </c>
      <c r="B75" s="5" t="s">
        <v>236</v>
      </c>
      <c r="C75" s="5" t="s">
        <v>182</v>
      </c>
      <c r="D75" s="5" t="s">
        <v>112</v>
      </c>
      <c r="E75" s="16">
        <v>18.84622787</v>
      </c>
      <c r="F75" s="16">
        <v>3.8203931569999998</v>
      </c>
      <c r="G75" s="16">
        <v>31</v>
      </c>
      <c r="H75" s="17">
        <v>15.179399999999999</v>
      </c>
      <c r="I75" s="17">
        <v>39.782299999999999</v>
      </c>
      <c r="J75" s="18"/>
      <c r="K75" s="19">
        <v>4475000</v>
      </c>
      <c r="L75" s="19">
        <v>0</v>
      </c>
      <c r="M75" s="19">
        <v>0</v>
      </c>
      <c r="N75" s="19">
        <v>0</v>
      </c>
      <c r="O75" s="19">
        <f t="shared" si="0"/>
        <v>100</v>
      </c>
      <c r="P75" s="19">
        <v>0</v>
      </c>
      <c r="Q75" s="19">
        <v>0</v>
      </c>
      <c r="R75" s="19">
        <f t="shared" si="1"/>
        <v>100</v>
      </c>
      <c r="S75" s="19">
        <v>0</v>
      </c>
      <c r="T75" s="19">
        <v>0</v>
      </c>
      <c r="U75" s="19">
        <f t="shared" si="2"/>
        <v>100</v>
      </c>
      <c r="V75" s="19">
        <v>0</v>
      </c>
      <c r="W75" s="19">
        <v>0</v>
      </c>
      <c r="X75" s="19">
        <f t="shared" si="3"/>
        <v>100</v>
      </c>
      <c r="Y75" s="19">
        <v>0</v>
      </c>
      <c r="Z75" s="19">
        <v>0</v>
      </c>
      <c r="AA75" s="19">
        <f t="shared" si="4"/>
        <v>100</v>
      </c>
      <c r="AB75" s="19">
        <v>0</v>
      </c>
      <c r="AC75" s="19">
        <v>0</v>
      </c>
      <c r="AD75" s="20"/>
      <c r="AE75" s="20"/>
      <c r="AF75" s="20"/>
      <c r="AG75" s="20"/>
      <c r="AH75" s="20"/>
      <c r="AI75" s="20"/>
      <c r="AJ75" s="21"/>
      <c r="AK75" s="21"/>
      <c r="AL75" s="21"/>
      <c r="AM75" s="21"/>
      <c r="AN75" s="21"/>
      <c r="AO75" s="21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</row>
    <row r="76" spans="1:53" ht="16.5" customHeight="1">
      <c r="A76" s="5" t="s">
        <v>142</v>
      </c>
      <c r="B76" s="5"/>
      <c r="C76" s="5" t="s">
        <v>144</v>
      </c>
      <c r="D76" s="5" t="s">
        <v>113</v>
      </c>
      <c r="E76" s="16">
        <v>21.444576609999999</v>
      </c>
      <c r="F76" s="16">
        <v>3.357492261</v>
      </c>
      <c r="G76" s="16">
        <v>54</v>
      </c>
      <c r="H76" s="17">
        <v>58.595300000000002</v>
      </c>
      <c r="I76" s="17">
        <v>25.0136</v>
      </c>
      <c r="J76" s="18"/>
      <c r="K76" s="19">
        <v>1265420</v>
      </c>
      <c r="L76" s="19">
        <v>30414</v>
      </c>
      <c r="M76" s="19">
        <v>0</v>
      </c>
      <c r="N76" s="19">
        <v>6.92</v>
      </c>
      <c r="O76" s="19">
        <f t="shared" si="0"/>
        <v>93.08</v>
      </c>
      <c r="P76" s="19">
        <v>14.43</v>
      </c>
      <c r="Q76" s="19">
        <v>0</v>
      </c>
      <c r="R76" s="19">
        <f t="shared" si="1"/>
        <v>114.43</v>
      </c>
      <c r="S76" s="19">
        <v>7.96</v>
      </c>
      <c r="T76" s="19">
        <v>0</v>
      </c>
      <c r="U76" s="19">
        <f t="shared" si="2"/>
        <v>92.04</v>
      </c>
      <c r="V76" s="19">
        <v>7.46</v>
      </c>
      <c r="W76" s="19">
        <v>0</v>
      </c>
      <c r="X76" s="19">
        <f t="shared" si="3"/>
        <v>92.54</v>
      </c>
      <c r="Y76" s="19">
        <v>11.08</v>
      </c>
      <c r="Z76" s="19">
        <v>0</v>
      </c>
      <c r="AA76" s="19">
        <f t="shared" si="4"/>
        <v>88.92</v>
      </c>
      <c r="AB76" s="19">
        <v>0</v>
      </c>
      <c r="AC76" s="19">
        <v>0</v>
      </c>
      <c r="AD76" s="20">
        <v>40</v>
      </c>
      <c r="AE76" s="20">
        <v>60</v>
      </c>
      <c r="AF76" s="20">
        <v>30</v>
      </c>
      <c r="AG76" s="20">
        <v>60</v>
      </c>
      <c r="AH76" s="20">
        <v>82</v>
      </c>
      <c r="AI76" s="20">
        <v>16</v>
      </c>
      <c r="AJ76" s="21">
        <v>40</v>
      </c>
      <c r="AK76" s="21">
        <v>60</v>
      </c>
      <c r="AL76" s="21">
        <v>30</v>
      </c>
      <c r="AM76" s="21">
        <v>60</v>
      </c>
      <c r="AN76" s="21">
        <v>82</v>
      </c>
      <c r="AO76" s="21">
        <v>16</v>
      </c>
      <c r="AP76" s="22">
        <v>50.41</v>
      </c>
      <c r="AQ76" s="22">
        <v>7.87</v>
      </c>
      <c r="AR76" s="22">
        <v>49.58</v>
      </c>
      <c r="AS76" s="22">
        <v>8.15</v>
      </c>
      <c r="AT76" s="22">
        <v>45.84</v>
      </c>
      <c r="AU76" s="22">
        <v>10.39</v>
      </c>
      <c r="AV76" s="22">
        <v>46.99</v>
      </c>
      <c r="AW76" s="22">
        <v>8.7899999999999991</v>
      </c>
      <c r="AX76" s="22">
        <v>53.17</v>
      </c>
      <c r="AY76" s="22">
        <v>8.67</v>
      </c>
      <c r="AZ76" s="22">
        <v>8.7739999999999991</v>
      </c>
      <c r="BA76" s="22">
        <v>44.84</v>
      </c>
    </row>
    <row r="77" spans="1:53" ht="16.5" customHeight="1">
      <c r="A77" s="5" t="s">
        <v>337</v>
      </c>
      <c r="B77" s="5" t="s">
        <v>236</v>
      </c>
      <c r="C77" s="5" t="s">
        <v>182</v>
      </c>
      <c r="D77" s="5" t="s">
        <v>114</v>
      </c>
      <c r="E77" s="16">
        <v>14.14065467</v>
      </c>
      <c r="F77" s="16">
        <v>5.091702025</v>
      </c>
      <c r="G77" s="16">
        <v>38</v>
      </c>
      <c r="H77" s="17">
        <v>-26.522500000000001</v>
      </c>
      <c r="I77" s="17">
        <v>31.465900000000001</v>
      </c>
      <c r="J77" s="18"/>
      <c r="K77" s="19">
        <v>1367000</v>
      </c>
      <c r="L77" s="19">
        <v>0</v>
      </c>
      <c r="M77" s="19">
        <v>0</v>
      </c>
      <c r="N77" s="19">
        <v>0</v>
      </c>
      <c r="O77" s="19">
        <f t="shared" si="0"/>
        <v>100</v>
      </c>
      <c r="P77" s="19">
        <v>0</v>
      </c>
      <c r="Q77" s="19">
        <v>0</v>
      </c>
      <c r="R77" s="19">
        <f t="shared" si="1"/>
        <v>100</v>
      </c>
      <c r="S77" s="19">
        <v>0</v>
      </c>
      <c r="T77" s="19">
        <v>0</v>
      </c>
      <c r="U77" s="19">
        <f t="shared" si="2"/>
        <v>100</v>
      </c>
      <c r="V77" s="19">
        <v>0</v>
      </c>
      <c r="W77" s="19">
        <v>0</v>
      </c>
      <c r="X77" s="19">
        <f t="shared" si="3"/>
        <v>100</v>
      </c>
      <c r="Y77" s="19">
        <v>0</v>
      </c>
      <c r="Z77" s="19">
        <v>0</v>
      </c>
      <c r="AA77" s="19">
        <f t="shared" si="4"/>
        <v>100</v>
      </c>
      <c r="AB77" s="19">
        <v>0</v>
      </c>
      <c r="AC77" s="19">
        <v>0</v>
      </c>
      <c r="AD77" s="20"/>
      <c r="AE77" s="20"/>
      <c r="AF77" s="20"/>
      <c r="AG77" s="20"/>
      <c r="AH77" s="20"/>
      <c r="AI77" s="20"/>
      <c r="AJ77" s="21"/>
      <c r="AK77" s="21"/>
      <c r="AL77" s="21"/>
      <c r="AM77" s="21"/>
      <c r="AN77" s="21"/>
      <c r="AO77" s="21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</row>
    <row r="78" spans="1:53" ht="16.5" customHeight="1">
      <c r="A78" s="5" t="s">
        <v>349</v>
      </c>
      <c r="B78" s="5" t="s">
        <v>236</v>
      </c>
      <c r="C78" s="5" t="s">
        <v>182</v>
      </c>
      <c r="D78" s="5" t="s">
        <v>116</v>
      </c>
      <c r="E78" s="16">
        <v>19.093083929999999</v>
      </c>
      <c r="F78" s="16">
        <v>3.7709989789999998</v>
      </c>
      <c r="G78" s="16">
        <v>39</v>
      </c>
      <c r="H78" s="17">
        <v>9.1449999999999996</v>
      </c>
      <c r="I78" s="17">
        <v>40.489699999999999</v>
      </c>
      <c r="J78" s="18"/>
      <c r="K78" s="19">
        <v>99465819</v>
      </c>
      <c r="L78" s="19">
        <v>5512</v>
      </c>
      <c r="M78" s="19">
        <v>2.85</v>
      </c>
      <c r="N78" s="19">
        <v>0</v>
      </c>
      <c r="O78" s="19">
        <f t="shared" si="0"/>
        <v>102.85</v>
      </c>
      <c r="P78" s="19">
        <v>5.03</v>
      </c>
      <c r="Q78" s="19">
        <v>0</v>
      </c>
      <c r="R78" s="19">
        <f t="shared" si="1"/>
        <v>105.03</v>
      </c>
      <c r="S78" s="19">
        <v>7.98</v>
      </c>
      <c r="T78" s="19">
        <v>0</v>
      </c>
      <c r="U78" s="19">
        <f t="shared" si="2"/>
        <v>92.02</v>
      </c>
      <c r="V78" s="19">
        <v>0.57999999999999996</v>
      </c>
      <c r="W78" s="19">
        <v>0</v>
      </c>
      <c r="X78" s="19">
        <f t="shared" si="3"/>
        <v>99.42</v>
      </c>
      <c r="Y78" s="19">
        <v>1.37</v>
      </c>
      <c r="Z78" s="19">
        <v>0</v>
      </c>
      <c r="AA78" s="19">
        <f t="shared" si="4"/>
        <v>98.63</v>
      </c>
      <c r="AB78" s="19" t="s">
        <v>172</v>
      </c>
      <c r="AC78" s="19" t="s">
        <v>173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46</v>
      </c>
      <c r="AJ78" s="21">
        <v>0</v>
      </c>
      <c r="AK78" s="21">
        <v>0</v>
      </c>
      <c r="AL78" s="21">
        <v>0</v>
      </c>
      <c r="AM78" s="21">
        <v>0</v>
      </c>
      <c r="AN78" s="21">
        <v>0</v>
      </c>
      <c r="AO78" s="21">
        <v>46</v>
      </c>
      <c r="AP78" s="22">
        <v>47.11</v>
      </c>
      <c r="AQ78" s="22">
        <v>5.59</v>
      </c>
      <c r="AR78" s="22">
        <v>51.82</v>
      </c>
      <c r="AS78" s="22">
        <v>8.36</v>
      </c>
      <c r="AT78" s="22">
        <v>54.36</v>
      </c>
      <c r="AU78" s="22">
        <v>9.5</v>
      </c>
      <c r="AV78" s="22">
        <v>46.12</v>
      </c>
      <c r="AW78" s="22">
        <v>6.9</v>
      </c>
      <c r="AX78" s="22">
        <v>47.15</v>
      </c>
      <c r="AY78" s="22">
        <v>7.64</v>
      </c>
      <c r="AZ78" s="22">
        <v>7.5979999999999999</v>
      </c>
      <c r="BA78" s="22">
        <v>43.46</v>
      </c>
    </row>
    <row r="79" spans="1:53" ht="16.5" customHeight="1">
      <c r="A79" s="5" t="s">
        <v>267</v>
      </c>
      <c r="B79" s="5" t="s">
        <v>252</v>
      </c>
      <c r="C79" s="5" t="s">
        <v>267</v>
      </c>
      <c r="D79" s="5" t="s">
        <v>452</v>
      </c>
      <c r="E79" s="16" t="e">
        <v>#N/A</v>
      </c>
      <c r="F79" s="16" t="e">
        <v>#N/A</v>
      </c>
      <c r="G79" s="16" t="e">
        <v>#N/A</v>
      </c>
      <c r="H79" s="17" t="e">
        <v>#N/A</v>
      </c>
      <c r="I79" s="17" t="e">
        <v>#N/A</v>
      </c>
      <c r="J79" s="18"/>
      <c r="K79" s="19"/>
      <c r="L79" s="19"/>
      <c r="M79" s="19"/>
      <c r="N79" s="19"/>
      <c r="O79" s="19">
        <f t="shared" si="0"/>
        <v>100</v>
      </c>
      <c r="P79" s="19"/>
      <c r="Q79" s="19"/>
      <c r="R79" s="19">
        <f t="shared" si="1"/>
        <v>100</v>
      </c>
      <c r="S79" s="19"/>
      <c r="T79" s="19"/>
      <c r="U79" s="19">
        <f t="shared" si="2"/>
        <v>100</v>
      </c>
      <c r="V79" s="19"/>
      <c r="W79" s="19"/>
      <c r="X79" s="19">
        <f t="shared" si="3"/>
        <v>100</v>
      </c>
      <c r="Y79" s="19"/>
      <c r="Z79" s="19"/>
      <c r="AA79" s="19">
        <f t="shared" si="4"/>
        <v>100</v>
      </c>
      <c r="AB79" s="19"/>
      <c r="AC79" s="19"/>
      <c r="AD79" s="20"/>
      <c r="AE79" s="20"/>
      <c r="AF79" s="20"/>
      <c r="AG79" s="20"/>
      <c r="AH79" s="20"/>
      <c r="AI79" s="20"/>
      <c r="AJ79" s="21"/>
      <c r="AK79" s="21"/>
      <c r="AL79" s="21"/>
      <c r="AM79" s="21"/>
      <c r="AN79" s="21"/>
      <c r="AO79" s="21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</row>
    <row r="80" spans="1:53" ht="16.5" customHeight="1">
      <c r="A80" s="5" t="s">
        <v>142</v>
      </c>
      <c r="B80" s="5"/>
      <c r="C80" s="5" t="s">
        <v>144</v>
      </c>
      <c r="D80" s="5" t="s">
        <v>454</v>
      </c>
      <c r="E80" s="16" t="e">
        <v>#N/A</v>
      </c>
      <c r="F80" s="16" t="e">
        <v>#N/A</v>
      </c>
      <c r="G80" s="16" t="e">
        <v>#N/A</v>
      </c>
      <c r="H80" s="17" t="e">
        <v>#N/A</v>
      </c>
      <c r="I80" s="17" t="e">
        <v>#N/A</v>
      </c>
      <c r="J80" s="18"/>
      <c r="K80" s="19"/>
      <c r="L80" s="19"/>
      <c r="M80" s="19"/>
      <c r="N80" s="19"/>
      <c r="O80" s="19">
        <f t="shared" si="0"/>
        <v>100</v>
      </c>
      <c r="P80" s="19"/>
      <c r="Q80" s="19"/>
      <c r="R80" s="19">
        <f t="shared" si="1"/>
        <v>100</v>
      </c>
      <c r="S80" s="19"/>
      <c r="T80" s="19"/>
      <c r="U80" s="19">
        <f t="shared" si="2"/>
        <v>100</v>
      </c>
      <c r="V80" s="19"/>
      <c r="W80" s="19"/>
      <c r="X80" s="19">
        <f t="shared" si="3"/>
        <v>100</v>
      </c>
      <c r="Y80" s="19"/>
      <c r="Z80" s="19"/>
      <c r="AA80" s="19">
        <f t="shared" si="4"/>
        <v>100</v>
      </c>
      <c r="AB80" s="19"/>
      <c r="AC80" s="19"/>
      <c r="AD80" s="20"/>
      <c r="AE80" s="20"/>
      <c r="AF80" s="20"/>
      <c r="AG80" s="20"/>
      <c r="AH80" s="20"/>
      <c r="AI80" s="20"/>
      <c r="AJ80" s="21"/>
      <c r="AK80" s="21"/>
      <c r="AL80" s="21"/>
      <c r="AM80" s="21"/>
      <c r="AN80" s="21"/>
      <c r="AO80" s="21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</row>
    <row r="81" spans="1:53" ht="16.5" customHeight="1">
      <c r="A81" s="5" t="s">
        <v>455</v>
      </c>
      <c r="B81" s="5"/>
      <c r="C81" s="5" t="s">
        <v>202</v>
      </c>
      <c r="D81" s="5" t="s">
        <v>117</v>
      </c>
      <c r="E81" s="16">
        <v>10.98092267</v>
      </c>
      <c r="F81" s="16">
        <v>6.5568260660000002</v>
      </c>
      <c r="G81" s="16">
        <v>33</v>
      </c>
      <c r="H81" s="17">
        <v>-17.7134</v>
      </c>
      <c r="I81" s="17">
        <v>178.065</v>
      </c>
      <c r="J81" s="18"/>
      <c r="K81" s="19">
        <v>909389</v>
      </c>
      <c r="L81" s="19">
        <v>3792</v>
      </c>
      <c r="M81" s="19">
        <v>7.25</v>
      </c>
      <c r="N81" s="19">
        <v>0</v>
      </c>
      <c r="O81" s="19">
        <f t="shared" si="0"/>
        <v>107.25</v>
      </c>
      <c r="P81" s="19">
        <v>6.44</v>
      </c>
      <c r="Q81" s="19">
        <v>0</v>
      </c>
      <c r="R81" s="19">
        <f t="shared" si="1"/>
        <v>106.44</v>
      </c>
      <c r="S81" s="19">
        <v>18.829999999999998</v>
      </c>
      <c r="T81" s="19">
        <v>0</v>
      </c>
      <c r="U81" s="19">
        <f t="shared" si="2"/>
        <v>81.17</v>
      </c>
      <c r="V81" s="19">
        <v>2</v>
      </c>
      <c r="W81" s="19">
        <v>0</v>
      </c>
      <c r="X81" s="19">
        <f t="shared" si="3"/>
        <v>98</v>
      </c>
      <c r="Y81" s="19">
        <v>1.91</v>
      </c>
      <c r="Z81" s="19">
        <v>0</v>
      </c>
      <c r="AA81" s="19">
        <f t="shared" si="4"/>
        <v>98.09</v>
      </c>
      <c r="AB81" s="19" t="s">
        <v>172</v>
      </c>
      <c r="AC81" s="19" t="s">
        <v>173</v>
      </c>
      <c r="AD81" s="20"/>
      <c r="AE81" s="20"/>
      <c r="AF81" s="20"/>
      <c r="AG81" s="20"/>
      <c r="AH81" s="20"/>
      <c r="AI81" s="20"/>
      <c r="AJ81" s="21"/>
      <c r="AK81" s="21"/>
      <c r="AL81" s="21"/>
      <c r="AM81" s="21"/>
      <c r="AN81" s="21"/>
      <c r="AO81" s="21"/>
      <c r="AP81" s="22">
        <v>49.68</v>
      </c>
      <c r="AQ81" s="22">
        <v>6.84</v>
      </c>
      <c r="AR81" s="22">
        <v>49.27</v>
      </c>
      <c r="AS81" s="22">
        <v>9.06</v>
      </c>
      <c r="AT81" s="22">
        <v>46</v>
      </c>
      <c r="AU81" s="22">
        <v>9.06</v>
      </c>
      <c r="AV81" s="22">
        <v>48.03</v>
      </c>
      <c r="AW81" s="22">
        <v>7.39</v>
      </c>
      <c r="AX81" s="22">
        <v>47.21</v>
      </c>
      <c r="AY81" s="22">
        <v>8.6199999999999992</v>
      </c>
      <c r="AZ81" s="22">
        <v>8.1940000000000008</v>
      </c>
      <c r="BA81" s="22">
        <v>47.31</v>
      </c>
    </row>
    <row r="82" spans="1:53" ht="16.5" customHeight="1">
      <c r="A82" s="5" t="s">
        <v>142</v>
      </c>
      <c r="B82" s="5"/>
      <c r="C82" s="5" t="s">
        <v>144</v>
      </c>
      <c r="D82" s="5" t="s">
        <v>118</v>
      </c>
      <c r="E82" s="16">
        <v>12.665179589999999</v>
      </c>
      <c r="F82" s="16">
        <v>5.6848779340000002</v>
      </c>
      <c r="G82" s="16">
        <v>83</v>
      </c>
      <c r="H82" s="17">
        <v>64</v>
      </c>
      <c r="I82" s="17">
        <v>26</v>
      </c>
      <c r="J82" s="18"/>
      <c r="K82" s="19">
        <v>5476922</v>
      </c>
      <c r="L82" s="19">
        <v>128285</v>
      </c>
      <c r="M82" s="19">
        <v>9.3000000000000007</v>
      </c>
      <c r="N82" s="19">
        <v>0</v>
      </c>
      <c r="O82" s="19">
        <f t="shared" si="0"/>
        <v>109.3</v>
      </c>
      <c r="P82" s="19">
        <v>12.5</v>
      </c>
      <c r="Q82" s="19">
        <v>0</v>
      </c>
      <c r="R82" s="19">
        <f t="shared" si="1"/>
        <v>112.5</v>
      </c>
      <c r="S82" s="19">
        <v>9.58</v>
      </c>
      <c r="T82" s="19">
        <v>0</v>
      </c>
      <c r="U82" s="19">
        <f t="shared" si="2"/>
        <v>90.42</v>
      </c>
      <c r="V82" s="19">
        <v>8.84</v>
      </c>
      <c r="W82" s="19">
        <v>0</v>
      </c>
      <c r="X82" s="19">
        <f t="shared" si="3"/>
        <v>91.16</v>
      </c>
      <c r="Y82" s="19">
        <v>7.96</v>
      </c>
      <c r="Z82" s="19">
        <v>0</v>
      </c>
      <c r="AA82" s="19">
        <f t="shared" si="4"/>
        <v>92.04</v>
      </c>
      <c r="AB82" s="19">
        <v>0</v>
      </c>
      <c r="AC82" s="19">
        <v>0</v>
      </c>
      <c r="AD82" s="20">
        <v>33</v>
      </c>
      <c r="AE82" s="20">
        <v>63</v>
      </c>
      <c r="AF82" s="20">
        <v>26</v>
      </c>
      <c r="AG82" s="20">
        <v>59</v>
      </c>
      <c r="AH82" s="20">
        <v>38</v>
      </c>
      <c r="AI82" s="20">
        <v>57</v>
      </c>
      <c r="AJ82" s="21">
        <v>33</v>
      </c>
      <c r="AK82" s="21">
        <v>63</v>
      </c>
      <c r="AL82" s="21">
        <v>26</v>
      </c>
      <c r="AM82" s="21">
        <v>59</v>
      </c>
      <c r="AN82" s="21">
        <v>38</v>
      </c>
      <c r="AO82" s="21">
        <v>57</v>
      </c>
      <c r="AP82" s="22">
        <v>49.84</v>
      </c>
      <c r="AQ82" s="22">
        <v>9.26</v>
      </c>
      <c r="AR82" s="22">
        <v>49.46</v>
      </c>
      <c r="AS82" s="22">
        <v>8.82</v>
      </c>
      <c r="AT82" s="22">
        <v>51.6</v>
      </c>
      <c r="AU82" s="22">
        <v>8.6300000000000008</v>
      </c>
      <c r="AV82" s="22">
        <v>47.84</v>
      </c>
      <c r="AW82" s="22">
        <v>9.75</v>
      </c>
      <c r="AX82" s="22">
        <v>50.33</v>
      </c>
      <c r="AY82" s="22">
        <v>11.04</v>
      </c>
      <c r="AZ82" s="22">
        <v>9.5</v>
      </c>
      <c r="BA82" s="22">
        <v>42.68</v>
      </c>
    </row>
    <row r="83" spans="1:53" ht="16.5" customHeight="1">
      <c r="A83" s="5" t="s">
        <v>276</v>
      </c>
      <c r="B83" s="5"/>
      <c r="C83" s="5" t="s">
        <v>144</v>
      </c>
      <c r="D83" s="5" t="s">
        <v>119</v>
      </c>
      <c r="E83" s="16">
        <v>15.32715756</v>
      </c>
      <c r="F83" s="16">
        <v>4.6975441939999998</v>
      </c>
      <c r="G83" s="16">
        <v>88</v>
      </c>
      <c r="H83" s="17">
        <v>46.227600000000002</v>
      </c>
      <c r="I83" s="17">
        <v>2.2136999999999998</v>
      </c>
      <c r="J83" s="18"/>
      <c r="K83" s="19">
        <v>66553766</v>
      </c>
      <c r="L83" s="19">
        <v>240612</v>
      </c>
      <c r="M83" s="19">
        <v>0</v>
      </c>
      <c r="N83" s="19">
        <v>1</v>
      </c>
      <c r="O83" s="19">
        <f t="shared" si="0"/>
        <v>99</v>
      </c>
      <c r="P83" s="19">
        <v>11.29</v>
      </c>
      <c r="Q83" s="19">
        <v>0</v>
      </c>
      <c r="R83" s="19">
        <f t="shared" si="1"/>
        <v>111.28999999999999</v>
      </c>
      <c r="S83" s="19">
        <v>7.95</v>
      </c>
      <c r="T83" s="19">
        <v>0</v>
      </c>
      <c r="U83" s="19">
        <f t="shared" si="2"/>
        <v>92.05</v>
      </c>
      <c r="V83" s="19">
        <v>6.78</v>
      </c>
      <c r="W83" s="19">
        <v>0</v>
      </c>
      <c r="X83" s="19">
        <f t="shared" si="3"/>
        <v>93.22</v>
      </c>
      <c r="Y83" s="19">
        <v>7.05</v>
      </c>
      <c r="Z83" s="19">
        <v>0</v>
      </c>
      <c r="AA83" s="19">
        <f t="shared" si="4"/>
        <v>92.95</v>
      </c>
      <c r="AB83" s="19">
        <v>0</v>
      </c>
      <c r="AC83" s="19">
        <v>0</v>
      </c>
      <c r="AD83" s="20">
        <v>68</v>
      </c>
      <c r="AE83" s="20">
        <v>71</v>
      </c>
      <c r="AF83" s="20">
        <v>43</v>
      </c>
      <c r="AG83" s="20">
        <v>86</v>
      </c>
      <c r="AH83" s="20">
        <v>63</v>
      </c>
      <c r="AI83" s="20">
        <v>48</v>
      </c>
      <c r="AJ83" s="21">
        <v>68</v>
      </c>
      <c r="AK83" s="21">
        <v>71</v>
      </c>
      <c r="AL83" s="21">
        <v>43</v>
      </c>
      <c r="AM83" s="21">
        <v>86</v>
      </c>
      <c r="AN83" s="21">
        <v>63</v>
      </c>
      <c r="AO83" s="21">
        <v>48</v>
      </c>
      <c r="AP83" s="22">
        <v>45.44</v>
      </c>
      <c r="AQ83" s="22">
        <v>8.77</v>
      </c>
      <c r="AR83" s="22">
        <v>46.64</v>
      </c>
      <c r="AS83" s="22">
        <v>8.19</v>
      </c>
      <c r="AT83" s="22">
        <v>49.26</v>
      </c>
      <c r="AU83" s="22">
        <v>10.23</v>
      </c>
      <c r="AV83" s="22">
        <v>52.29</v>
      </c>
      <c r="AW83" s="22">
        <v>9.34</v>
      </c>
      <c r="AX83" s="22">
        <v>48.09</v>
      </c>
      <c r="AY83" s="22">
        <v>9.52</v>
      </c>
      <c r="AZ83" s="22">
        <v>9.2100000000000009</v>
      </c>
      <c r="BA83" s="22">
        <v>41.63</v>
      </c>
    </row>
    <row r="84" spans="1:53" ht="16.5" customHeight="1">
      <c r="A84" s="5" t="s">
        <v>267</v>
      </c>
      <c r="B84" s="5" t="s">
        <v>252</v>
      </c>
      <c r="C84" s="5" t="s">
        <v>267</v>
      </c>
      <c r="D84" s="5" t="s">
        <v>449</v>
      </c>
      <c r="E84" s="16" t="e">
        <v>#N/A</v>
      </c>
      <c r="F84" s="16" t="e">
        <v>#N/A</v>
      </c>
      <c r="G84" s="16" t="e">
        <v>#N/A</v>
      </c>
      <c r="H84" s="17" t="e">
        <v>#N/A</v>
      </c>
      <c r="I84" s="17" t="e">
        <v>#N/A</v>
      </c>
      <c r="J84" s="18"/>
      <c r="K84" s="19">
        <v>290691</v>
      </c>
      <c r="L84" s="19">
        <v>0</v>
      </c>
      <c r="M84" s="19">
        <v>0</v>
      </c>
      <c r="N84" s="19">
        <v>0</v>
      </c>
      <c r="O84" s="19">
        <f t="shared" si="0"/>
        <v>100</v>
      </c>
      <c r="P84" s="19">
        <v>0</v>
      </c>
      <c r="Q84" s="19">
        <v>0</v>
      </c>
      <c r="R84" s="19">
        <f t="shared" si="1"/>
        <v>100</v>
      </c>
      <c r="S84" s="19">
        <v>0</v>
      </c>
      <c r="T84" s="19">
        <v>0</v>
      </c>
      <c r="U84" s="19">
        <f t="shared" si="2"/>
        <v>100</v>
      </c>
      <c r="V84" s="19">
        <v>0</v>
      </c>
      <c r="W84" s="19">
        <v>0</v>
      </c>
      <c r="X84" s="19">
        <f t="shared" si="3"/>
        <v>100</v>
      </c>
      <c r="Y84" s="19">
        <v>0</v>
      </c>
      <c r="Z84" s="19">
        <v>0</v>
      </c>
      <c r="AA84" s="19">
        <f t="shared" si="4"/>
        <v>100</v>
      </c>
      <c r="AB84" s="19">
        <v>0</v>
      </c>
      <c r="AC84" s="19">
        <v>0</v>
      </c>
      <c r="AD84" s="20"/>
      <c r="AE84" s="20"/>
      <c r="AF84" s="20"/>
      <c r="AG84" s="20"/>
      <c r="AH84" s="20"/>
      <c r="AI84" s="20"/>
      <c r="AJ84" s="21"/>
      <c r="AK84" s="21"/>
      <c r="AL84" s="21"/>
      <c r="AM84" s="21"/>
      <c r="AN84" s="21"/>
      <c r="AO84" s="21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</row>
    <row r="85" spans="1:53" ht="16.5" customHeight="1">
      <c r="A85" s="5" t="s">
        <v>201</v>
      </c>
      <c r="B85" s="5"/>
      <c r="C85" s="5" t="s">
        <v>202</v>
      </c>
      <c r="D85" s="5" t="s">
        <v>448</v>
      </c>
      <c r="E85" s="16" t="e">
        <v>#N/A</v>
      </c>
      <c r="F85" s="16" t="e">
        <v>#N/A</v>
      </c>
      <c r="G85" s="16" t="e">
        <v>#N/A</v>
      </c>
      <c r="H85" s="17" t="e">
        <v>#N/A</v>
      </c>
      <c r="I85" s="17" t="e">
        <v>#N/A</v>
      </c>
      <c r="J85" s="18"/>
      <c r="K85" s="19">
        <v>282703</v>
      </c>
      <c r="L85" s="19">
        <v>493</v>
      </c>
      <c r="M85" s="19">
        <v>0</v>
      </c>
      <c r="N85" s="19">
        <v>3.56</v>
      </c>
      <c r="O85" s="19">
        <f t="shared" si="0"/>
        <v>96.44</v>
      </c>
      <c r="P85" s="19">
        <v>18.399999999999999</v>
      </c>
      <c r="Q85" s="19">
        <v>0</v>
      </c>
      <c r="R85" s="19">
        <f t="shared" si="1"/>
        <v>118.4</v>
      </c>
      <c r="S85" s="19">
        <v>5.61</v>
      </c>
      <c r="T85" s="19">
        <v>0</v>
      </c>
      <c r="U85" s="19">
        <f t="shared" si="2"/>
        <v>94.39</v>
      </c>
      <c r="V85" s="19">
        <v>8.52</v>
      </c>
      <c r="W85" s="19">
        <v>0</v>
      </c>
      <c r="X85" s="19">
        <f t="shared" si="3"/>
        <v>91.48</v>
      </c>
      <c r="Y85" s="19">
        <v>0.18</v>
      </c>
      <c r="Z85" s="19">
        <v>0</v>
      </c>
      <c r="AA85" s="19">
        <f t="shared" si="4"/>
        <v>99.82</v>
      </c>
      <c r="AB85" s="19" t="s">
        <v>172</v>
      </c>
      <c r="AC85" s="19" t="s">
        <v>173</v>
      </c>
      <c r="AD85" s="20"/>
      <c r="AE85" s="20"/>
      <c r="AF85" s="20"/>
      <c r="AG85" s="20"/>
      <c r="AH85" s="20"/>
      <c r="AI85" s="20"/>
      <c r="AJ85" s="21"/>
      <c r="AK85" s="21"/>
      <c r="AL85" s="21"/>
      <c r="AM85" s="21"/>
      <c r="AN85" s="21"/>
      <c r="AO85" s="21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</row>
    <row r="86" spans="1:53" ht="16.5" customHeight="1">
      <c r="A86" s="5" t="s">
        <v>349</v>
      </c>
      <c r="B86" s="5" t="s">
        <v>236</v>
      </c>
      <c r="C86" s="5" t="s">
        <v>182</v>
      </c>
      <c r="D86" s="5" t="s">
        <v>457</v>
      </c>
      <c r="E86" s="16" t="e">
        <v>#N/A</v>
      </c>
      <c r="F86" s="16" t="e">
        <v>#N/A</v>
      </c>
      <c r="G86" s="16" t="e">
        <v>#N/A</v>
      </c>
      <c r="H86" s="17" t="e">
        <v>#N/A</v>
      </c>
      <c r="I86" s="17" t="e">
        <v>#N/A</v>
      </c>
      <c r="J86" s="18"/>
      <c r="K86" s="19"/>
      <c r="L86" s="19"/>
      <c r="M86" s="19"/>
      <c r="N86" s="19"/>
      <c r="O86" s="19">
        <f t="shared" si="0"/>
        <v>100</v>
      </c>
      <c r="P86" s="19"/>
      <c r="Q86" s="19"/>
      <c r="R86" s="19">
        <f t="shared" si="1"/>
        <v>100</v>
      </c>
      <c r="S86" s="19"/>
      <c r="T86" s="19"/>
      <c r="U86" s="19">
        <f t="shared" si="2"/>
        <v>100</v>
      </c>
      <c r="V86" s="19"/>
      <c r="W86" s="19"/>
      <c r="X86" s="19">
        <f t="shared" si="3"/>
        <v>100</v>
      </c>
      <c r="Y86" s="19"/>
      <c r="Z86" s="19"/>
      <c r="AA86" s="19">
        <f t="shared" si="4"/>
        <v>100</v>
      </c>
      <c r="AB86" s="19"/>
      <c r="AC86" s="19"/>
      <c r="AD86" s="20"/>
      <c r="AE86" s="20"/>
      <c r="AF86" s="20"/>
      <c r="AG86" s="20"/>
      <c r="AH86" s="20"/>
      <c r="AI86" s="20"/>
      <c r="AJ86" s="21"/>
      <c r="AK86" s="21"/>
      <c r="AL86" s="21"/>
      <c r="AM86" s="21"/>
      <c r="AN86" s="21"/>
      <c r="AO86" s="21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</row>
    <row r="87" spans="1:53" ht="16.5" customHeight="1">
      <c r="A87" s="5" t="s">
        <v>235</v>
      </c>
      <c r="B87" s="5" t="s">
        <v>236</v>
      </c>
      <c r="C87" s="5" t="s">
        <v>182</v>
      </c>
      <c r="D87" s="5" t="s">
        <v>120</v>
      </c>
      <c r="E87" s="16">
        <v>17.856083630000001</v>
      </c>
      <c r="F87" s="16">
        <v>4.0322391780000002</v>
      </c>
      <c r="G87" s="16">
        <v>38</v>
      </c>
      <c r="H87" s="17">
        <v>-0.80369999999999997</v>
      </c>
      <c r="I87" s="17">
        <v>11.609400000000001</v>
      </c>
      <c r="J87" s="18"/>
      <c r="K87" s="19">
        <v>2025000</v>
      </c>
      <c r="L87" s="19">
        <v>0</v>
      </c>
      <c r="M87" s="19">
        <v>0</v>
      </c>
      <c r="N87" s="19">
        <v>0</v>
      </c>
      <c r="O87" s="19">
        <f t="shared" si="0"/>
        <v>100</v>
      </c>
      <c r="P87" s="19">
        <v>0</v>
      </c>
      <c r="Q87" s="19">
        <v>0</v>
      </c>
      <c r="R87" s="19">
        <f t="shared" si="1"/>
        <v>100</v>
      </c>
      <c r="S87" s="19">
        <v>0</v>
      </c>
      <c r="T87" s="19">
        <v>0</v>
      </c>
      <c r="U87" s="19">
        <f t="shared" si="2"/>
        <v>100</v>
      </c>
      <c r="V87" s="19">
        <v>0</v>
      </c>
      <c r="W87" s="19">
        <v>0</v>
      </c>
      <c r="X87" s="19">
        <f t="shared" si="3"/>
        <v>100</v>
      </c>
      <c r="Y87" s="19">
        <v>0</v>
      </c>
      <c r="Z87" s="19">
        <v>0</v>
      </c>
      <c r="AA87" s="19">
        <f t="shared" si="4"/>
        <v>100</v>
      </c>
      <c r="AB87" s="19">
        <v>0</v>
      </c>
      <c r="AC87" s="19">
        <v>0</v>
      </c>
      <c r="AD87" s="20"/>
      <c r="AE87" s="20"/>
      <c r="AF87" s="20"/>
      <c r="AG87" s="20"/>
      <c r="AH87" s="20"/>
      <c r="AI87" s="20"/>
      <c r="AJ87" s="21"/>
      <c r="AK87" s="21"/>
      <c r="AL87" s="21"/>
      <c r="AM87" s="21"/>
      <c r="AN87" s="21"/>
      <c r="AO87" s="21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</row>
    <row r="88" spans="1:53" ht="16.5" customHeight="1">
      <c r="A88" s="5" t="s">
        <v>312</v>
      </c>
      <c r="B88" s="5" t="s">
        <v>236</v>
      </c>
      <c r="C88" s="5" t="s">
        <v>182</v>
      </c>
      <c r="D88" s="5" t="s">
        <v>123</v>
      </c>
      <c r="E88" s="16">
        <v>9.1269841270000001</v>
      </c>
      <c r="F88" s="16">
        <v>7.888695652</v>
      </c>
      <c r="G88" s="16">
        <v>35</v>
      </c>
      <c r="H88" s="17">
        <v>13.443199999999999</v>
      </c>
      <c r="I88" s="17">
        <v>-15.3101</v>
      </c>
      <c r="J88" s="18"/>
      <c r="K88" s="19">
        <v>2101000</v>
      </c>
      <c r="L88" s="19">
        <v>0</v>
      </c>
      <c r="M88" s="19">
        <v>0</v>
      </c>
      <c r="N88" s="19">
        <v>0</v>
      </c>
      <c r="O88" s="19">
        <f t="shared" si="0"/>
        <v>100</v>
      </c>
      <c r="P88" s="19">
        <v>0</v>
      </c>
      <c r="Q88" s="19">
        <v>0</v>
      </c>
      <c r="R88" s="19">
        <f t="shared" si="1"/>
        <v>100</v>
      </c>
      <c r="S88" s="19">
        <v>0</v>
      </c>
      <c r="T88" s="19">
        <v>0</v>
      </c>
      <c r="U88" s="19">
        <f t="shared" si="2"/>
        <v>100</v>
      </c>
      <c r="V88" s="19">
        <v>0</v>
      </c>
      <c r="W88" s="19">
        <v>0</v>
      </c>
      <c r="X88" s="19">
        <f t="shared" si="3"/>
        <v>100</v>
      </c>
      <c r="Y88" s="19">
        <v>0</v>
      </c>
      <c r="Z88" s="19">
        <v>0</v>
      </c>
      <c r="AA88" s="19">
        <f t="shared" si="4"/>
        <v>100</v>
      </c>
      <c r="AB88" s="19">
        <v>0</v>
      </c>
      <c r="AC88" s="19">
        <v>0</v>
      </c>
      <c r="AD88" s="20"/>
      <c r="AE88" s="20"/>
      <c r="AF88" s="20"/>
      <c r="AG88" s="20"/>
      <c r="AH88" s="20"/>
      <c r="AI88" s="20"/>
      <c r="AJ88" s="21"/>
      <c r="AK88" s="21"/>
      <c r="AL88" s="21"/>
      <c r="AM88" s="21"/>
      <c r="AN88" s="21"/>
      <c r="AO88" s="21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</row>
    <row r="89" spans="1:53" ht="16.5" customHeight="1">
      <c r="A89" s="5" t="s">
        <v>269</v>
      </c>
      <c r="B89" s="5"/>
      <c r="C89" s="5" t="s">
        <v>101</v>
      </c>
      <c r="D89" s="5" t="s">
        <v>124</v>
      </c>
      <c r="E89" s="16">
        <v>15.11298485</v>
      </c>
      <c r="F89" s="16">
        <v>4.7641151449999999</v>
      </c>
      <c r="G89" s="16">
        <v>55</v>
      </c>
      <c r="H89" s="17">
        <v>42.315399999999997</v>
      </c>
      <c r="I89" s="17">
        <v>43.356900000000003</v>
      </c>
      <c r="J89" s="18"/>
      <c r="K89" s="19">
        <v>4931226</v>
      </c>
      <c r="L89" s="19">
        <v>13098</v>
      </c>
      <c r="M89" s="19">
        <v>0</v>
      </c>
      <c r="N89" s="19">
        <v>0.36</v>
      </c>
      <c r="O89" s="19">
        <f t="shared" si="0"/>
        <v>99.64</v>
      </c>
      <c r="P89" s="19">
        <v>13.37</v>
      </c>
      <c r="Q89" s="19">
        <v>0</v>
      </c>
      <c r="R89" s="19">
        <f t="shared" si="1"/>
        <v>113.37</v>
      </c>
      <c r="S89" s="19">
        <v>0</v>
      </c>
      <c r="T89" s="19">
        <v>4.5999999999999996</v>
      </c>
      <c r="U89" s="19">
        <f t="shared" si="2"/>
        <v>104.6</v>
      </c>
      <c r="V89" s="19">
        <v>0.17</v>
      </c>
      <c r="W89" s="19">
        <v>0</v>
      </c>
      <c r="X89" s="19">
        <f t="shared" si="3"/>
        <v>99.83</v>
      </c>
      <c r="Y89" s="19">
        <v>2.75</v>
      </c>
      <c r="Z89" s="19">
        <v>0</v>
      </c>
      <c r="AA89" s="19">
        <f t="shared" si="4"/>
        <v>97.25</v>
      </c>
      <c r="AB89" s="19" t="s">
        <v>172</v>
      </c>
      <c r="AC89" s="19" t="s">
        <v>442</v>
      </c>
      <c r="AD89" s="20">
        <v>0</v>
      </c>
      <c r="AE89" s="20">
        <v>0</v>
      </c>
      <c r="AF89" s="20">
        <v>0</v>
      </c>
      <c r="AG89" s="20">
        <v>0</v>
      </c>
      <c r="AH89" s="20">
        <v>38</v>
      </c>
      <c r="AI89" s="20">
        <v>32</v>
      </c>
      <c r="AJ89" s="21">
        <v>0</v>
      </c>
      <c r="AK89" s="21">
        <v>0</v>
      </c>
      <c r="AL89" s="21">
        <v>0</v>
      </c>
      <c r="AM89" s="21">
        <v>0</v>
      </c>
      <c r="AN89" s="21">
        <v>38</v>
      </c>
      <c r="AO89" s="21">
        <v>32</v>
      </c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</row>
    <row r="90" spans="1:53" ht="16.5" customHeight="1">
      <c r="A90" s="5" t="s">
        <v>276</v>
      </c>
      <c r="B90" s="5"/>
      <c r="C90" s="5" t="s">
        <v>144</v>
      </c>
      <c r="D90" s="5" t="s">
        <v>125</v>
      </c>
      <c r="E90" s="16">
        <v>18.080469180000001</v>
      </c>
      <c r="F90" s="16">
        <v>3.982197545</v>
      </c>
      <c r="G90" s="16">
        <v>85</v>
      </c>
      <c r="H90" s="17">
        <v>51</v>
      </c>
      <c r="I90" s="17">
        <v>9</v>
      </c>
      <c r="J90" s="18"/>
      <c r="K90" s="19">
        <v>80854408</v>
      </c>
      <c r="L90" s="19">
        <v>371190</v>
      </c>
      <c r="M90" s="19">
        <v>0</v>
      </c>
      <c r="N90" s="19">
        <v>6.17</v>
      </c>
      <c r="O90" s="19">
        <f t="shared" si="0"/>
        <v>93.83</v>
      </c>
      <c r="P90" s="19">
        <v>15.62</v>
      </c>
      <c r="Q90" s="19">
        <v>0</v>
      </c>
      <c r="R90" s="19">
        <f t="shared" si="1"/>
        <v>115.62</v>
      </c>
      <c r="S90" s="19">
        <v>7.9</v>
      </c>
      <c r="T90" s="19">
        <v>0</v>
      </c>
      <c r="U90" s="19">
        <f t="shared" si="2"/>
        <v>92.1</v>
      </c>
      <c r="V90" s="19">
        <v>6.46</v>
      </c>
      <c r="W90" s="19">
        <v>0</v>
      </c>
      <c r="X90" s="19">
        <f t="shared" si="3"/>
        <v>93.54</v>
      </c>
      <c r="Y90" s="19">
        <v>8</v>
      </c>
      <c r="Z90" s="19">
        <v>0</v>
      </c>
      <c r="AA90" s="19">
        <f t="shared" si="4"/>
        <v>92</v>
      </c>
      <c r="AB90" s="19">
        <v>0</v>
      </c>
      <c r="AC90" s="19">
        <v>0</v>
      </c>
      <c r="AD90" s="20">
        <v>35</v>
      </c>
      <c r="AE90" s="20">
        <v>67</v>
      </c>
      <c r="AF90" s="20">
        <v>66</v>
      </c>
      <c r="AG90" s="20">
        <v>65</v>
      </c>
      <c r="AH90" s="20">
        <v>83</v>
      </c>
      <c r="AI90" s="20">
        <v>40</v>
      </c>
      <c r="AJ90" s="21">
        <v>35</v>
      </c>
      <c r="AK90" s="21">
        <v>67</v>
      </c>
      <c r="AL90" s="21">
        <v>66</v>
      </c>
      <c r="AM90" s="21">
        <v>65</v>
      </c>
      <c r="AN90" s="21">
        <v>83</v>
      </c>
      <c r="AO90" s="21">
        <v>40</v>
      </c>
      <c r="AP90" s="22">
        <v>50.31</v>
      </c>
      <c r="AQ90" s="22">
        <v>8.99</v>
      </c>
      <c r="AR90" s="22">
        <v>45.08</v>
      </c>
      <c r="AS90" s="22">
        <v>8.17</v>
      </c>
      <c r="AT90" s="22">
        <v>46.52</v>
      </c>
      <c r="AU90" s="22">
        <v>10.06</v>
      </c>
      <c r="AV90" s="22">
        <v>50.29</v>
      </c>
      <c r="AW90" s="22">
        <v>8.44</v>
      </c>
      <c r="AX90" s="22">
        <v>47.8</v>
      </c>
      <c r="AY90" s="22">
        <v>9.32</v>
      </c>
      <c r="AZ90" s="22">
        <v>8.9960000000000004</v>
      </c>
      <c r="BA90" s="22">
        <v>41.46</v>
      </c>
    </row>
    <row r="91" spans="1:53" ht="16.5" customHeight="1">
      <c r="A91" s="5" t="s">
        <v>312</v>
      </c>
      <c r="B91" s="5" t="s">
        <v>236</v>
      </c>
      <c r="C91" s="5" t="s">
        <v>182</v>
      </c>
      <c r="D91" s="5" t="s">
        <v>126</v>
      </c>
      <c r="E91" s="16">
        <v>18.947590519999999</v>
      </c>
      <c r="F91" s="16">
        <v>3.7999554579999999</v>
      </c>
      <c r="G91" s="16">
        <v>38</v>
      </c>
      <c r="H91" s="17">
        <v>7.9465000000000003</v>
      </c>
      <c r="I91" s="17">
        <v>-1.0232000000000001</v>
      </c>
      <c r="J91" s="18"/>
      <c r="K91" s="19">
        <v>26327649</v>
      </c>
      <c r="L91" s="19">
        <v>21299</v>
      </c>
      <c r="M91" s="19">
        <v>4.32</v>
      </c>
      <c r="N91" s="19">
        <v>0</v>
      </c>
      <c r="O91" s="19">
        <f t="shared" si="0"/>
        <v>104.32</v>
      </c>
      <c r="P91" s="19">
        <v>0</v>
      </c>
      <c r="Q91" s="19">
        <v>5.19</v>
      </c>
      <c r="R91" s="19">
        <f t="shared" si="1"/>
        <v>94.81</v>
      </c>
      <c r="S91" s="19">
        <v>8.8699999999999992</v>
      </c>
      <c r="T91" s="19">
        <v>0</v>
      </c>
      <c r="U91" s="19">
        <f t="shared" si="2"/>
        <v>91.13</v>
      </c>
      <c r="V91" s="19">
        <v>0</v>
      </c>
      <c r="W91" s="19">
        <v>11.16</v>
      </c>
      <c r="X91" s="19">
        <f t="shared" si="3"/>
        <v>111.16</v>
      </c>
      <c r="Y91" s="19">
        <v>0</v>
      </c>
      <c r="Z91" s="19">
        <v>3.99</v>
      </c>
      <c r="AA91" s="19">
        <f t="shared" si="4"/>
        <v>103.99</v>
      </c>
      <c r="AB91" s="19" t="s">
        <v>121</v>
      </c>
      <c r="AC91" s="19" t="s">
        <v>122</v>
      </c>
      <c r="AD91" s="20">
        <v>0</v>
      </c>
      <c r="AE91" s="20">
        <v>0</v>
      </c>
      <c r="AF91" s="20">
        <v>0</v>
      </c>
      <c r="AG91" s="20">
        <v>0</v>
      </c>
      <c r="AH91" s="20">
        <v>4</v>
      </c>
      <c r="AI91" s="20">
        <v>72</v>
      </c>
      <c r="AJ91" s="21">
        <v>0</v>
      </c>
      <c r="AK91" s="21">
        <v>0</v>
      </c>
      <c r="AL91" s="21">
        <v>0</v>
      </c>
      <c r="AM91" s="21">
        <v>0</v>
      </c>
      <c r="AN91" s="21">
        <v>4</v>
      </c>
      <c r="AO91" s="21">
        <v>72</v>
      </c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</row>
    <row r="92" spans="1:53" ht="16.5" customHeight="1">
      <c r="A92" s="5" t="s">
        <v>162</v>
      </c>
      <c r="B92" s="5"/>
      <c r="C92" s="5" t="s">
        <v>144</v>
      </c>
      <c r="D92" s="5" t="s">
        <v>445</v>
      </c>
      <c r="E92" s="16" t="e">
        <v>#N/A</v>
      </c>
      <c r="F92" s="16" t="e">
        <v>#N/A</v>
      </c>
      <c r="G92" s="16" t="e">
        <v>#N/A</v>
      </c>
      <c r="H92" s="17" t="e">
        <v>#N/A</v>
      </c>
      <c r="I92" s="17" t="e">
        <v>#N/A</v>
      </c>
      <c r="J92" s="18"/>
      <c r="K92" s="19">
        <v>29258</v>
      </c>
      <c r="L92" s="19">
        <v>1394</v>
      </c>
      <c r="M92" s="19">
        <v>0</v>
      </c>
      <c r="N92" s="19">
        <v>1.1299999999999999</v>
      </c>
      <c r="O92" s="19">
        <f t="shared" si="0"/>
        <v>98.87</v>
      </c>
      <c r="P92" s="19">
        <v>10.91</v>
      </c>
      <c r="Q92" s="19">
        <v>0</v>
      </c>
      <c r="R92" s="19">
        <f t="shared" si="1"/>
        <v>110.91</v>
      </c>
      <c r="S92" s="19">
        <v>17.14</v>
      </c>
      <c r="T92" s="19">
        <v>0</v>
      </c>
      <c r="U92" s="19">
        <f t="shared" si="2"/>
        <v>82.86</v>
      </c>
      <c r="V92" s="19">
        <v>2.02</v>
      </c>
      <c r="W92" s="19">
        <v>0</v>
      </c>
      <c r="X92" s="19">
        <f t="shared" si="3"/>
        <v>97.98</v>
      </c>
      <c r="Y92" s="19">
        <v>9.18</v>
      </c>
      <c r="Z92" s="19">
        <v>0</v>
      </c>
      <c r="AA92" s="19">
        <f t="shared" si="4"/>
        <v>90.82</v>
      </c>
      <c r="AB92" s="19" t="s">
        <v>172</v>
      </c>
      <c r="AC92" s="19" t="s">
        <v>173</v>
      </c>
      <c r="AD92" s="20"/>
      <c r="AE92" s="20"/>
      <c r="AF92" s="20"/>
      <c r="AG92" s="20"/>
      <c r="AH92" s="20"/>
      <c r="AI92" s="20"/>
      <c r="AJ92" s="21"/>
      <c r="AK92" s="21"/>
      <c r="AL92" s="21"/>
      <c r="AM92" s="21"/>
      <c r="AN92" s="21"/>
      <c r="AO92" s="21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3" ht="16.5" customHeight="1">
      <c r="A93" s="5" t="s">
        <v>162</v>
      </c>
      <c r="B93" s="5"/>
      <c r="C93" s="5" t="s">
        <v>144</v>
      </c>
      <c r="D93" s="5" t="s">
        <v>127</v>
      </c>
      <c r="E93" s="16">
        <v>19.734093789999999</v>
      </c>
      <c r="F93" s="16">
        <v>3.648508047</v>
      </c>
      <c r="G93" s="16">
        <v>55</v>
      </c>
      <c r="H93" s="17">
        <v>39.074199999999998</v>
      </c>
      <c r="I93" s="17">
        <v>21.824300000000001</v>
      </c>
      <c r="J93" s="18"/>
      <c r="K93" s="19">
        <v>10775643</v>
      </c>
      <c r="L93" s="19">
        <v>83481</v>
      </c>
      <c r="M93" s="19">
        <v>0.03</v>
      </c>
      <c r="N93" s="19">
        <v>0</v>
      </c>
      <c r="O93" s="19">
        <f t="shared" si="0"/>
        <v>100.03</v>
      </c>
      <c r="P93" s="19">
        <v>16.47</v>
      </c>
      <c r="Q93" s="19">
        <v>0</v>
      </c>
      <c r="R93" s="19">
        <f t="shared" si="1"/>
        <v>116.47</v>
      </c>
      <c r="S93" s="19">
        <v>4.1500000000000004</v>
      </c>
      <c r="T93" s="19">
        <v>0</v>
      </c>
      <c r="U93" s="19">
        <f t="shared" si="2"/>
        <v>95.85</v>
      </c>
      <c r="V93" s="19">
        <v>2.31</v>
      </c>
      <c r="W93" s="19">
        <v>0</v>
      </c>
      <c r="X93" s="19">
        <f t="shared" si="3"/>
        <v>97.69</v>
      </c>
      <c r="Y93" s="19">
        <v>10.61</v>
      </c>
      <c r="Z93" s="19">
        <v>0</v>
      </c>
      <c r="AA93" s="19">
        <f t="shared" si="4"/>
        <v>89.39</v>
      </c>
      <c r="AB93" s="19">
        <v>0</v>
      </c>
      <c r="AC93" s="19">
        <v>0</v>
      </c>
      <c r="AD93" s="20">
        <v>60</v>
      </c>
      <c r="AE93" s="20">
        <v>35</v>
      </c>
      <c r="AF93" s="20">
        <v>57</v>
      </c>
      <c r="AG93" s="20">
        <v>100</v>
      </c>
      <c r="AH93" s="20">
        <v>45</v>
      </c>
      <c r="AI93" s="20">
        <v>50</v>
      </c>
      <c r="AJ93" s="21">
        <v>60</v>
      </c>
      <c r="AK93" s="21">
        <v>35</v>
      </c>
      <c r="AL93" s="21">
        <v>57</v>
      </c>
      <c r="AM93" s="21">
        <v>112</v>
      </c>
      <c r="AN93" s="21">
        <v>45</v>
      </c>
      <c r="AO93" s="21">
        <v>50</v>
      </c>
      <c r="AP93" s="22">
        <v>48.6</v>
      </c>
      <c r="AQ93" s="22">
        <v>7.14</v>
      </c>
      <c r="AR93" s="22">
        <v>52.42</v>
      </c>
      <c r="AS93" s="22">
        <v>9.0399999999999991</v>
      </c>
      <c r="AT93" s="22">
        <v>47.45</v>
      </c>
      <c r="AU93" s="22">
        <v>10.88</v>
      </c>
      <c r="AV93" s="22">
        <v>53.19</v>
      </c>
      <c r="AW93" s="22">
        <v>9.8000000000000007</v>
      </c>
      <c r="AX93" s="22">
        <v>51.53</v>
      </c>
      <c r="AY93" s="22">
        <v>8.91</v>
      </c>
      <c r="AZ93" s="22">
        <v>9.1539999999999999</v>
      </c>
      <c r="BA93" s="22">
        <v>48.16</v>
      </c>
    </row>
    <row r="94" spans="1:53" ht="16.5" customHeight="1">
      <c r="A94" s="5" t="s">
        <v>316</v>
      </c>
      <c r="B94" s="5"/>
      <c r="C94" s="5" t="s">
        <v>253</v>
      </c>
      <c r="D94" s="5" t="s">
        <v>128</v>
      </c>
      <c r="E94" s="16">
        <v>8.9351851849999999</v>
      </c>
      <c r="F94" s="16">
        <v>8.0580310879999999</v>
      </c>
      <c r="G94" s="16">
        <v>36</v>
      </c>
      <c r="H94" s="17">
        <v>71.706900000000005</v>
      </c>
      <c r="I94" s="17">
        <v>-42.604300000000002</v>
      </c>
      <c r="J94" s="18"/>
      <c r="K94" s="19">
        <v>56171</v>
      </c>
      <c r="L94" s="19">
        <v>0</v>
      </c>
      <c r="M94" s="19">
        <v>0</v>
      </c>
      <c r="N94" s="19">
        <v>0</v>
      </c>
      <c r="O94" s="19">
        <f t="shared" si="0"/>
        <v>100</v>
      </c>
      <c r="P94" s="19">
        <v>0</v>
      </c>
      <c r="Q94" s="19">
        <v>0</v>
      </c>
      <c r="R94" s="19">
        <f t="shared" si="1"/>
        <v>100</v>
      </c>
      <c r="S94" s="19">
        <v>0</v>
      </c>
      <c r="T94" s="19">
        <v>0</v>
      </c>
      <c r="U94" s="19">
        <f t="shared" si="2"/>
        <v>100</v>
      </c>
      <c r="V94" s="19">
        <v>0</v>
      </c>
      <c r="W94" s="19">
        <v>0</v>
      </c>
      <c r="X94" s="19">
        <f t="shared" si="3"/>
        <v>100</v>
      </c>
      <c r="Y94" s="19">
        <v>0</v>
      </c>
      <c r="Z94" s="19">
        <v>0</v>
      </c>
      <c r="AA94" s="19">
        <f t="shared" si="4"/>
        <v>100</v>
      </c>
      <c r="AB94" s="19">
        <v>0</v>
      </c>
      <c r="AC94" s="19">
        <v>0</v>
      </c>
      <c r="AD94" s="20"/>
      <c r="AE94" s="20"/>
      <c r="AF94" s="20"/>
      <c r="AG94" s="20"/>
      <c r="AH94" s="20"/>
      <c r="AI94" s="20"/>
      <c r="AJ94" s="21"/>
      <c r="AK94" s="21"/>
      <c r="AL94" s="21"/>
      <c r="AM94" s="21"/>
      <c r="AN94" s="21"/>
      <c r="AO94" s="21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</row>
    <row r="95" spans="1:53" ht="16.5" customHeight="1">
      <c r="A95" s="5" t="s">
        <v>251</v>
      </c>
      <c r="B95" s="5" t="s">
        <v>252</v>
      </c>
      <c r="C95" s="5" t="s">
        <v>253</v>
      </c>
      <c r="D95" s="5" t="s">
        <v>129</v>
      </c>
      <c r="E95" s="16">
        <v>22.544973540000001</v>
      </c>
      <c r="F95" s="16">
        <v>3.1936165220000001</v>
      </c>
      <c r="G95" s="16">
        <v>30</v>
      </c>
      <c r="H95" s="17">
        <v>12.1165</v>
      </c>
      <c r="I95" s="17">
        <v>-61.679000000000002</v>
      </c>
      <c r="J95" s="18"/>
      <c r="K95" s="19">
        <v>110694</v>
      </c>
      <c r="L95" s="19">
        <v>1457</v>
      </c>
      <c r="M95" s="19">
        <v>0.79</v>
      </c>
      <c r="N95" s="19">
        <v>0</v>
      </c>
      <c r="O95" s="19">
        <f t="shared" si="0"/>
        <v>100.79</v>
      </c>
      <c r="P95" s="19">
        <v>7.33</v>
      </c>
      <c r="Q95" s="19">
        <v>0</v>
      </c>
      <c r="R95" s="19">
        <f t="shared" si="1"/>
        <v>107.33</v>
      </c>
      <c r="S95" s="19">
        <v>10.26</v>
      </c>
      <c r="T95" s="19">
        <v>0</v>
      </c>
      <c r="U95" s="19">
        <f t="shared" si="2"/>
        <v>89.74</v>
      </c>
      <c r="V95" s="19">
        <v>0</v>
      </c>
      <c r="W95" s="19">
        <v>3.45</v>
      </c>
      <c r="X95" s="19">
        <f t="shared" si="3"/>
        <v>103.45</v>
      </c>
      <c r="Y95" s="19">
        <v>0</v>
      </c>
      <c r="Z95" s="19">
        <v>0.88</v>
      </c>
      <c r="AA95" s="19">
        <f t="shared" si="4"/>
        <v>100.88</v>
      </c>
      <c r="AB95" s="19" t="s">
        <v>172</v>
      </c>
      <c r="AC95" s="19" t="s">
        <v>173</v>
      </c>
      <c r="AD95" s="20"/>
      <c r="AE95" s="20"/>
      <c r="AF95" s="20"/>
      <c r="AG95" s="20"/>
      <c r="AH95" s="20"/>
      <c r="AI95" s="20"/>
      <c r="AJ95" s="21"/>
      <c r="AK95" s="21"/>
      <c r="AL95" s="21"/>
      <c r="AM95" s="21"/>
      <c r="AN95" s="21"/>
      <c r="AO95" s="21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</row>
    <row r="96" spans="1:53" ht="16.5" customHeight="1">
      <c r="A96" s="5" t="s">
        <v>251</v>
      </c>
      <c r="B96" s="5" t="s">
        <v>252</v>
      </c>
      <c r="C96" s="5" t="s">
        <v>253</v>
      </c>
      <c r="D96" s="5" t="s">
        <v>438</v>
      </c>
      <c r="E96" s="16" t="e">
        <v>#N/A</v>
      </c>
      <c r="F96" s="16" t="e">
        <v>#N/A</v>
      </c>
      <c r="G96" s="16" t="e">
        <v>#N/A</v>
      </c>
      <c r="H96" s="17" t="e">
        <v>#N/A</v>
      </c>
      <c r="I96" s="17" t="e">
        <v>#N/A</v>
      </c>
      <c r="J96" s="18"/>
      <c r="K96" s="19">
        <v>403750</v>
      </c>
      <c r="L96" s="19">
        <v>294</v>
      </c>
      <c r="M96" s="19">
        <v>0</v>
      </c>
      <c r="N96" s="19">
        <v>1.38</v>
      </c>
      <c r="O96" s="19">
        <f t="shared" si="0"/>
        <v>98.62</v>
      </c>
      <c r="P96" s="19">
        <v>16.989999999999998</v>
      </c>
      <c r="Q96" s="19">
        <v>0</v>
      </c>
      <c r="R96" s="19">
        <f t="shared" si="1"/>
        <v>116.99</v>
      </c>
      <c r="S96" s="19">
        <v>8.74</v>
      </c>
      <c r="T96" s="19">
        <v>0</v>
      </c>
      <c r="U96" s="19">
        <f t="shared" si="2"/>
        <v>91.26</v>
      </c>
      <c r="V96" s="19">
        <v>9.99</v>
      </c>
      <c r="W96" s="19">
        <v>0</v>
      </c>
      <c r="X96" s="19">
        <f t="shared" si="3"/>
        <v>90.01</v>
      </c>
      <c r="Y96" s="19">
        <v>2.46</v>
      </c>
      <c r="Z96" s="19">
        <v>0</v>
      </c>
      <c r="AA96" s="19">
        <f t="shared" si="4"/>
        <v>97.54</v>
      </c>
      <c r="AB96" s="19" t="s">
        <v>172</v>
      </c>
      <c r="AC96" s="19" t="s">
        <v>173</v>
      </c>
      <c r="AD96" s="20"/>
      <c r="AE96" s="20"/>
      <c r="AF96" s="20"/>
      <c r="AG96" s="20"/>
      <c r="AH96" s="20"/>
      <c r="AI96" s="20"/>
      <c r="AJ96" s="21"/>
      <c r="AK96" s="21"/>
      <c r="AL96" s="21"/>
      <c r="AM96" s="21"/>
      <c r="AN96" s="21"/>
      <c r="AO96" s="21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</row>
    <row r="97" spans="1:53" ht="16.5" customHeight="1">
      <c r="A97" s="5" t="s">
        <v>463</v>
      </c>
      <c r="B97" s="5"/>
      <c r="C97" s="5" t="s">
        <v>202</v>
      </c>
      <c r="D97" s="5" t="s">
        <v>446</v>
      </c>
      <c r="E97" s="16" t="e">
        <v>#N/A</v>
      </c>
      <c r="F97" s="16" t="e">
        <v>#N/A</v>
      </c>
      <c r="G97" s="16" t="e">
        <v>#N/A</v>
      </c>
      <c r="H97" s="17" t="e">
        <v>#N/A</v>
      </c>
      <c r="I97" s="17" t="e">
        <v>#N/A</v>
      </c>
      <c r="J97" s="18"/>
      <c r="K97" s="19">
        <v>161785</v>
      </c>
      <c r="L97" s="19">
        <v>9245</v>
      </c>
      <c r="M97" s="19">
        <v>0</v>
      </c>
      <c r="N97" s="19">
        <v>2.5299999999999998</v>
      </c>
      <c r="O97" s="19">
        <f t="shared" si="0"/>
        <v>97.47</v>
      </c>
      <c r="P97" s="19">
        <v>8.1</v>
      </c>
      <c r="Q97" s="19">
        <v>0</v>
      </c>
      <c r="R97" s="19">
        <f t="shared" si="1"/>
        <v>108.1</v>
      </c>
      <c r="S97" s="19">
        <v>17.18</v>
      </c>
      <c r="T97" s="19">
        <v>0</v>
      </c>
      <c r="U97" s="19">
        <f t="shared" si="2"/>
        <v>82.82</v>
      </c>
      <c r="V97" s="19">
        <v>6.41</v>
      </c>
      <c r="W97" s="19">
        <v>0</v>
      </c>
      <c r="X97" s="19">
        <f t="shared" si="3"/>
        <v>93.59</v>
      </c>
      <c r="Y97" s="19">
        <v>7.17</v>
      </c>
      <c r="Z97" s="19">
        <v>0</v>
      </c>
      <c r="AA97" s="19">
        <f t="shared" si="4"/>
        <v>92.83</v>
      </c>
      <c r="AB97" s="19" t="s">
        <v>172</v>
      </c>
      <c r="AC97" s="19" t="s">
        <v>173</v>
      </c>
      <c r="AD97" s="20"/>
      <c r="AE97" s="20"/>
      <c r="AF97" s="20"/>
      <c r="AG97" s="20"/>
      <c r="AH97" s="20"/>
      <c r="AI97" s="20"/>
      <c r="AJ97" s="21"/>
      <c r="AK97" s="21"/>
      <c r="AL97" s="21"/>
      <c r="AM97" s="21"/>
      <c r="AN97" s="21"/>
      <c r="AO97" s="21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</row>
    <row r="98" spans="1:53" ht="16.5" customHeight="1">
      <c r="A98" s="5" t="s">
        <v>306</v>
      </c>
      <c r="B98" s="5" t="s">
        <v>252</v>
      </c>
      <c r="C98" s="5" t="s">
        <v>253</v>
      </c>
      <c r="D98" s="5" t="s">
        <v>131</v>
      </c>
      <c r="E98" s="16">
        <v>19.216334969999998</v>
      </c>
      <c r="F98" s="16">
        <v>3.746812287</v>
      </c>
      <c r="G98" s="16">
        <v>38</v>
      </c>
      <c r="H98" s="17">
        <v>15.7835</v>
      </c>
      <c r="I98" s="17">
        <v>-90.230800000000002</v>
      </c>
      <c r="J98" s="18"/>
      <c r="K98" s="19">
        <v>14918999</v>
      </c>
      <c r="L98" s="19">
        <v>10021</v>
      </c>
      <c r="M98" s="19">
        <v>4.8099999999999996</v>
      </c>
      <c r="N98" s="19">
        <v>0</v>
      </c>
      <c r="O98" s="19">
        <f t="shared" si="0"/>
        <v>104.81</v>
      </c>
      <c r="P98" s="19">
        <v>11.98</v>
      </c>
      <c r="Q98" s="19">
        <v>0</v>
      </c>
      <c r="R98" s="19">
        <f t="shared" si="1"/>
        <v>111.98</v>
      </c>
      <c r="S98" s="19">
        <v>8.7200000000000006</v>
      </c>
      <c r="T98" s="19">
        <v>0</v>
      </c>
      <c r="U98" s="19">
        <f t="shared" si="2"/>
        <v>91.28</v>
      </c>
      <c r="V98" s="19">
        <v>3.31</v>
      </c>
      <c r="W98" s="19">
        <v>0</v>
      </c>
      <c r="X98" s="19">
        <f t="shared" si="3"/>
        <v>96.69</v>
      </c>
      <c r="Y98" s="19">
        <v>0.61</v>
      </c>
      <c r="Z98" s="19">
        <v>0</v>
      </c>
      <c r="AA98" s="19">
        <f t="shared" si="4"/>
        <v>99.39</v>
      </c>
      <c r="AB98" s="19" t="s">
        <v>121</v>
      </c>
      <c r="AC98" s="19" t="s">
        <v>173</v>
      </c>
      <c r="AD98" s="20">
        <v>95</v>
      </c>
      <c r="AE98" s="20">
        <v>6</v>
      </c>
      <c r="AF98" s="20">
        <v>37</v>
      </c>
      <c r="AG98" s="20">
        <v>98</v>
      </c>
      <c r="AH98" s="20">
        <v>0</v>
      </c>
      <c r="AI98" s="20">
        <v>0</v>
      </c>
      <c r="AJ98" s="21">
        <v>95</v>
      </c>
      <c r="AK98" s="21">
        <v>6</v>
      </c>
      <c r="AL98" s="21">
        <v>37</v>
      </c>
      <c r="AM98" s="21">
        <v>101</v>
      </c>
      <c r="AN98" s="21">
        <v>0</v>
      </c>
      <c r="AO98" s="21">
        <v>0</v>
      </c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</row>
    <row r="99" spans="1:53" ht="16.5" customHeight="1">
      <c r="A99" s="5" t="s">
        <v>142</v>
      </c>
      <c r="B99" s="5" t="s">
        <v>464</v>
      </c>
      <c r="C99" s="5" t="s">
        <v>144</v>
      </c>
      <c r="D99" s="5" t="s">
        <v>465</v>
      </c>
      <c r="E99" s="16" t="e">
        <v>#N/A</v>
      </c>
      <c r="F99" s="16" t="e">
        <v>#N/A</v>
      </c>
      <c r="G99" s="16" t="e">
        <v>#N/A</v>
      </c>
      <c r="H99" s="17" t="e">
        <v>#N/A</v>
      </c>
      <c r="I99" s="17" t="e">
        <v>#N/A</v>
      </c>
      <c r="J99" s="18"/>
      <c r="K99" s="19"/>
      <c r="L99" s="19"/>
      <c r="M99" s="19"/>
      <c r="N99" s="19"/>
      <c r="O99" s="19">
        <f t="shared" si="0"/>
        <v>100</v>
      </c>
      <c r="P99" s="19"/>
      <c r="Q99" s="19"/>
      <c r="R99" s="19">
        <f t="shared" si="1"/>
        <v>100</v>
      </c>
      <c r="S99" s="19"/>
      <c r="T99" s="19"/>
      <c r="U99" s="19">
        <f t="shared" si="2"/>
        <v>100</v>
      </c>
      <c r="V99" s="19"/>
      <c r="W99" s="19"/>
      <c r="X99" s="19">
        <f t="shared" si="3"/>
        <v>100</v>
      </c>
      <c r="Y99" s="19"/>
      <c r="Z99" s="19"/>
      <c r="AA99" s="19">
        <f t="shared" si="4"/>
        <v>100</v>
      </c>
      <c r="AB99" s="19"/>
      <c r="AC99" s="19"/>
      <c r="AD99" s="20"/>
      <c r="AE99" s="20"/>
      <c r="AF99" s="20"/>
      <c r="AG99" s="20"/>
      <c r="AH99" s="20"/>
      <c r="AI99" s="20"/>
      <c r="AJ99" s="21"/>
      <c r="AK99" s="21"/>
      <c r="AL99" s="21"/>
      <c r="AM99" s="21"/>
      <c r="AN99" s="21"/>
      <c r="AO99" s="21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</row>
    <row r="100" spans="1:53" ht="16.5" customHeight="1">
      <c r="A100" s="5" t="s">
        <v>312</v>
      </c>
      <c r="B100" s="5" t="s">
        <v>236</v>
      </c>
      <c r="C100" s="5" t="s">
        <v>182</v>
      </c>
      <c r="D100" s="5" t="s">
        <v>132</v>
      </c>
      <c r="E100" s="16">
        <v>21.403378549999999</v>
      </c>
      <c r="F100" s="16">
        <v>3.3639548929999998</v>
      </c>
      <c r="G100" s="16">
        <v>39</v>
      </c>
      <c r="H100" s="17">
        <v>9.9456000000000007</v>
      </c>
      <c r="I100" s="17">
        <v>-9.6966000000000001</v>
      </c>
      <c r="J100" s="18"/>
      <c r="K100" s="19">
        <v>12720000</v>
      </c>
      <c r="L100" s="19">
        <v>0</v>
      </c>
      <c r="M100" s="19">
        <v>0</v>
      </c>
      <c r="N100" s="19">
        <v>0</v>
      </c>
      <c r="O100" s="19">
        <f t="shared" si="0"/>
        <v>100</v>
      </c>
      <c r="P100" s="19">
        <v>0</v>
      </c>
      <c r="Q100" s="19">
        <v>0</v>
      </c>
      <c r="R100" s="19">
        <f t="shared" si="1"/>
        <v>100</v>
      </c>
      <c r="S100" s="19">
        <v>0</v>
      </c>
      <c r="T100" s="19">
        <v>0</v>
      </c>
      <c r="U100" s="19">
        <f t="shared" si="2"/>
        <v>100</v>
      </c>
      <c r="V100" s="19">
        <v>0</v>
      </c>
      <c r="W100" s="19">
        <v>0</v>
      </c>
      <c r="X100" s="19">
        <f t="shared" si="3"/>
        <v>100</v>
      </c>
      <c r="Y100" s="19">
        <v>0</v>
      </c>
      <c r="Z100" s="19">
        <v>0</v>
      </c>
      <c r="AA100" s="19">
        <f t="shared" si="4"/>
        <v>100</v>
      </c>
      <c r="AB100" s="19">
        <v>0</v>
      </c>
      <c r="AC100" s="19">
        <v>0</v>
      </c>
      <c r="AD100" s="20"/>
      <c r="AE100" s="20"/>
      <c r="AF100" s="20"/>
      <c r="AG100" s="20"/>
      <c r="AH100" s="20"/>
      <c r="AI100" s="20"/>
      <c r="AJ100" s="21"/>
      <c r="AK100" s="21"/>
      <c r="AL100" s="21"/>
      <c r="AM100" s="21"/>
      <c r="AN100" s="21"/>
      <c r="AO100" s="21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</row>
    <row r="101" spans="1:53" ht="16.5" customHeight="1">
      <c r="A101" s="5" t="s">
        <v>312</v>
      </c>
      <c r="B101" s="5" t="s">
        <v>236</v>
      </c>
      <c r="C101" s="5" t="s">
        <v>182</v>
      </c>
      <c r="D101" s="5" t="s">
        <v>134</v>
      </c>
      <c r="E101" s="16">
        <v>19.48062058</v>
      </c>
      <c r="F101" s="16">
        <v>3.6959808179999998</v>
      </c>
      <c r="G101" s="16">
        <v>27</v>
      </c>
      <c r="H101" s="17">
        <v>11.803699999999999</v>
      </c>
      <c r="I101" s="17">
        <v>-15.180400000000001</v>
      </c>
      <c r="J101" s="18"/>
      <c r="K101" s="19">
        <v>1861000</v>
      </c>
      <c r="L101" s="19">
        <v>0</v>
      </c>
      <c r="M101" s="19">
        <v>0</v>
      </c>
      <c r="N101" s="19">
        <v>0</v>
      </c>
      <c r="O101" s="19">
        <f t="shared" si="0"/>
        <v>100</v>
      </c>
      <c r="P101" s="19">
        <v>0</v>
      </c>
      <c r="Q101" s="19">
        <v>0</v>
      </c>
      <c r="R101" s="19">
        <f t="shared" si="1"/>
        <v>100</v>
      </c>
      <c r="S101" s="19">
        <v>0</v>
      </c>
      <c r="T101" s="19">
        <v>0</v>
      </c>
      <c r="U101" s="19">
        <f t="shared" si="2"/>
        <v>100</v>
      </c>
      <c r="V101" s="19">
        <v>0</v>
      </c>
      <c r="W101" s="19">
        <v>0</v>
      </c>
      <c r="X101" s="19">
        <f t="shared" si="3"/>
        <v>100</v>
      </c>
      <c r="Y101" s="19">
        <v>0</v>
      </c>
      <c r="Z101" s="19">
        <v>0</v>
      </c>
      <c r="AA101" s="19">
        <f t="shared" si="4"/>
        <v>100</v>
      </c>
      <c r="AB101" s="19">
        <v>0</v>
      </c>
      <c r="AC101" s="19">
        <v>0</v>
      </c>
      <c r="AD101" s="20"/>
      <c r="AE101" s="20"/>
      <c r="AF101" s="20"/>
      <c r="AG101" s="20"/>
      <c r="AH101" s="20"/>
      <c r="AI101" s="20"/>
      <c r="AJ101" s="21"/>
      <c r="AK101" s="21"/>
      <c r="AL101" s="21"/>
      <c r="AM101" s="21"/>
      <c r="AN101" s="21"/>
      <c r="AO101" s="21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</row>
    <row r="102" spans="1:53" ht="16.5" customHeight="1">
      <c r="A102" s="5" t="s">
        <v>267</v>
      </c>
      <c r="B102" s="5" t="s">
        <v>252</v>
      </c>
      <c r="C102" s="5" t="s">
        <v>267</v>
      </c>
      <c r="D102" s="5" t="s">
        <v>135</v>
      </c>
      <c r="E102" s="16">
        <v>19.51277185</v>
      </c>
      <c r="F102" s="16">
        <v>3.6898909369999999</v>
      </c>
      <c r="G102" s="16">
        <v>40</v>
      </c>
      <c r="H102" s="17">
        <v>5</v>
      </c>
      <c r="I102" s="17">
        <v>-58.75</v>
      </c>
      <c r="J102" s="18"/>
      <c r="K102" s="19">
        <v>735222</v>
      </c>
      <c r="L102" s="19">
        <v>3067</v>
      </c>
      <c r="M102" s="19">
        <v>0</v>
      </c>
      <c r="N102" s="19">
        <v>4.8499999999999996</v>
      </c>
      <c r="O102" s="19">
        <f t="shared" si="0"/>
        <v>95.15</v>
      </c>
      <c r="P102" s="19">
        <v>7.34</v>
      </c>
      <c r="Q102" s="19">
        <v>0</v>
      </c>
      <c r="R102" s="19">
        <f t="shared" si="1"/>
        <v>107.34</v>
      </c>
      <c r="S102" s="19">
        <v>9.33</v>
      </c>
      <c r="T102" s="19">
        <v>0</v>
      </c>
      <c r="U102" s="19">
        <f t="shared" si="2"/>
        <v>90.67</v>
      </c>
      <c r="V102" s="19">
        <v>1.1200000000000001</v>
      </c>
      <c r="W102" s="19">
        <v>0</v>
      </c>
      <c r="X102" s="19">
        <f t="shared" si="3"/>
        <v>98.88</v>
      </c>
      <c r="Y102" s="19">
        <v>1.8</v>
      </c>
      <c r="Z102" s="19">
        <v>0</v>
      </c>
      <c r="AA102" s="19">
        <f t="shared" si="4"/>
        <v>98.2</v>
      </c>
      <c r="AB102" s="19" t="s">
        <v>172</v>
      </c>
      <c r="AC102" s="19" t="s">
        <v>173</v>
      </c>
      <c r="AD102" s="20"/>
      <c r="AE102" s="20"/>
      <c r="AF102" s="20"/>
      <c r="AG102" s="20"/>
      <c r="AH102" s="20"/>
      <c r="AI102" s="20"/>
      <c r="AJ102" s="21"/>
      <c r="AK102" s="21"/>
      <c r="AL102" s="21"/>
      <c r="AM102" s="21"/>
      <c r="AN102" s="21"/>
      <c r="AO102" s="21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</row>
    <row r="103" spans="1:53" ht="16.5" customHeight="1">
      <c r="A103" s="5" t="s">
        <v>251</v>
      </c>
      <c r="B103" s="5" t="s">
        <v>252</v>
      </c>
      <c r="C103" s="5" t="s">
        <v>253</v>
      </c>
      <c r="D103" s="5" t="s">
        <v>136</v>
      </c>
      <c r="E103" s="16">
        <v>14.377785190000001</v>
      </c>
      <c r="F103" s="16">
        <v>5.0077253949999996</v>
      </c>
      <c r="G103" s="16">
        <v>32</v>
      </c>
      <c r="H103" s="17">
        <v>18.9712</v>
      </c>
      <c r="I103" s="17">
        <v>-72.285200000000003</v>
      </c>
      <c r="J103" s="18"/>
      <c r="K103" s="19">
        <v>10110019</v>
      </c>
      <c r="L103" s="19">
        <v>1699</v>
      </c>
      <c r="M103" s="19">
        <v>7.09</v>
      </c>
      <c r="N103" s="19">
        <v>0</v>
      </c>
      <c r="O103" s="19">
        <f t="shared" si="0"/>
        <v>107.09</v>
      </c>
      <c r="P103" s="19">
        <v>5.56</v>
      </c>
      <c r="Q103" s="19">
        <v>0</v>
      </c>
      <c r="R103" s="19">
        <f t="shared" si="1"/>
        <v>105.56</v>
      </c>
      <c r="S103" s="19">
        <v>13.88</v>
      </c>
      <c r="T103" s="19">
        <v>0</v>
      </c>
      <c r="U103" s="19">
        <f t="shared" si="2"/>
        <v>86.12</v>
      </c>
      <c r="V103" s="19">
        <v>0</v>
      </c>
      <c r="W103" s="19">
        <v>1.21</v>
      </c>
      <c r="X103" s="19">
        <f t="shared" si="3"/>
        <v>101.21</v>
      </c>
      <c r="Y103" s="19">
        <v>1.26</v>
      </c>
      <c r="Z103" s="19">
        <v>0</v>
      </c>
      <c r="AA103" s="19">
        <f t="shared" si="4"/>
        <v>98.74</v>
      </c>
      <c r="AB103" s="19" t="s">
        <v>121</v>
      </c>
      <c r="AC103" s="19" t="s">
        <v>173</v>
      </c>
      <c r="AD103" s="20"/>
      <c r="AE103" s="20"/>
      <c r="AF103" s="20"/>
      <c r="AG103" s="20"/>
      <c r="AH103" s="20"/>
      <c r="AI103" s="20"/>
      <c r="AJ103" s="21"/>
      <c r="AK103" s="21"/>
      <c r="AL103" s="21"/>
      <c r="AM103" s="21"/>
      <c r="AN103" s="21"/>
      <c r="AO103" s="21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</row>
    <row r="104" spans="1:53" ht="16.5" customHeight="1">
      <c r="A104" s="5" t="s">
        <v>273</v>
      </c>
      <c r="B104" s="5"/>
      <c r="C104" s="5" t="s">
        <v>202</v>
      </c>
      <c r="D104" s="5" t="s">
        <v>466</v>
      </c>
      <c r="E104" s="16" t="e">
        <v>#N/A</v>
      </c>
      <c r="F104" s="16" t="e">
        <v>#N/A</v>
      </c>
      <c r="G104" s="16" t="e">
        <v>#N/A</v>
      </c>
      <c r="H104" s="17" t="e">
        <v>#N/A</v>
      </c>
      <c r="I104" s="17" t="e">
        <v>#N/A</v>
      </c>
      <c r="J104" s="18"/>
      <c r="K104" s="19"/>
      <c r="L104" s="19"/>
      <c r="M104" s="19"/>
      <c r="N104" s="19"/>
      <c r="O104" s="19">
        <f t="shared" si="0"/>
        <v>100</v>
      </c>
      <c r="P104" s="19"/>
      <c r="Q104" s="19"/>
      <c r="R104" s="19">
        <f t="shared" si="1"/>
        <v>100</v>
      </c>
      <c r="S104" s="19"/>
      <c r="T104" s="19"/>
      <c r="U104" s="19">
        <f t="shared" si="2"/>
        <v>100</v>
      </c>
      <c r="V104" s="19"/>
      <c r="W104" s="19"/>
      <c r="X104" s="19">
        <f t="shared" si="3"/>
        <v>100</v>
      </c>
      <c r="Y104" s="19"/>
      <c r="Z104" s="19"/>
      <c r="AA104" s="19">
        <f t="shared" si="4"/>
        <v>100</v>
      </c>
      <c r="AB104" s="19"/>
      <c r="AC104" s="19"/>
      <c r="AD104" s="20"/>
      <c r="AE104" s="20"/>
      <c r="AF104" s="20"/>
      <c r="AG104" s="20"/>
      <c r="AH104" s="20"/>
      <c r="AI104" s="20"/>
      <c r="AJ104" s="21"/>
      <c r="AK104" s="21"/>
      <c r="AL104" s="21"/>
      <c r="AM104" s="21"/>
      <c r="AN104" s="21"/>
      <c r="AO104" s="21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</row>
    <row r="105" spans="1:53" ht="16.5" customHeight="1">
      <c r="A105" s="5" t="s">
        <v>162</v>
      </c>
      <c r="B105" s="5"/>
      <c r="C105" s="5" t="s">
        <v>144</v>
      </c>
      <c r="D105" s="5" t="s">
        <v>137</v>
      </c>
      <c r="E105" s="16">
        <v>8.5533126290000006</v>
      </c>
      <c r="F105" s="16">
        <v>8.4177912250000002</v>
      </c>
      <c r="G105" s="16">
        <v>46</v>
      </c>
      <c r="H105" s="17">
        <v>41.902900000000002</v>
      </c>
      <c r="I105" s="17">
        <v>12.4534</v>
      </c>
      <c r="J105" s="18"/>
      <c r="K105" s="19"/>
      <c r="L105" s="19"/>
      <c r="M105" s="19"/>
      <c r="N105" s="19"/>
      <c r="O105" s="19">
        <f t="shared" si="0"/>
        <v>100</v>
      </c>
      <c r="P105" s="19"/>
      <c r="Q105" s="19"/>
      <c r="R105" s="19">
        <f t="shared" si="1"/>
        <v>100</v>
      </c>
      <c r="S105" s="19"/>
      <c r="T105" s="19"/>
      <c r="U105" s="19">
        <f t="shared" si="2"/>
        <v>100</v>
      </c>
      <c r="V105" s="19"/>
      <c r="W105" s="19"/>
      <c r="X105" s="19">
        <f t="shared" si="3"/>
        <v>100</v>
      </c>
      <c r="Y105" s="19"/>
      <c r="Z105" s="19"/>
      <c r="AA105" s="19">
        <f t="shared" si="4"/>
        <v>100</v>
      </c>
      <c r="AB105" s="19"/>
      <c r="AC105" s="19"/>
      <c r="AD105" s="20"/>
      <c r="AE105" s="20"/>
      <c r="AF105" s="20"/>
      <c r="AG105" s="20"/>
      <c r="AH105" s="20"/>
      <c r="AI105" s="20"/>
      <c r="AJ105" s="21"/>
      <c r="AK105" s="21"/>
      <c r="AL105" s="21"/>
      <c r="AM105" s="21"/>
      <c r="AN105" s="21"/>
      <c r="AO105" s="21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</row>
    <row r="106" spans="1:53" ht="16.5" customHeight="1">
      <c r="A106" s="5" t="s">
        <v>306</v>
      </c>
      <c r="B106" s="5" t="s">
        <v>252</v>
      </c>
      <c r="C106" s="5" t="s">
        <v>253</v>
      </c>
      <c r="D106" s="5" t="s">
        <v>138</v>
      </c>
      <c r="E106" s="16">
        <v>16.237547660000001</v>
      </c>
      <c r="F106" s="16">
        <v>4.4341671250000001</v>
      </c>
      <c r="G106" s="16">
        <v>41</v>
      </c>
      <c r="H106" s="17">
        <v>15.2</v>
      </c>
      <c r="I106" s="17">
        <v>-86.241900000000001</v>
      </c>
      <c r="J106" s="18"/>
      <c r="K106" s="19">
        <v>8746673</v>
      </c>
      <c r="L106" s="19">
        <v>8734</v>
      </c>
      <c r="M106" s="19">
        <v>4.0999999999999996</v>
      </c>
      <c r="N106" s="19">
        <v>0</v>
      </c>
      <c r="O106" s="19">
        <f t="shared" si="0"/>
        <v>104.1</v>
      </c>
      <c r="P106" s="19">
        <v>11.71</v>
      </c>
      <c r="Q106" s="19">
        <v>0</v>
      </c>
      <c r="R106" s="19">
        <f t="shared" si="1"/>
        <v>111.71000000000001</v>
      </c>
      <c r="S106" s="19">
        <v>9.33</v>
      </c>
      <c r="T106" s="19">
        <v>0</v>
      </c>
      <c r="U106" s="19">
        <f t="shared" si="2"/>
        <v>90.67</v>
      </c>
      <c r="V106" s="19">
        <v>3.47</v>
      </c>
      <c r="W106" s="19">
        <v>0</v>
      </c>
      <c r="X106" s="19">
        <f t="shared" si="3"/>
        <v>96.53</v>
      </c>
      <c r="Y106" s="19">
        <v>0</v>
      </c>
      <c r="Z106" s="19">
        <v>0.9</v>
      </c>
      <c r="AA106" s="19">
        <f t="shared" si="4"/>
        <v>100.9</v>
      </c>
      <c r="AB106" s="19" t="s">
        <v>121</v>
      </c>
      <c r="AC106" s="19" t="s">
        <v>173</v>
      </c>
      <c r="AD106" s="20"/>
      <c r="AE106" s="20"/>
      <c r="AF106" s="20"/>
      <c r="AG106" s="20"/>
      <c r="AH106" s="20"/>
      <c r="AI106" s="20"/>
      <c r="AJ106" s="21"/>
      <c r="AK106" s="21"/>
      <c r="AL106" s="21"/>
      <c r="AM106" s="21"/>
      <c r="AN106" s="21"/>
      <c r="AO106" s="21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</row>
    <row r="107" spans="1:53" ht="16.5" customHeight="1">
      <c r="A107" s="5" t="s">
        <v>298</v>
      </c>
      <c r="B107" s="5"/>
      <c r="C107" s="5" t="s">
        <v>144</v>
      </c>
      <c r="D107" s="5" t="s">
        <v>139</v>
      </c>
      <c r="E107" s="16">
        <v>16.893208059999999</v>
      </c>
      <c r="F107" s="16">
        <v>4.262067912</v>
      </c>
      <c r="G107" s="16">
        <v>48</v>
      </c>
      <c r="H107" s="17">
        <v>47.162500000000001</v>
      </c>
      <c r="I107" s="17">
        <v>19.503299999999999</v>
      </c>
      <c r="J107" s="18"/>
      <c r="K107" s="19">
        <v>9897541</v>
      </c>
      <c r="L107" s="19">
        <v>44835</v>
      </c>
      <c r="M107" s="19">
        <v>0</v>
      </c>
      <c r="N107" s="19">
        <v>5.07</v>
      </c>
      <c r="O107" s="19">
        <f t="shared" si="0"/>
        <v>94.93</v>
      </c>
      <c r="P107" s="19">
        <v>17.010000000000002</v>
      </c>
      <c r="Q107" s="19">
        <v>0</v>
      </c>
      <c r="R107" s="19">
        <f t="shared" si="1"/>
        <v>117.01</v>
      </c>
      <c r="S107" s="19">
        <v>4.4000000000000004</v>
      </c>
      <c r="T107" s="19">
        <v>0</v>
      </c>
      <c r="U107" s="19">
        <f t="shared" si="2"/>
        <v>95.6</v>
      </c>
      <c r="V107" s="19">
        <v>4.2</v>
      </c>
      <c r="W107" s="19">
        <v>0</v>
      </c>
      <c r="X107" s="19">
        <f t="shared" si="3"/>
        <v>95.8</v>
      </c>
      <c r="Y107" s="19">
        <v>9.31</v>
      </c>
      <c r="Z107" s="19">
        <v>0</v>
      </c>
      <c r="AA107" s="19">
        <f t="shared" si="4"/>
        <v>90.69</v>
      </c>
      <c r="AB107" s="19">
        <v>0</v>
      </c>
      <c r="AC107" s="19">
        <v>0</v>
      </c>
      <c r="AD107" s="20">
        <v>46</v>
      </c>
      <c r="AE107" s="20">
        <v>80</v>
      </c>
      <c r="AF107" s="20">
        <v>88</v>
      </c>
      <c r="AG107" s="20">
        <v>82</v>
      </c>
      <c r="AH107" s="20">
        <v>58</v>
      </c>
      <c r="AI107" s="20">
        <v>31</v>
      </c>
      <c r="AJ107" s="21">
        <v>46</v>
      </c>
      <c r="AK107" s="21">
        <v>80</v>
      </c>
      <c r="AL107" s="21">
        <v>88</v>
      </c>
      <c r="AM107" s="21">
        <v>82</v>
      </c>
      <c r="AN107" s="21">
        <v>58</v>
      </c>
      <c r="AO107" s="21">
        <v>31</v>
      </c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</row>
    <row r="108" spans="1:53" ht="16.5" customHeight="1">
      <c r="A108" s="5" t="s">
        <v>142</v>
      </c>
      <c r="B108" s="5"/>
      <c r="C108" s="5" t="s">
        <v>144</v>
      </c>
      <c r="D108" s="5" t="s">
        <v>140</v>
      </c>
      <c r="E108" s="16">
        <v>18.485736490000001</v>
      </c>
      <c r="F108" s="16">
        <v>3.8948948589999999</v>
      </c>
      <c r="G108" s="16">
        <v>53</v>
      </c>
      <c r="H108" s="17">
        <v>64.963099999999997</v>
      </c>
      <c r="I108" s="17">
        <v>-19.020800000000001</v>
      </c>
      <c r="J108" s="18"/>
      <c r="K108" s="19">
        <v>331918</v>
      </c>
      <c r="L108" s="19">
        <v>17008</v>
      </c>
      <c r="M108" s="19">
        <v>0</v>
      </c>
      <c r="N108" s="19">
        <v>1.39</v>
      </c>
      <c r="O108" s="19">
        <f t="shared" si="0"/>
        <v>98.61</v>
      </c>
      <c r="P108" s="19">
        <v>15.86</v>
      </c>
      <c r="Q108" s="19">
        <v>0</v>
      </c>
      <c r="R108" s="19">
        <f t="shared" si="1"/>
        <v>115.86</v>
      </c>
      <c r="S108" s="19">
        <v>16.100000000000001</v>
      </c>
      <c r="T108" s="19">
        <v>0</v>
      </c>
      <c r="U108" s="19">
        <f t="shared" si="2"/>
        <v>83.9</v>
      </c>
      <c r="V108" s="19">
        <v>9.52</v>
      </c>
      <c r="W108" s="19">
        <v>0</v>
      </c>
      <c r="X108" s="19">
        <f t="shared" si="3"/>
        <v>90.48</v>
      </c>
      <c r="Y108" s="19">
        <v>7.16</v>
      </c>
      <c r="Z108" s="19">
        <v>0</v>
      </c>
      <c r="AA108" s="19">
        <f t="shared" si="4"/>
        <v>92.84</v>
      </c>
      <c r="AB108" s="19">
        <v>0</v>
      </c>
      <c r="AC108" s="19">
        <v>0</v>
      </c>
      <c r="AD108" s="20">
        <v>0</v>
      </c>
      <c r="AE108" s="20">
        <v>0</v>
      </c>
      <c r="AF108" s="20">
        <v>0</v>
      </c>
      <c r="AG108" s="20">
        <v>0</v>
      </c>
      <c r="AH108" s="20">
        <v>28</v>
      </c>
      <c r="AI108" s="20">
        <v>67</v>
      </c>
      <c r="AJ108" s="21">
        <v>0</v>
      </c>
      <c r="AK108" s="21">
        <v>0</v>
      </c>
      <c r="AL108" s="21">
        <v>0</v>
      </c>
      <c r="AM108" s="21">
        <v>0</v>
      </c>
      <c r="AN108" s="21">
        <v>28</v>
      </c>
      <c r="AO108" s="21">
        <v>67</v>
      </c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</row>
    <row r="109" spans="1:53" ht="16.5" customHeight="1">
      <c r="A109" s="5" t="s">
        <v>99</v>
      </c>
      <c r="B109" s="5"/>
      <c r="C109" s="5" t="s">
        <v>101</v>
      </c>
      <c r="D109" s="5" t="s">
        <v>141</v>
      </c>
      <c r="E109" s="16">
        <v>17.040627059999998</v>
      </c>
      <c r="F109" s="16">
        <v>4.2251966269999999</v>
      </c>
      <c r="G109" s="16">
        <v>82</v>
      </c>
      <c r="H109" s="17">
        <v>21</v>
      </c>
      <c r="I109" s="17">
        <v>78</v>
      </c>
      <c r="J109" s="18"/>
      <c r="K109" s="19">
        <v>1251695584</v>
      </c>
      <c r="L109" s="19">
        <v>974689</v>
      </c>
      <c r="M109" s="19">
        <v>5.6</v>
      </c>
      <c r="N109" s="19">
        <v>0</v>
      </c>
      <c r="O109" s="19">
        <f t="shared" si="0"/>
        <v>105.6</v>
      </c>
      <c r="P109" s="19">
        <v>8.08</v>
      </c>
      <c r="Q109" s="19">
        <v>0</v>
      </c>
      <c r="R109" s="19">
        <f t="shared" si="1"/>
        <v>108.08</v>
      </c>
      <c r="S109" s="19">
        <v>10.86</v>
      </c>
      <c r="T109" s="19">
        <v>0</v>
      </c>
      <c r="U109" s="19">
        <f t="shared" si="2"/>
        <v>89.14</v>
      </c>
      <c r="V109" s="19">
        <v>4.09</v>
      </c>
      <c r="W109" s="19">
        <v>0</v>
      </c>
      <c r="X109" s="19">
        <f t="shared" si="3"/>
        <v>95.91</v>
      </c>
      <c r="Y109" s="19">
        <v>8.31</v>
      </c>
      <c r="Z109" s="19">
        <v>0</v>
      </c>
      <c r="AA109" s="19">
        <f t="shared" si="4"/>
        <v>91.69</v>
      </c>
      <c r="AB109" s="19">
        <v>0</v>
      </c>
      <c r="AC109" s="19">
        <v>0</v>
      </c>
      <c r="AD109" s="20">
        <v>77</v>
      </c>
      <c r="AE109" s="20">
        <v>48</v>
      </c>
      <c r="AF109" s="20">
        <v>56</v>
      </c>
      <c r="AG109" s="20">
        <v>40</v>
      </c>
      <c r="AH109" s="20">
        <v>51</v>
      </c>
      <c r="AI109" s="20">
        <v>26</v>
      </c>
      <c r="AJ109" s="21">
        <v>77</v>
      </c>
      <c r="AK109" s="21">
        <v>48</v>
      </c>
      <c r="AL109" s="21">
        <v>56</v>
      </c>
      <c r="AM109" s="21">
        <v>40</v>
      </c>
      <c r="AN109" s="21">
        <v>51</v>
      </c>
      <c r="AO109" s="21">
        <v>26</v>
      </c>
      <c r="AP109" s="22">
        <v>47.42</v>
      </c>
      <c r="AQ109" s="22">
        <v>8.8800000000000008</v>
      </c>
      <c r="AR109" s="22">
        <v>50.43</v>
      </c>
      <c r="AS109" s="22">
        <v>7.75</v>
      </c>
      <c r="AT109" s="22">
        <v>47.36</v>
      </c>
      <c r="AU109" s="22">
        <v>10.67</v>
      </c>
      <c r="AV109" s="22">
        <v>50</v>
      </c>
      <c r="AW109" s="22">
        <v>10.8</v>
      </c>
      <c r="AX109" s="22">
        <v>48.48</v>
      </c>
      <c r="AY109" s="22">
        <v>8.49</v>
      </c>
      <c r="AZ109" s="22">
        <v>9.3179999999999996</v>
      </c>
      <c r="BA109" s="22">
        <v>48.68</v>
      </c>
    </row>
    <row r="110" spans="1:53" ht="16.5" customHeight="1">
      <c r="A110" s="5" t="s">
        <v>357</v>
      </c>
      <c r="B110" s="5"/>
      <c r="C110" s="5" t="s">
        <v>101</v>
      </c>
      <c r="D110" s="5" t="s">
        <v>143</v>
      </c>
      <c r="E110" s="16">
        <v>20.83874737</v>
      </c>
      <c r="F110" s="16">
        <v>3.4551021089999998</v>
      </c>
      <c r="G110" s="16">
        <v>50</v>
      </c>
      <c r="H110" s="17">
        <v>-0.7893</v>
      </c>
      <c r="I110" s="17">
        <v>113.9213</v>
      </c>
      <c r="J110" s="18"/>
      <c r="K110" s="19">
        <v>255993674</v>
      </c>
      <c r="L110" s="19">
        <v>726843</v>
      </c>
      <c r="M110" s="19">
        <v>4.3499999999999996</v>
      </c>
      <c r="N110" s="19">
        <v>0</v>
      </c>
      <c r="O110" s="19">
        <f t="shared" si="0"/>
        <v>104.35</v>
      </c>
      <c r="P110" s="19">
        <v>4.47</v>
      </c>
      <c r="Q110" s="19">
        <v>0</v>
      </c>
      <c r="R110" s="19">
        <f t="shared" si="1"/>
        <v>104.47</v>
      </c>
      <c r="S110" s="19">
        <v>10.97</v>
      </c>
      <c r="T110" s="19">
        <v>0</v>
      </c>
      <c r="U110" s="19">
        <f t="shared" si="2"/>
        <v>89.03</v>
      </c>
      <c r="V110" s="19">
        <v>1.77</v>
      </c>
      <c r="W110" s="19">
        <v>0</v>
      </c>
      <c r="X110" s="19">
        <f t="shared" si="3"/>
        <v>98.23</v>
      </c>
      <c r="Y110" s="19">
        <v>10.119999999999999</v>
      </c>
      <c r="Z110" s="19">
        <v>0</v>
      </c>
      <c r="AA110" s="19">
        <f t="shared" si="4"/>
        <v>89.88</v>
      </c>
      <c r="AB110" s="19">
        <v>0</v>
      </c>
      <c r="AC110" s="19">
        <v>0</v>
      </c>
      <c r="AD110" s="20">
        <v>78</v>
      </c>
      <c r="AE110" s="20">
        <v>14</v>
      </c>
      <c r="AF110" s="20">
        <v>46</v>
      </c>
      <c r="AG110" s="20">
        <v>48</v>
      </c>
      <c r="AH110" s="20">
        <v>62</v>
      </c>
      <c r="AI110" s="20">
        <v>38</v>
      </c>
      <c r="AJ110" s="21">
        <v>78</v>
      </c>
      <c r="AK110" s="21">
        <v>14</v>
      </c>
      <c r="AL110" s="21">
        <v>46</v>
      </c>
      <c r="AM110" s="21">
        <v>48</v>
      </c>
      <c r="AN110" s="21">
        <v>62</v>
      </c>
      <c r="AO110" s="21">
        <v>38</v>
      </c>
      <c r="AP110" s="22">
        <v>51.25</v>
      </c>
      <c r="AQ110" s="22">
        <v>6.81</v>
      </c>
      <c r="AR110" s="22">
        <v>46.38</v>
      </c>
      <c r="AS110" s="22">
        <v>9.02</v>
      </c>
      <c r="AT110" s="22">
        <v>47.19</v>
      </c>
      <c r="AU110" s="22">
        <v>11.24</v>
      </c>
      <c r="AV110" s="22">
        <v>49.73</v>
      </c>
      <c r="AW110" s="22">
        <v>9.66</v>
      </c>
      <c r="AX110" s="22">
        <v>48.01</v>
      </c>
      <c r="AY110" s="22">
        <v>8.9499999999999993</v>
      </c>
      <c r="AZ110" s="22">
        <v>9.1359999999999992</v>
      </c>
      <c r="BA110" s="22">
        <v>48.3</v>
      </c>
    </row>
    <row r="111" spans="1:53" ht="16.5" customHeight="1">
      <c r="A111" s="5" t="s">
        <v>99</v>
      </c>
      <c r="B111" s="5"/>
      <c r="C111" s="5" t="s">
        <v>101</v>
      </c>
      <c r="D111" s="5" t="s">
        <v>274</v>
      </c>
      <c r="E111" s="16">
        <v>22.680537080000001</v>
      </c>
      <c r="F111" s="16">
        <v>3.1745279989999999</v>
      </c>
      <c r="G111" s="16">
        <v>62</v>
      </c>
      <c r="H111" s="17">
        <v>32</v>
      </c>
      <c r="I111" s="17">
        <v>53</v>
      </c>
      <c r="J111" s="18"/>
      <c r="K111" s="19">
        <v>81824270</v>
      </c>
      <c r="L111" s="19">
        <v>62519</v>
      </c>
      <c r="M111" s="19">
        <v>5.59</v>
      </c>
      <c r="N111" s="19">
        <v>0</v>
      </c>
      <c r="O111" s="19">
        <f t="shared" si="0"/>
        <v>105.59</v>
      </c>
      <c r="P111" s="19">
        <v>7.06</v>
      </c>
      <c r="Q111" s="19">
        <v>0</v>
      </c>
      <c r="R111" s="19">
        <f t="shared" si="1"/>
        <v>107.06</v>
      </c>
      <c r="S111" s="19">
        <v>0</v>
      </c>
      <c r="T111" s="19">
        <v>2.06</v>
      </c>
      <c r="U111" s="19">
        <f t="shared" si="2"/>
        <v>102.06</v>
      </c>
      <c r="V111" s="19">
        <v>0</v>
      </c>
      <c r="W111" s="19">
        <v>2.85</v>
      </c>
      <c r="X111" s="19">
        <f t="shared" si="3"/>
        <v>102.85</v>
      </c>
      <c r="Y111" s="19">
        <v>1.98</v>
      </c>
      <c r="Z111" s="19">
        <v>0</v>
      </c>
      <c r="AA111" s="19">
        <f t="shared" si="4"/>
        <v>98.02</v>
      </c>
      <c r="AB111" s="19">
        <v>0</v>
      </c>
      <c r="AC111" s="19">
        <v>0</v>
      </c>
      <c r="AD111" s="20">
        <v>58</v>
      </c>
      <c r="AE111" s="20">
        <v>41</v>
      </c>
      <c r="AF111" s="20">
        <v>43</v>
      </c>
      <c r="AG111" s="20">
        <v>59</v>
      </c>
      <c r="AH111" s="20">
        <v>14</v>
      </c>
      <c r="AI111" s="20">
        <v>40</v>
      </c>
      <c r="AJ111" s="21">
        <v>58</v>
      </c>
      <c r="AK111" s="21">
        <v>41</v>
      </c>
      <c r="AL111" s="21">
        <v>43</v>
      </c>
      <c r="AM111" s="21">
        <v>59</v>
      </c>
      <c r="AN111" s="21">
        <v>14</v>
      </c>
      <c r="AO111" s="21">
        <v>40</v>
      </c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</row>
    <row r="112" spans="1:53" ht="16.5" customHeight="1">
      <c r="A112" s="5" t="s">
        <v>269</v>
      </c>
      <c r="B112" s="5"/>
      <c r="C112" s="5" t="s">
        <v>101</v>
      </c>
      <c r="D112" s="5" t="s">
        <v>147</v>
      </c>
      <c r="E112" s="16">
        <v>18.490272610000002</v>
      </c>
      <c r="F112" s="16">
        <v>3.8939393450000002</v>
      </c>
      <c r="G112" s="16">
        <v>57</v>
      </c>
      <c r="H112" s="17">
        <v>33</v>
      </c>
      <c r="I112" s="17">
        <v>44</v>
      </c>
      <c r="J112" s="18"/>
      <c r="K112" s="19">
        <v>37056169</v>
      </c>
      <c r="L112" s="19">
        <v>11459</v>
      </c>
      <c r="M112" s="19">
        <v>0</v>
      </c>
      <c r="N112" s="19">
        <v>0.47</v>
      </c>
      <c r="O112" s="19">
        <f t="shared" si="0"/>
        <v>99.53</v>
      </c>
      <c r="P112" s="19">
        <v>10.96</v>
      </c>
      <c r="Q112" s="19">
        <v>0</v>
      </c>
      <c r="R112" s="19">
        <f t="shared" si="1"/>
        <v>110.96000000000001</v>
      </c>
      <c r="S112" s="19">
        <v>0.23</v>
      </c>
      <c r="T112" s="19">
        <v>0</v>
      </c>
      <c r="U112" s="19">
        <f t="shared" si="2"/>
        <v>99.77</v>
      </c>
      <c r="V112" s="19">
        <v>0.12</v>
      </c>
      <c r="W112" s="19">
        <v>0</v>
      </c>
      <c r="X112" s="19">
        <f t="shared" si="3"/>
        <v>99.88</v>
      </c>
      <c r="Y112" s="19">
        <v>6.91</v>
      </c>
      <c r="Z112" s="19">
        <v>0</v>
      </c>
      <c r="AA112" s="19">
        <f t="shared" si="4"/>
        <v>93.09</v>
      </c>
      <c r="AB112" s="19">
        <v>0</v>
      </c>
      <c r="AC112" s="19">
        <v>0</v>
      </c>
      <c r="AD112" s="20">
        <v>0</v>
      </c>
      <c r="AE112" s="20">
        <v>0</v>
      </c>
      <c r="AF112" s="20">
        <v>0</v>
      </c>
      <c r="AG112" s="20">
        <v>0</v>
      </c>
      <c r="AH112" s="20">
        <v>25</v>
      </c>
      <c r="AI112" s="20">
        <v>17</v>
      </c>
      <c r="AJ112" s="21">
        <v>0</v>
      </c>
      <c r="AK112" s="21">
        <v>0</v>
      </c>
      <c r="AL112" s="21">
        <v>0</v>
      </c>
      <c r="AM112" s="21">
        <v>0</v>
      </c>
      <c r="AN112" s="21">
        <v>25</v>
      </c>
      <c r="AO112" s="21">
        <v>17</v>
      </c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</row>
    <row r="113" spans="1:53" ht="16.5" customHeight="1">
      <c r="A113" s="5" t="s">
        <v>142</v>
      </c>
      <c r="B113" s="5"/>
      <c r="C113" s="5" t="s">
        <v>144</v>
      </c>
      <c r="D113" s="5" t="s">
        <v>148</v>
      </c>
      <c r="E113" s="16">
        <v>25.003835769999998</v>
      </c>
      <c r="F113" s="16">
        <v>2.8795581870000002</v>
      </c>
      <c r="G113" s="16">
        <v>52</v>
      </c>
      <c r="H113" s="17">
        <v>53.142400000000002</v>
      </c>
      <c r="I113" s="17">
        <v>-7.6920999999999999</v>
      </c>
      <c r="J113" s="18"/>
      <c r="K113" s="19">
        <v>4892305</v>
      </c>
      <c r="L113" s="19">
        <v>210631</v>
      </c>
      <c r="M113" s="19">
        <v>0</v>
      </c>
      <c r="N113" s="19">
        <v>0.68</v>
      </c>
      <c r="O113" s="19">
        <f t="shared" si="0"/>
        <v>99.32</v>
      </c>
      <c r="P113" s="19">
        <v>12.67</v>
      </c>
      <c r="Q113" s="19">
        <v>0</v>
      </c>
      <c r="R113" s="19">
        <f t="shared" si="1"/>
        <v>112.67</v>
      </c>
      <c r="S113" s="19">
        <v>17.22</v>
      </c>
      <c r="T113" s="19">
        <v>0</v>
      </c>
      <c r="U113" s="19">
        <f t="shared" si="2"/>
        <v>82.78</v>
      </c>
      <c r="V113" s="19">
        <v>5.83</v>
      </c>
      <c r="W113" s="19">
        <v>0</v>
      </c>
      <c r="X113" s="19">
        <f t="shared" si="3"/>
        <v>94.17</v>
      </c>
      <c r="Y113" s="19">
        <v>13.51</v>
      </c>
      <c r="Z113" s="19">
        <v>0</v>
      </c>
      <c r="AA113" s="19">
        <f t="shared" si="4"/>
        <v>86.49</v>
      </c>
      <c r="AB113" s="19">
        <v>0</v>
      </c>
      <c r="AC113" s="19">
        <v>0</v>
      </c>
      <c r="AD113" s="20">
        <v>28</v>
      </c>
      <c r="AE113" s="20">
        <v>70</v>
      </c>
      <c r="AF113" s="20">
        <v>68</v>
      </c>
      <c r="AG113" s="20">
        <v>35</v>
      </c>
      <c r="AH113" s="20">
        <v>24</v>
      </c>
      <c r="AI113" s="20">
        <v>65</v>
      </c>
      <c r="AJ113" s="21">
        <v>28</v>
      </c>
      <c r="AK113" s="21">
        <v>70</v>
      </c>
      <c r="AL113" s="21">
        <v>68</v>
      </c>
      <c r="AM113" s="21">
        <v>35</v>
      </c>
      <c r="AN113" s="21">
        <v>24</v>
      </c>
      <c r="AO113" s="21">
        <v>65</v>
      </c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</row>
    <row r="114" spans="1:53" ht="16.5" customHeight="1">
      <c r="A114" s="5" t="s">
        <v>142</v>
      </c>
      <c r="B114" s="5"/>
      <c r="C114" s="5" t="s">
        <v>144</v>
      </c>
      <c r="D114" s="5" t="s">
        <v>447</v>
      </c>
      <c r="E114" s="16" t="e">
        <v>#N/A</v>
      </c>
      <c r="F114" s="16" t="e">
        <v>#N/A</v>
      </c>
      <c r="G114" s="16" t="e">
        <v>#N/A</v>
      </c>
      <c r="H114" s="17" t="e">
        <v>#N/A</v>
      </c>
      <c r="I114" s="17" t="e">
        <v>#N/A</v>
      </c>
      <c r="J114" s="18"/>
      <c r="K114" s="19">
        <v>87545</v>
      </c>
      <c r="L114" s="19">
        <v>3566</v>
      </c>
      <c r="M114" s="19">
        <v>0</v>
      </c>
      <c r="N114" s="19">
        <v>4.8600000000000003</v>
      </c>
      <c r="O114" s="19">
        <f t="shared" si="0"/>
        <v>95.14</v>
      </c>
      <c r="P114" s="19">
        <v>11.9</v>
      </c>
      <c r="Q114" s="19">
        <v>0</v>
      </c>
      <c r="R114" s="19">
        <f t="shared" si="1"/>
        <v>111.9</v>
      </c>
      <c r="S114" s="19">
        <v>16.22</v>
      </c>
      <c r="T114" s="19">
        <v>0</v>
      </c>
      <c r="U114" s="19">
        <f t="shared" si="2"/>
        <v>83.78</v>
      </c>
      <c r="V114" s="19">
        <v>6.76</v>
      </c>
      <c r="W114" s="19">
        <v>0</v>
      </c>
      <c r="X114" s="19">
        <f t="shared" si="3"/>
        <v>93.24</v>
      </c>
      <c r="Y114" s="19">
        <v>13.54</v>
      </c>
      <c r="Z114" s="19">
        <v>0</v>
      </c>
      <c r="AA114" s="19">
        <f t="shared" si="4"/>
        <v>86.460000000000008</v>
      </c>
      <c r="AB114" s="19" t="s">
        <v>172</v>
      </c>
      <c r="AC114" s="19" t="s">
        <v>173</v>
      </c>
      <c r="AD114" s="20"/>
      <c r="AE114" s="20"/>
      <c r="AF114" s="20"/>
      <c r="AG114" s="20"/>
      <c r="AH114" s="20"/>
      <c r="AI114" s="20"/>
      <c r="AJ114" s="21"/>
      <c r="AK114" s="21"/>
      <c r="AL114" s="21"/>
      <c r="AM114" s="21"/>
      <c r="AN114" s="21"/>
      <c r="AO114" s="21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</row>
    <row r="115" spans="1:53" ht="16.5" customHeight="1">
      <c r="A115" s="5" t="s">
        <v>269</v>
      </c>
      <c r="B115" s="5"/>
      <c r="C115" s="5" t="s">
        <v>101</v>
      </c>
      <c r="D115" s="5" t="s">
        <v>149</v>
      </c>
      <c r="E115" s="16">
        <v>19.00471915</v>
      </c>
      <c r="F115" s="16">
        <v>3.788532703</v>
      </c>
      <c r="G115" s="16">
        <v>60</v>
      </c>
      <c r="H115" s="17">
        <v>31</v>
      </c>
      <c r="I115" s="17">
        <v>35</v>
      </c>
      <c r="J115" s="18"/>
      <c r="K115" s="19">
        <v>8049314</v>
      </c>
      <c r="L115" s="19">
        <v>70439</v>
      </c>
      <c r="M115" s="19">
        <v>0</v>
      </c>
      <c r="N115" s="19">
        <v>1.28</v>
      </c>
      <c r="O115" s="19">
        <f t="shared" si="0"/>
        <v>98.72</v>
      </c>
      <c r="P115" s="19">
        <v>11.83</v>
      </c>
      <c r="Q115" s="19">
        <v>0</v>
      </c>
      <c r="R115" s="19">
        <f t="shared" si="1"/>
        <v>111.83</v>
      </c>
      <c r="S115" s="19">
        <v>10.69</v>
      </c>
      <c r="T115" s="19">
        <v>0</v>
      </c>
      <c r="U115" s="19">
        <f t="shared" si="2"/>
        <v>89.31</v>
      </c>
      <c r="V115" s="19">
        <v>3.76</v>
      </c>
      <c r="W115" s="19">
        <v>0</v>
      </c>
      <c r="X115" s="19">
        <f t="shared" si="3"/>
        <v>96.24</v>
      </c>
      <c r="Y115" s="19">
        <v>5.53</v>
      </c>
      <c r="Z115" s="19">
        <v>0</v>
      </c>
      <c r="AA115" s="19">
        <f t="shared" si="4"/>
        <v>94.47</v>
      </c>
      <c r="AB115" s="19">
        <v>0</v>
      </c>
      <c r="AC115" s="19">
        <v>0</v>
      </c>
      <c r="AD115" s="20">
        <v>13</v>
      </c>
      <c r="AE115" s="20">
        <v>54</v>
      </c>
      <c r="AF115" s="20">
        <v>47</v>
      </c>
      <c r="AG115" s="20">
        <v>81</v>
      </c>
      <c r="AH115" s="20">
        <v>38</v>
      </c>
      <c r="AI115" s="20">
        <v>0</v>
      </c>
      <c r="AJ115" s="21">
        <v>13</v>
      </c>
      <c r="AK115" s="21">
        <v>54</v>
      </c>
      <c r="AL115" s="21">
        <v>47</v>
      </c>
      <c r="AM115" s="21">
        <v>81</v>
      </c>
      <c r="AN115" s="21">
        <v>38</v>
      </c>
      <c r="AO115" s="21">
        <v>0</v>
      </c>
      <c r="AP115" s="22">
        <v>48.65</v>
      </c>
      <c r="AQ115" s="22">
        <v>8.4</v>
      </c>
      <c r="AR115" s="22">
        <v>49.44</v>
      </c>
      <c r="AS115" s="22">
        <v>9.33</v>
      </c>
      <c r="AT115" s="22">
        <v>52.4</v>
      </c>
      <c r="AU115" s="22">
        <v>9.36</v>
      </c>
      <c r="AV115" s="22">
        <v>49.27</v>
      </c>
      <c r="AW115" s="22">
        <v>9.6300000000000008</v>
      </c>
      <c r="AX115" s="22">
        <v>50.95</v>
      </c>
      <c r="AY115" s="22">
        <v>10.130000000000001</v>
      </c>
      <c r="AZ115" s="22">
        <v>9.3699999999999992</v>
      </c>
      <c r="BA115" s="22">
        <v>50.05</v>
      </c>
    </row>
    <row r="116" spans="1:53" ht="16.5" customHeight="1">
      <c r="A116" s="5" t="s">
        <v>162</v>
      </c>
      <c r="B116" s="5"/>
      <c r="C116" s="5" t="s">
        <v>144</v>
      </c>
      <c r="D116" s="5" t="s">
        <v>150</v>
      </c>
      <c r="E116" s="16">
        <v>21.881286100000001</v>
      </c>
      <c r="F116" s="16">
        <v>3.2904830039999999</v>
      </c>
      <c r="G116" s="16">
        <v>81</v>
      </c>
      <c r="H116" s="17">
        <v>43</v>
      </c>
      <c r="I116" s="17">
        <v>12</v>
      </c>
      <c r="J116" s="18"/>
      <c r="K116" s="19">
        <v>61855120</v>
      </c>
      <c r="L116" s="19">
        <v>129120</v>
      </c>
      <c r="M116" s="19">
        <v>0</v>
      </c>
      <c r="N116" s="19">
        <v>6.94</v>
      </c>
      <c r="O116" s="19">
        <f t="shared" si="0"/>
        <v>93.06</v>
      </c>
      <c r="P116" s="19">
        <v>20.170000000000002</v>
      </c>
      <c r="Q116" s="19">
        <v>0</v>
      </c>
      <c r="R116" s="19">
        <f t="shared" si="1"/>
        <v>120.17</v>
      </c>
      <c r="S116" s="19">
        <v>6.27</v>
      </c>
      <c r="T116" s="19">
        <v>0</v>
      </c>
      <c r="U116" s="19">
        <f t="shared" si="2"/>
        <v>93.73</v>
      </c>
      <c r="V116" s="19">
        <v>4.2699999999999996</v>
      </c>
      <c r="W116" s="19">
        <v>0</v>
      </c>
      <c r="X116" s="19">
        <f t="shared" si="3"/>
        <v>95.73</v>
      </c>
      <c r="Y116" s="19">
        <v>13.51</v>
      </c>
      <c r="Z116" s="19">
        <v>0</v>
      </c>
      <c r="AA116" s="19">
        <f t="shared" si="4"/>
        <v>86.49</v>
      </c>
      <c r="AB116" s="19">
        <v>0</v>
      </c>
      <c r="AC116" s="19">
        <v>0</v>
      </c>
      <c r="AD116" s="20">
        <v>50</v>
      </c>
      <c r="AE116" s="20">
        <v>76</v>
      </c>
      <c r="AF116" s="20">
        <v>70</v>
      </c>
      <c r="AG116" s="20">
        <v>75</v>
      </c>
      <c r="AH116" s="20">
        <v>61</v>
      </c>
      <c r="AI116" s="20">
        <v>30</v>
      </c>
      <c r="AJ116" s="21">
        <v>50</v>
      </c>
      <c r="AK116" s="21">
        <v>76</v>
      </c>
      <c r="AL116" s="21">
        <v>70</v>
      </c>
      <c r="AM116" s="21">
        <v>75</v>
      </c>
      <c r="AN116" s="21">
        <v>61</v>
      </c>
      <c r="AO116" s="21">
        <v>30</v>
      </c>
      <c r="AP116" s="22">
        <v>49.8</v>
      </c>
      <c r="AQ116" s="22">
        <v>8.09</v>
      </c>
      <c r="AR116" s="22">
        <v>46.52</v>
      </c>
      <c r="AS116" s="22">
        <v>8.59</v>
      </c>
      <c r="AT116" s="22">
        <v>48.62</v>
      </c>
      <c r="AU116" s="22">
        <v>11.28</v>
      </c>
      <c r="AV116" s="22">
        <v>51.66</v>
      </c>
      <c r="AW116" s="22">
        <v>9.7200000000000006</v>
      </c>
      <c r="AX116" s="22">
        <v>50</v>
      </c>
      <c r="AY116" s="22">
        <v>9.99</v>
      </c>
      <c r="AZ116" s="22">
        <v>9.5340000000000007</v>
      </c>
      <c r="BA116" s="22">
        <v>45.13</v>
      </c>
    </row>
    <row r="117" spans="1:53" ht="16.5" customHeight="1">
      <c r="A117" s="5" t="s">
        <v>251</v>
      </c>
      <c r="B117" s="5" t="s">
        <v>252</v>
      </c>
      <c r="C117" s="5" t="s">
        <v>253</v>
      </c>
      <c r="D117" s="5" t="s">
        <v>151</v>
      </c>
      <c r="E117" s="16">
        <v>18.845460859999999</v>
      </c>
      <c r="F117" s="16">
        <v>3.8205486469999999</v>
      </c>
      <c r="G117" s="16">
        <v>41</v>
      </c>
      <c r="H117" s="17">
        <v>18.1096</v>
      </c>
      <c r="I117" s="17">
        <v>-77.297499999999999</v>
      </c>
      <c r="J117" s="18"/>
      <c r="K117" s="19">
        <v>2950210</v>
      </c>
      <c r="L117" s="19">
        <v>26364</v>
      </c>
      <c r="M117" s="19">
        <v>0</v>
      </c>
      <c r="N117" s="19">
        <v>4.2699999999999996</v>
      </c>
      <c r="O117" s="19">
        <f t="shared" si="0"/>
        <v>95.73</v>
      </c>
      <c r="P117" s="19">
        <v>5.82</v>
      </c>
      <c r="Q117" s="19">
        <v>0</v>
      </c>
      <c r="R117" s="19">
        <f t="shared" si="1"/>
        <v>105.82</v>
      </c>
      <c r="S117" s="19">
        <v>7.3</v>
      </c>
      <c r="T117" s="19">
        <v>0</v>
      </c>
      <c r="U117" s="19">
        <f t="shared" si="2"/>
        <v>92.7</v>
      </c>
      <c r="V117" s="19">
        <v>0</v>
      </c>
      <c r="W117" s="19">
        <v>2.2000000000000002</v>
      </c>
      <c r="X117" s="19">
        <f t="shared" si="3"/>
        <v>102.2</v>
      </c>
      <c r="Y117" s="19">
        <v>1.01</v>
      </c>
      <c r="Z117" s="19">
        <v>0</v>
      </c>
      <c r="AA117" s="19">
        <f t="shared" si="4"/>
        <v>98.99</v>
      </c>
      <c r="AB117" s="19" t="s">
        <v>172</v>
      </c>
      <c r="AC117" s="19" t="s">
        <v>173</v>
      </c>
      <c r="AD117" s="20">
        <v>45</v>
      </c>
      <c r="AE117" s="20">
        <v>39</v>
      </c>
      <c r="AF117" s="20">
        <v>68</v>
      </c>
      <c r="AG117" s="20">
        <v>13</v>
      </c>
      <c r="AH117" s="20">
        <v>0</v>
      </c>
      <c r="AI117" s="20">
        <v>0</v>
      </c>
      <c r="AJ117" s="21">
        <v>45</v>
      </c>
      <c r="AK117" s="21">
        <v>39</v>
      </c>
      <c r="AL117" s="21">
        <v>68</v>
      </c>
      <c r="AM117" s="21">
        <v>13</v>
      </c>
      <c r="AN117" s="21">
        <v>0</v>
      </c>
      <c r="AO117" s="21">
        <v>0</v>
      </c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</row>
    <row r="118" spans="1:53" ht="16.5" customHeight="1">
      <c r="A118" s="5" t="s">
        <v>399</v>
      </c>
      <c r="B118" s="5"/>
      <c r="C118" s="5" t="s">
        <v>101</v>
      </c>
      <c r="D118" s="5" t="s">
        <v>152</v>
      </c>
      <c r="E118" s="16">
        <v>10.88011421</v>
      </c>
      <c r="F118" s="16">
        <v>6.617577593</v>
      </c>
      <c r="G118" s="16">
        <v>90</v>
      </c>
      <c r="H118" s="17">
        <v>36</v>
      </c>
      <c r="I118" s="17">
        <v>138</v>
      </c>
      <c r="J118" s="18"/>
      <c r="K118" s="19">
        <v>126919659</v>
      </c>
      <c r="L118" s="19">
        <v>79290</v>
      </c>
      <c r="M118" s="19">
        <v>0</v>
      </c>
      <c r="N118" s="19">
        <v>3.07</v>
      </c>
      <c r="O118" s="19">
        <f t="shared" si="0"/>
        <v>96.93</v>
      </c>
      <c r="P118" s="19">
        <v>9.39</v>
      </c>
      <c r="Q118" s="19">
        <v>0</v>
      </c>
      <c r="R118" s="19">
        <f t="shared" si="1"/>
        <v>109.39</v>
      </c>
      <c r="S118" s="19">
        <v>12.25</v>
      </c>
      <c r="T118" s="19">
        <v>0</v>
      </c>
      <c r="U118" s="19">
        <f t="shared" si="2"/>
        <v>87.75</v>
      </c>
      <c r="V118" s="19">
        <v>8.57</v>
      </c>
      <c r="W118" s="19">
        <v>0</v>
      </c>
      <c r="X118" s="19">
        <f t="shared" si="3"/>
        <v>91.43</v>
      </c>
      <c r="Y118" s="19">
        <v>7.66</v>
      </c>
      <c r="Z118" s="19">
        <v>0</v>
      </c>
      <c r="AA118" s="19">
        <f t="shared" si="4"/>
        <v>92.34</v>
      </c>
      <c r="AB118" s="19">
        <v>0</v>
      </c>
      <c r="AC118" s="19">
        <v>0</v>
      </c>
      <c r="AD118" s="20">
        <v>54</v>
      </c>
      <c r="AE118" s="20">
        <v>46</v>
      </c>
      <c r="AF118" s="20">
        <v>95</v>
      </c>
      <c r="AG118" s="20">
        <v>92</v>
      </c>
      <c r="AH118" s="20">
        <v>88</v>
      </c>
      <c r="AI118" s="20">
        <v>42</v>
      </c>
      <c r="AJ118" s="21">
        <v>54</v>
      </c>
      <c r="AK118" s="21">
        <v>46</v>
      </c>
      <c r="AL118" s="21">
        <v>95</v>
      </c>
      <c r="AM118" s="21">
        <v>92</v>
      </c>
      <c r="AN118" s="21">
        <v>88</v>
      </c>
      <c r="AO118" s="21">
        <v>42</v>
      </c>
      <c r="AP118" s="22">
        <v>46.73</v>
      </c>
      <c r="AQ118" s="22">
        <v>8.06</v>
      </c>
      <c r="AR118" s="22">
        <v>42.21</v>
      </c>
      <c r="AS118" s="22">
        <v>8.81</v>
      </c>
      <c r="AT118" s="22">
        <v>37.82</v>
      </c>
      <c r="AU118" s="22">
        <v>9.3000000000000007</v>
      </c>
      <c r="AV118" s="22">
        <v>57.87</v>
      </c>
      <c r="AW118" s="22">
        <v>7.38</v>
      </c>
      <c r="AX118" s="22">
        <v>41.53</v>
      </c>
      <c r="AY118" s="22">
        <v>10.46</v>
      </c>
      <c r="AZ118" s="22">
        <v>8.8019999999999996</v>
      </c>
      <c r="BA118" s="22">
        <v>39.75</v>
      </c>
    </row>
    <row r="119" spans="1:53" ht="16.5" customHeight="1">
      <c r="A119" s="5" t="s">
        <v>142</v>
      </c>
      <c r="B119" s="5" t="s">
        <v>464</v>
      </c>
      <c r="C119" s="5" t="s">
        <v>144</v>
      </c>
      <c r="D119" s="5" t="s">
        <v>467</v>
      </c>
      <c r="E119" s="16" t="e">
        <v>#N/A</v>
      </c>
      <c r="F119" s="16" t="e">
        <v>#N/A</v>
      </c>
      <c r="G119" s="16" t="e">
        <v>#N/A</v>
      </c>
      <c r="H119" s="17" t="e">
        <v>#N/A</v>
      </c>
      <c r="I119" s="17" t="e">
        <v>#N/A</v>
      </c>
      <c r="J119" s="18"/>
      <c r="K119" s="19"/>
      <c r="L119" s="19"/>
      <c r="M119" s="19"/>
      <c r="N119" s="19"/>
      <c r="O119" s="19">
        <f t="shared" si="0"/>
        <v>100</v>
      </c>
      <c r="P119" s="19"/>
      <c r="Q119" s="19"/>
      <c r="R119" s="19">
        <f t="shared" si="1"/>
        <v>100</v>
      </c>
      <c r="S119" s="19"/>
      <c r="T119" s="19"/>
      <c r="U119" s="19">
        <f t="shared" si="2"/>
        <v>100</v>
      </c>
      <c r="V119" s="19"/>
      <c r="W119" s="19"/>
      <c r="X119" s="19">
        <f t="shared" si="3"/>
        <v>100</v>
      </c>
      <c r="Y119" s="19"/>
      <c r="Z119" s="19"/>
      <c r="AA119" s="19">
        <f t="shared" si="4"/>
        <v>100</v>
      </c>
      <c r="AB119" s="19"/>
      <c r="AC119" s="19"/>
      <c r="AD119" s="20"/>
      <c r="AE119" s="20"/>
      <c r="AF119" s="20"/>
      <c r="AG119" s="20"/>
      <c r="AH119" s="20"/>
      <c r="AI119" s="20"/>
      <c r="AJ119" s="21"/>
      <c r="AK119" s="21"/>
      <c r="AL119" s="21"/>
      <c r="AM119" s="21"/>
      <c r="AN119" s="21"/>
      <c r="AO119" s="21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</row>
    <row r="120" spans="1:53" ht="16.5" customHeight="1">
      <c r="A120" s="5" t="s">
        <v>269</v>
      </c>
      <c r="B120" s="5"/>
      <c r="C120" s="5" t="s">
        <v>101</v>
      </c>
      <c r="D120" s="5" t="s">
        <v>153</v>
      </c>
      <c r="E120" s="16">
        <v>24.38116668</v>
      </c>
      <c r="F120" s="16">
        <v>2.953099044</v>
      </c>
      <c r="G120" s="16">
        <v>49</v>
      </c>
      <c r="H120" s="17">
        <v>31.24</v>
      </c>
      <c r="I120" s="17">
        <v>36.51</v>
      </c>
      <c r="J120" s="18"/>
      <c r="K120" s="19">
        <v>8117564</v>
      </c>
      <c r="L120" s="19">
        <v>27656</v>
      </c>
      <c r="M120" s="19">
        <v>6.94</v>
      </c>
      <c r="N120" s="19">
        <v>0</v>
      </c>
      <c r="O120" s="19">
        <f t="shared" si="0"/>
        <v>106.94</v>
      </c>
      <c r="P120" s="19">
        <v>11.55</v>
      </c>
      <c r="Q120" s="19">
        <v>0</v>
      </c>
      <c r="R120" s="19">
        <f t="shared" si="1"/>
        <v>111.55</v>
      </c>
      <c r="S120" s="19">
        <v>3.44</v>
      </c>
      <c r="T120" s="19">
        <v>0</v>
      </c>
      <c r="U120" s="19">
        <f t="shared" si="2"/>
        <v>96.56</v>
      </c>
      <c r="V120" s="19">
        <v>2.02</v>
      </c>
      <c r="W120" s="19">
        <v>0</v>
      </c>
      <c r="X120" s="19">
        <f t="shared" si="3"/>
        <v>97.98</v>
      </c>
      <c r="Y120" s="19">
        <v>4.66</v>
      </c>
      <c r="Z120" s="19">
        <v>0</v>
      </c>
      <c r="AA120" s="19">
        <f t="shared" si="4"/>
        <v>95.34</v>
      </c>
      <c r="AB120" s="19" t="s">
        <v>404</v>
      </c>
      <c r="AC120" s="19">
        <v>0</v>
      </c>
      <c r="AD120" s="20">
        <v>0</v>
      </c>
      <c r="AE120" s="20">
        <v>0</v>
      </c>
      <c r="AF120" s="20">
        <v>0</v>
      </c>
      <c r="AG120" s="20">
        <v>0</v>
      </c>
      <c r="AH120" s="20">
        <v>16</v>
      </c>
      <c r="AI120" s="20">
        <v>43</v>
      </c>
      <c r="AJ120" s="21">
        <v>0</v>
      </c>
      <c r="AK120" s="21">
        <v>0</v>
      </c>
      <c r="AL120" s="21">
        <v>0</v>
      </c>
      <c r="AM120" s="21">
        <v>0</v>
      </c>
      <c r="AN120" s="21">
        <v>16</v>
      </c>
      <c r="AO120" s="21">
        <v>43</v>
      </c>
      <c r="AP120" s="22">
        <v>48.35</v>
      </c>
      <c r="AQ120" s="22">
        <v>7.29</v>
      </c>
      <c r="AR120" s="22">
        <v>53.73</v>
      </c>
      <c r="AS120" s="22">
        <v>8.09</v>
      </c>
      <c r="AT120" s="22">
        <v>49.77</v>
      </c>
      <c r="AU120" s="22">
        <v>10.87</v>
      </c>
      <c r="AV120" s="22">
        <v>49.86</v>
      </c>
      <c r="AW120" s="22">
        <v>8.76</v>
      </c>
      <c r="AX120" s="22">
        <v>47.1</v>
      </c>
      <c r="AY120" s="22">
        <v>9.61</v>
      </c>
      <c r="AZ120" s="22">
        <v>8.9239999999999995</v>
      </c>
      <c r="BA120" s="22">
        <v>47.04</v>
      </c>
    </row>
    <row r="121" spans="1:53" ht="16.5" customHeight="1">
      <c r="A121" s="5" t="s">
        <v>468</v>
      </c>
      <c r="B121" s="5"/>
      <c r="C121" s="5" t="s">
        <v>101</v>
      </c>
      <c r="D121" s="5" t="s">
        <v>154</v>
      </c>
      <c r="E121" s="16">
        <v>20.285843499999999</v>
      </c>
      <c r="F121" s="16">
        <v>3.5492731659999999</v>
      </c>
      <c r="G121" s="16">
        <v>39</v>
      </c>
      <c r="H121" s="17">
        <v>48.019599999999997</v>
      </c>
      <c r="I121" s="17">
        <v>66.923699999999997</v>
      </c>
      <c r="J121" s="18"/>
      <c r="K121" s="19">
        <v>18157122</v>
      </c>
      <c r="L121" s="19">
        <v>6637</v>
      </c>
      <c r="M121" s="19">
        <v>3.53</v>
      </c>
      <c r="N121" s="19">
        <v>0</v>
      </c>
      <c r="O121" s="19">
        <f t="shared" si="0"/>
        <v>103.53</v>
      </c>
      <c r="P121" s="19">
        <v>6.36</v>
      </c>
      <c r="Q121" s="19">
        <v>0</v>
      </c>
      <c r="R121" s="19">
        <f t="shared" si="1"/>
        <v>106.36</v>
      </c>
      <c r="S121" s="19">
        <v>0.82</v>
      </c>
      <c r="T121" s="19">
        <v>0</v>
      </c>
      <c r="U121" s="19">
        <f t="shared" si="2"/>
        <v>99.18</v>
      </c>
      <c r="V121" s="19">
        <v>0</v>
      </c>
      <c r="W121" s="19">
        <v>2.2999999999999998</v>
      </c>
      <c r="X121" s="19">
        <f t="shared" si="3"/>
        <v>102.3</v>
      </c>
      <c r="Y121" s="19">
        <v>4.22</v>
      </c>
      <c r="Z121" s="19">
        <v>0</v>
      </c>
      <c r="AA121" s="19">
        <f t="shared" si="4"/>
        <v>95.78</v>
      </c>
      <c r="AB121" s="19" t="s">
        <v>172</v>
      </c>
      <c r="AC121" s="19">
        <v>0</v>
      </c>
      <c r="AD121" s="20"/>
      <c r="AE121" s="20"/>
      <c r="AF121" s="20"/>
      <c r="AG121" s="20"/>
      <c r="AH121" s="20"/>
      <c r="AI121" s="20"/>
      <c r="AJ121" s="21"/>
      <c r="AK121" s="21"/>
      <c r="AL121" s="21"/>
      <c r="AM121" s="21"/>
      <c r="AN121" s="21"/>
      <c r="AO121" s="21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</row>
    <row r="122" spans="1:53" ht="16.5" customHeight="1">
      <c r="A122" s="5" t="s">
        <v>349</v>
      </c>
      <c r="B122" s="5" t="s">
        <v>236</v>
      </c>
      <c r="C122" s="5" t="s">
        <v>182</v>
      </c>
      <c r="D122" s="5" t="s">
        <v>155</v>
      </c>
      <c r="E122" s="16">
        <v>19.973953680000001</v>
      </c>
      <c r="F122" s="16">
        <v>3.6046944509999999</v>
      </c>
      <c r="G122" s="16">
        <v>39</v>
      </c>
      <c r="H122" s="17">
        <v>-2.3599999999999999E-2</v>
      </c>
      <c r="I122" s="17">
        <v>37.906199999999998</v>
      </c>
      <c r="J122" s="18"/>
      <c r="K122" s="19">
        <v>45925301</v>
      </c>
      <c r="L122" s="19">
        <v>85342</v>
      </c>
      <c r="M122" s="19">
        <v>3.82</v>
      </c>
      <c r="N122" s="19">
        <v>0</v>
      </c>
      <c r="O122" s="19">
        <f t="shared" si="0"/>
        <v>103.82</v>
      </c>
      <c r="P122" s="19">
        <v>6.95</v>
      </c>
      <c r="Q122" s="19">
        <v>0</v>
      </c>
      <c r="R122" s="19">
        <f t="shared" si="1"/>
        <v>106.95</v>
      </c>
      <c r="S122" s="19">
        <v>11.1</v>
      </c>
      <c r="T122" s="19">
        <v>0</v>
      </c>
      <c r="U122" s="19">
        <f t="shared" si="2"/>
        <v>88.9</v>
      </c>
      <c r="V122" s="19">
        <v>0</v>
      </c>
      <c r="W122" s="19">
        <v>2.84</v>
      </c>
      <c r="X122" s="19">
        <f t="shared" si="3"/>
        <v>102.84</v>
      </c>
      <c r="Y122" s="19">
        <v>2.4500000000000002</v>
      </c>
      <c r="Z122" s="19">
        <v>0</v>
      </c>
      <c r="AA122" s="19">
        <f t="shared" si="4"/>
        <v>97.55</v>
      </c>
      <c r="AB122" s="19" t="s">
        <v>172</v>
      </c>
      <c r="AC122" s="19" t="s">
        <v>173</v>
      </c>
      <c r="AD122" s="20"/>
      <c r="AE122" s="20"/>
      <c r="AF122" s="20"/>
      <c r="AG122" s="20"/>
      <c r="AH122" s="20"/>
      <c r="AI122" s="20"/>
      <c r="AJ122" s="21"/>
      <c r="AK122" s="21"/>
      <c r="AL122" s="21"/>
      <c r="AM122" s="21"/>
      <c r="AN122" s="21"/>
      <c r="AO122" s="21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</row>
    <row r="123" spans="1:53" ht="16.5" customHeight="1">
      <c r="A123" s="5" t="s">
        <v>463</v>
      </c>
      <c r="B123" s="5"/>
      <c r="C123" s="5" t="s">
        <v>202</v>
      </c>
      <c r="D123" s="5" t="s">
        <v>469</v>
      </c>
      <c r="E123" s="16" t="e">
        <v>#N/A</v>
      </c>
      <c r="F123" s="16" t="e">
        <v>#N/A</v>
      </c>
      <c r="G123" s="16" t="e">
        <v>#N/A</v>
      </c>
      <c r="H123" s="17" t="e">
        <v>#N/A</v>
      </c>
      <c r="I123" s="17" t="e">
        <v>#N/A</v>
      </c>
      <c r="J123" s="18"/>
      <c r="K123" s="19"/>
      <c r="L123" s="19"/>
      <c r="M123" s="19"/>
      <c r="N123" s="19"/>
      <c r="O123" s="19">
        <f t="shared" si="0"/>
        <v>100</v>
      </c>
      <c r="P123" s="19"/>
      <c r="Q123" s="19"/>
      <c r="R123" s="19">
        <f t="shared" si="1"/>
        <v>100</v>
      </c>
      <c r="S123" s="19"/>
      <c r="T123" s="19"/>
      <c r="U123" s="19">
        <f t="shared" si="2"/>
        <v>100</v>
      </c>
      <c r="V123" s="19"/>
      <c r="W123" s="19"/>
      <c r="X123" s="19">
        <f t="shared" si="3"/>
        <v>100</v>
      </c>
      <c r="Y123" s="19"/>
      <c r="Z123" s="19"/>
      <c r="AA123" s="19">
        <f t="shared" si="4"/>
        <v>100</v>
      </c>
      <c r="AB123" s="19"/>
      <c r="AC123" s="19"/>
      <c r="AD123" s="20"/>
      <c r="AE123" s="20"/>
      <c r="AF123" s="20"/>
      <c r="AG123" s="20"/>
      <c r="AH123" s="20"/>
      <c r="AI123" s="20"/>
      <c r="AJ123" s="21"/>
      <c r="AK123" s="21"/>
      <c r="AL123" s="21"/>
      <c r="AM123" s="21"/>
      <c r="AN123" s="21"/>
      <c r="AO123" s="21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</row>
    <row r="124" spans="1:53" ht="16.5" customHeight="1">
      <c r="A124" s="5" t="s">
        <v>269</v>
      </c>
      <c r="B124" s="5"/>
      <c r="C124" s="5" t="s">
        <v>101</v>
      </c>
      <c r="D124" s="5" t="s">
        <v>158</v>
      </c>
      <c r="E124" s="16">
        <v>28.303867669999999</v>
      </c>
      <c r="F124" s="16">
        <v>2.5438219549999999</v>
      </c>
      <c r="G124" s="16">
        <v>57</v>
      </c>
      <c r="H124" s="17">
        <v>29.5</v>
      </c>
      <c r="I124" s="17">
        <v>47.75</v>
      </c>
      <c r="J124" s="18"/>
      <c r="K124" s="19">
        <v>2788534</v>
      </c>
      <c r="L124" s="19">
        <v>28420</v>
      </c>
      <c r="M124" s="19">
        <v>1.65</v>
      </c>
      <c r="N124" s="19">
        <v>0</v>
      </c>
      <c r="O124" s="19">
        <f t="shared" si="0"/>
        <v>101.65</v>
      </c>
      <c r="P124" s="19">
        <v>10.88</v>
      </c>
      <c r="Q124" s="19">
        <v>0</v>
      </c>
      <c r="R124" s="19">
        <f t="shared" si="1"/>
        <v>110.88</v>
      </c>
      <c r="S124" s="19">
        <v>8.31</v>
      </c>
      <c r="T124" s="19">
        <v>0</v>
      </c>
      <c r="U124" s="19">
        <f t="shared" si="2"/>
        <v>91.69</v>
      </c>
      <c r="V124" s="19">
        <v>2.6</v>
      </c>
      <c r="W124" s="19">
        <v>0</v>
      </c>
      <c r="X124" s="19">
        <f t="shared" si="3"/>
        <v>97.4</v>
      </c>
      <c r="Y124" s="19">
        <v>6.3</v>
      </c>
      <c r="Z124" s="19">
        <v>0</v>
      </c>
      <c r="AA124" s="19">
        <f t="shared" si="4"/>
        <v>93.7</v>
      </c>
      <c r="AB124" s="19" t="s">
        <v>172</v>
      </c>
      <c r="AC124" s="19" t="s">
        <v>173</v>
      </c>
      <c r="AD124" s="20"/>
      <c r="AE124" s="20"/>
      <c r="AF124" s="20"/>
      <c r="AG124" s="20"/>
      <c r="AH124" s="20"/>
      <c r="AI124" s="20"/>
      <c r="AJ124" s="21"/>
      <c r="AK124" s="21"/>
      <c r="AL124" s="21"/>
      <c r="AM124" s="21"/>
      <c r="AN124" s="21"/>
      <c r="AO124" s="21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</row>
    <row r="125" spans="1:53" ht="16.5" customHeight="1">
      <c r="A125" s="5" t="s">
        <v>468</v>
      </c>
      <c r="B125" s="5"/>
      <c r="C125" s="5" t="s">
        <v>101</v>
      </c>
      <c r="D125" s="5" t="s">
        <v>159</v>
      </c>
      <c r="E125" s="16">
        <v>20.667952159999999</v>
      </c>
      <c r="F125" s="16">
        <v>3.4836542810000002</v>
      </c>
      <c r="G125" s="16">
        <v>34</v>
      </c>
      <c r="H125" s="17">
        <v>41.2044</v>
      </c>
      <c r="I125" s="17">
        <v>74.766099999999994</v>
      </c>
      <c r="J125" s="18"/>
      <c r="K125" s="19">
        <v>5664939</v>
      </c>
      <c r="L125" s="19">
        <v>1348</v>
      </c>
      <c r="M125" s="19">
        <v>4.99</v>
      </c>
      <c r="N125" s="19">
        <v>0</v>
      </c>
      <c r="O125" s="19">
        <f t="shared" si="0"/>
        <v>104.99</v>
      </c>
      <c r="P125" s="19">
        <v>7.25</v>
      </c>
      <c r="Q125" s="19">
        <v>0</v>
      </c>
      <c r="R125" s="19">
        <f t="shared" si="1"/>
        <v>107.25</v>
      </c>
      <c r="S125" s="19">
        <v>2.16</v>
      </c>
      <c r="T125" s="19">
        <v>0</v>
      </c>
      <c r="U125" s="19">
        <f t="shared" si="2"/>
        <v>97.84</v>
      </c>
      <c r="V125" s="19">
        <v>0</v>
      </c>
      <c r="W125" s="19">
        <v>1.1200000000000001</v>
      </c>
      <c r="X125" s="19">
        <f t="shared" si="3"/>
        <v>101.12</v>
      </c>
      <c r="Y125" s="19">
        <v>2.41</v>
      </c>
      <c r="Z125" s="19">
        <v>0</v>
      </c>
      <c r="AA125" s="19">
        <f t="shared" si="4"/>
        <v>97.59</v>
      </c>
      <c r="AB125" s="19" t="s">
        <v>172</v>
      </c>
      <c r="AC125" s="19" t="s">
        <v>173</v>
      </c>
      <c r="AD125" s="20">
        <v>0</v>
      </c>
      <c r="AE125" s="20">
        <v>0</v>
      </c>
      <c r="AF125" s="20">
        <v>0</v>
      </c>
      <c r="AG125" s="20">
        <v>0</v>
      </c>
      <c r="AH125" s="20">
        <v>66</v>
      </c>
      <c r="AI125" s="20">
        <v>39</v>
      </c>
      <c r="AJ125" s="21">
        <v>0</v>
      </c>
      <c r="AK125" s="21">
        <v>0</v>
      </c>
      <c r="AL125" s="21">
        <v>0</v>
      </c>
      <c r="AM125" s="21">
        <v>0</v>
      </c>
      <c r="AN125" s="21">
        <v>66</v>
      </c>
      <c r="AO125" s="21">
        <v>39</v>
      </c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</row>
    <row r="126" spans="1:53" ht="16.5" customHeight="1">
      <c r="A126" s="5" t="s">
        <v>357</v>
      </c>
      <c r="B126" s="5"/>
      <c r="C126" s="5" t="s">
        <v>101</v>
      </c>
      <c r="D126" s="5" t="s">
        <v>456</v>
      </c>
      <c r="E126" s="16">
        <v>9.8059678419999994</v>
      </c>
      <c r="F126" s="16">
        <v>7.3424674809999999</v>
      </c>
      <c r="G126" s="16">
        <v>28</v>
      </c>
      <c r="H126" s="17">
        <v>19.856269999999999</v>
      </c>
      <c r="I126" s="17">
        <v>102.495496</v>
      </c>
      <c r="J126" s="18"/>
      <c r="K126" s="19">
        <v>6911544</v>
      </c>
      <c r="L126" s="19">
        <v>1260</v>
      </c>
      <c r="M126" s="19">
        <v>4.53</v>
      </c>
      <c r="N126" s="19">
        <v>0</v>
      </c>
      <c r="O126" s="19">
        <f t="shared" si="0"/>
        <v>104.53</v>
      </c>
      <c r="P126" s="19">
        <v>7.16</v>
      </c>
      <c r="Q126" s="19">
        <v>0</v>
      </c>
      <c r="R126" s="19">
        <f t="shared" si="1"/>
        <v>107.16</v>
      </c>
      <c r="S126" s="19">
        <v>15.83</v>
      </c>
      <c r="T126" s="19">
        <v>0</v>
      </c>
      <c r="U126" s="19">
        <f t="shared" si="2"/>
        <v>84.17</v>
      </c>
      <c r="V126" s="19">
        <v>4.8499999999999996</v>
      </c>
      <c r="W126" s="19">
        <v>0</v>
      </c>
      <c r="X126" s="19">
        <f t="shared" si="3"/>
        <v>95.15</v>
      </c>
      <c r="Y126" s="19">
        <v>2</v>
      </c>
      <c r="Z126" s="19">
        <v>0</v>
      </c>
      <c r="AA126" s="19">
        <f t="shared" si="4"/>
        <v>98</v>
      </c>
      <c r="AB126" s="19" t="s">
        <v>172</v>
      </c>
      <c r="AC126" s="19" t="s">
        <v>173</v>
      </c>
      <c r="AD126" s="20"/>
      <c r="AE126" s="20"/>
      <c r="AF126" s="20"/>
      <c r="AG126" s="20"/>
      <c r="AH126" s="20"/>
      <c r="AI126" s="20"/>
      <c r="AJ126" s="21"/>
      <c r="AK126" s="21"/>
      <c r="AL126" s="21"/>
      <c r="AM126" s="21"/>
      <c r="AN126" s="21"/>
      <c r="AO126" s="21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</row>
    <row r="127" spans="1:53" ht="16.5" customHeight="1">
      <c r="A127" s="5" t="s">
        <v>142</v>
      </c>
      <c r="B127" s="5"/>
      <c r="C127" s="5" t="s">
        <v>144</v>
      </c>
      <c r="D127" s="5" t="s">
        <v>161</v>
      </c>
      <c r="E127" s="16">
        <v>17.019152559999998</v>
      </c>
      <c r="F127" s="16">
        <v>4.2305279159999998</v>
      </c>
      <c r="G127" s="16">
        <v>50</v>
      </c>
      <c r="H127" s="17">
        <v>56.879600000000003</v>
      </c>
      <c r="I127" s="17">
        <v>24.603200000000001</v>
      </c>
      <c r="J127" s="18"/>
      <c r="K127" s="19">
        <v>1986705</v>
      </c>
      <c r="L127" s="19">
        <v>24259</v>
      </c>
      <c r="M127" s="19">
        <v>0</v>
      </c>
      <c r="N127" s="19">
        <v>7.98</v>
      </c>
      <c r="O127" s="19">
        <f t="shared" si="0"/>
        <v>92.02</v>
      </c>
      <c r="P127" s="19">
        <v>13.53</v>
      </c>
      <c r="Q127" s="19">
        <v>0</v>
      </c>
      <c r="R127" s="19">
        <f t="shared" si="1"/>
        <v>113.53</v>
      </c>
      <c r="S127" s="19">
        <v>1.43</v>
      </c>
      <c r="T127" s="19">
        <v>0</v>
      </c>
      <c r="U127" s="19">
        <f t="shared" si="2"/>
        <v>98.57</v>
      </c>
      <c r="V127" s="19">
        <v>8.81</v>
      </c>
      <c r="W127" s="19">
        <v>0</v>
      </c>
      <c r="X127" s="19">
        <f t="shared" si="3"/>
        <v>91.19</v>
      </c>
      <c r="Y127" s="19">
        <v>12.19</v>
      </c>
      <c r="Z127" s="19">
        <v>0</v>
      </c>
      <c r="AA127" s="19">
        <f t="shared" si="4"/>
        <v>87.81</v>
      </c>
      <c r="AB127" s="19">
        <v>0</v>
      </c>
      <c r="AC127" s="19">
        <v>0</v>
      </c>
      <c r="AD127" s="20">
        <v>44</v>
      </c>
      <c r="AE127" s="20">
        <v>70</v>
      </c>
      <c r="AF127" s="20">
        <v>9</v>
      </c>
      <c r="AG127" s="20">
        <v>63</v>
      </c>
      <c r="AH127" s="20">
        <v>69</v>
      </c>
      <c r="AI127" s="20">
        <v>13</v>
      </c>
      <c r="AJ127" s="21">
        <v>44</v>
      </c>
      <c r="AK127" s="21">
        <v>70</v>
      </c>
      <c r="AL127" s="21">
        <v>9</v>
      </c>
      <c r="AM127" s="21">
        <v>63</v>
      </c>
      <c r="AN127" s="21">
        <v>69</v>
      </c>
      <c r="AO127" s="21">
        <v>13</v>
      </c>
      <c r="AP127" s="22">
        <v>49.39</v>
      </c>
      <c r="AQ127" s="22">
        <v>8.65</v>
      </c>
      <c r="AR127" s="22">
        <v>43.79</v>
      </c>
      <c r="AS127" s="22">
        <v>9.5399999999999991</v>
      </c>
      <c r="AT127" s="22">
        <v>44.21</v>
      </c>
      <c r="AU127" s="22">
        <v>8.67</v>
      </c>
      <c r="AV127" s="22">
        <v>51.11</v>
      </c>
      <c r="AW127" s="22">
        <v>9.49</v>
      </c>
      <c r="AX127" s="22">
        <v>49.91</v>
      </c>
      <c r="AY127" s="22">
        <v>9.8699999999999992</v>
      </c>
      <c r="AZ127" s="22">
        <v>9.2439999999999998</v>
      </c>
      <c r="BA127" s="22">
        <v>46.34</v>
      </c>
    </row>
    <row r="128" spans="1:53" ht="16.5" customHeight="1">
      <c r="A128" s="5" t="s">
        <v>269</v>
      </c>
      <c r="B128" s="5"/>
      <c r="C128" s="5" t="s">
        <v>101</v>
      </c>
      <c r="D128" s="5" t="s">
        <v>163</v>
      </c>
      <c r="E128" s="16">
        <v>13.69146432</v>
      </c>
      <c r="F128" s="16">
        <v>5.2587508749999996</v>
      </c>
      <c r="G128" s="16">
        <v>60</v>
      </c>
      <c r="H128" s="17">
        <v>33.854700000000001</v>
      </c>
      <c r="I128" s="17">
        <v>35.862299999999998</v>
      </c>
      <c r="J128" s="18"/>
      <c r="K128" s="19">
        <v>6184701</v>
      </c>
      <c r="L128" s="19">
        <v>40682</v>
      </c>
      <c r="M128" s="19">
        <v>12.78</v>
      </c>
      <c r="N128" s="19">
        <v>0</v>
      </c>
      <c r="O128" s="19">
        <f t="shared" si="0"/>
        <v>112.78</v>
      </c>
      <c r="P128" s="19">
        <v>12.98</v>
      </c>
      <c r="Q128" s="19">
        <v>0</v>
      </c>
      <c r="R128" s="19">
        <f t="shared" si="1"/>
        <v>112.98</v>
      </c>
      <c r="S128" s="19">
        <v>3.73</v>
      </c>
      <c r="T128" s="19">
        <v>0</v>
      </c>
      <c r="U128" s="19">
        <f t="shared" si="2"/>
        <v>96.27</v>
      </c>
      <c r="V128" s="19">
        <v>0.66</v>
      </c>
      <c r="W128" s="19">
        <v>0</v>
      </c>
      <c r="X128" s="19">
        <f t="shared" si="3"/>
        <v>99.34</v>
      </c>
      <c r="Y128" s="19">
        <v>4.5999999999999996</v>
      </c>
      <c r="Z128" s="19">
        <v>0</v>
      </c>
      <c r="AA128" s="19">
        <f t="shared" si="4"/>
        <v>95.4</v>
      </c>
      <c r="AB128" s="19">
        <v>0</v>
      </c>
      <c r="AC128" s="19">
        <v>0</v>
      </c>
      <c r="AD128" s="20"/>
      <c r="AE128" s="20"/>
      <c r="AF128" s="20"/>
      <c r="AG128" s="20"/>
      <c r="AH128" s="20"/>
      <c r="AI128" s="20"/>
      <c r="AJ128" s="21"/>
      <c r="AK128" s="21"/>
      <c r="AL128" s="21"/>
      <c r="AM128" s="21"/>
      <c r="AN128" s="21"/>
      <c r="AO128" s="21"/>
      <c r="AP128" s="22">
        <v>48.32</v>
      </c>
      <c r="AQ128" s="22">
        <v>8.58</v>
      </c>
      <c r="AR128" s="22">
        <v>46.1</v>
      </c>
      <c r="AS128" s="22">
        <v>8.14</v>
      </c>
      <c r="AT128" s="22">
        <v>44.56</v>
      </c>
      <c r="AU128" s="22">
        <v>10.4</v>
      </c>
      <c r="AV128" s="22">
        <v>53.35</v>
      </c>
      <c r="AW128" s="22">
        <v>9.14</v>
      </c>
      <c r="AX128" s="22">
        <v>49.4</v>
      </c>
      <c r="AY128" s="22">
        <v>9.11</v>
      </c>
      <c r="AZ128" s="22">
        <v>9.0739999999999998</v>
      </c>
      <c r="BA128" s="22">
        <v>48.86</v>
      </c>
    </row>
    <row r="129" spans="1:53" ht="16.5" customHeight="1">
      <c r="A129" s="5" t="s">
        <v>337</v>
      </c>
      <c r="B129" s="5" t="s">
        <v>236</v>
      </c>
      <c r="C129" s="5" t="s">
        <v>182</v>
      </c>
      <c r="D129" s="5" t="s">
        <v>470</v>
      </c>
      <c r="E129" s="16" t="e">
        <v>#N/A</v>
      </c>
      <c r="F129" s="16" t="e">
        <v>#N/A</v>
      </c>
      <c r="G129" s="16" t="e">
        <v>#N/A</v>
      </c>
      <c r="H129" s="17" t="e">
        <v>#N/A</v>
      </c>
      <c r="I129" s="17" t="e">
        <v>#N/A</v>
      </c>
      <c r="J129" s="18"/>
      <c r="K129" s="19"/>
      <c r="L129" s="19"/>
      <c r="M129" s="19"/>
      <c r="N129" s="19"/>
      <c r="O129" s="19">
        <f t="shared" si="0"/>
        <v>100</v>
      </c>
      <c r="P129" s="19"/>
      <c r="Q129" s="19"/>
      <c r="R129" s="19">
        <f t="shared" si="1"/>
        <v>100</v>
      </c>
      <c r="S129" s="19"/>
      <c r="T129" s="19"/>
      <c r="U129" s="19">
        <f t="shared" si="2"/>
        <v>100</v>
      </c>
      <c r="V129" s="19"/>
      <c r="W129" s="19"/>
      <c r="X129" s="19">
        <f t="shared" si="3"/>
        <v>100</v>
      </c>
      <c r="Y129" s="19"/>
      <c r="Z129" s="19"/>
      <c r="AA129" s="19">
        <f t="shared" si="4"/>
        <v>100</v>
      </c>
      <c r="AB129" s="19"/>
      <c r="AC129" s="19"/>
      <c r="AD129" s="20"/>
      <c r="AE129" s="20"/>
      <c r="AF129" s="20"/>
      <c r="AG129" s="20"/>
      <c r="AH129" s="20"/>
      <c r="AI129" s="20"/>
      <c r="AJ129" s="21"/>
      <c r="AK129" s="21"/>
      <c r="AL129" s="21"/>
      <c r="AM129" s="21"/>
      <c r="AN129" s="21"/>
      <c r="AO129" s="21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</row>
    <row r="130" spans="1:53" ht="16.5" customHeight="1">
      <c r="A130" s="5" t="s">
        <v>312</v>
      </c>
      <c r="B130" s="5" t="s">
        <v>236</v>
      </c>
      <c r="C130" s="5" t="s">
        <v>182</v>
      </c>
      <c r="D130" s="5" t="s">
        <v>164</v>
      </c>
      <c r="E130" s="16">
        <v>16.646048220000001</v>
      </c>
      <c r="F130" s="16">
        <v>4.3253509210000001</v>
      </c>
      <c r="G130" s="16">
        <v>36</v>
      </c>
      <c r="H130" s="17">
        <v>6.4280999999999997</v>
      </c>
      <c r="I130" s="17">
        <v>-9.4295000000000009</v>
      </c>
      <c r="J130" s="18"/>
      <c r="K130" s="19">
        <v>4732000</v>
      </c>
      <c r="L130" s="19">
        <v>0</v>
      </c>
      <c r="M130" s="19">
        <v>0</v>
      </c>
      <c r="N130" s="19">
        <v>0</v>
      </c>
      <c r="O130" s="19">
        <f t="shared" si="0"/>
        <v>100</v>
      </c>
      <c r="P130" s="19">
        <v>0</v>
      </c>
      <c r="Q130" s="19">
        <v>0</v>
      </c>
      <c r="R130" s="19">
        <f t="shared" si="1"/>
        <v>100</v>
      </c>
      <c r="S130" s="19">
        <v>0</v>
      </c>
      <c r="T130" s="19">
        <v>0</v>
      </c>
      <c r="U130" s="19">
        <f t="shared" si="2"/>
        <v>100</v>
      </c>
      <c r="V130" s="19">
        <v>0</v>
      </c>
      <c r="W130" s="19">
        <v>0</v>
      </c>
      <c r="X130" s="19">
        <f t="shared" si="3"/>
        <v>100</v>
      </c>
      <c r="Y130" s="19">
        <v>0</v>
      </c>
      <c r="Z130" s="19">
        <v>0</v>
      </c>
      <c r="AA130" s="19">
        <f t="shared" si="4"/>
        <v>100</v>
      </c>
      <c r="AB130" s="19">
        <v>0</v>
      </c>
      <c r="AC130" s="19">
        <v>0</v>
      </c>
      <c r="AD130" s="20"/>
      <c r="AE130" s="20"/>
      <c r="AF130" s="20"/>
      <c r="AG130" s="20"/>
      <c r="AH130" s="20"/>
      <c r="AI130" s="20"/>
      <c r="AJ130" s="21"/>
      <c r="AK130" s="21"/>
      <c r="AL130" s="21"/>
      <c r="AM130" s="21"/>
      <c r="AN130" s="21"/>
      <c r="AO130" s="21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</row>
    <row r="131" spans="1:53" ht="16.5" customHeight="1">
      <c r="A131" s="5" t="s">
        <v>181</v>
      </c>
      <c r="B131" s="5"/>
      <c r="C131" s="5" t="s">
        <v>182</v>
      </c>
      <c r="D131" s="5" t="s">
        <v>165</v>
      </c>
      <c r="E131" s="16">
        <v>20.767761870000001</v>
      </c>
      <c r="F131" s="16">
        <v>3.466911863</v>
      </c>
      <c r="G131" s="16">
        <v>28</v>
      </c>
      <c r="H131" s="17">
        <v>26.335100000000001</v>
      </c>
      <c r="I131" s="17">
        <v>17.228331000000001</v>
      </c>
      <c r="J131" s="18"/>
      <c r="K131" s="19">
        <v>6411776</v>
      </c>
      <c r="L131" s="19">
        <v>2442</v>
      </c>
      <c r="M131" s="19">
        <v>0</v>
      </c>
      <c r="N131" s="19">
        <v>2.61</v>
      </c>
      <c r="O131" s="19">
        <f t="shared" si="0"/>
        <v>97.39</v>
      </c>
      <c r="P131" s="19">
        <v>10.94</v>
      </c>
      <c r="Q131" s="19">
        <v>0</v>
      </c>
      <c r="R131" s="19">
        <f t="shared" si="1"/>
        <v>110.94</v>
      </c>
      <c r="S131" s="19">
        <v>3.04</v>
      </c>
      <c r="T131" s="19">
        <v>0</v>
      </c>
      <c r="U131" s="19">
        <f t="shared" si="2"/>
        <v>96.96</v>
      </c>
      <c r="V131" s="19">
        <v>0</v>
      </c>
      <c r="W131" s="19">
        <v>0.13</v>
      </c>
      <c r="X131" s="19">
        <f t="shared" si="3"/>
        <v>100.13</v>
      </c>
      <c r="Y131" s="19">
        <v>4.5999999999999996</v>
      </c>
      <c r="Z131" s="19">
        <v>0</v>
      </c>
      <c r="AA131" s="19">
        <f t="shared" si="4"/>
        <v>95.4</v>
      </c>
      <c r="AB131" s="19" t="s">
        <v>172</v>
      </c>
      <c r="AC131" s="19" t="s">
        <v>173</v>
      </c>
      <c r="AD131" s="20"/>
      <c r="AE131" s="20"/>
      <c r="AF131" s="20"/>
      <c r="AG131" s="20"/>
      <c r="AH131" s="20"/>
      <c r="AI131" s="20"/>
      <c r="AJ131" s="21"/>
      <c r="AK131" s="21"/>
      <c r="AL131" s="21"/>
      <c r="AM131" s="21"/>
      <c r="AN131" s="21"/>
      <c r="AO131" s="21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</row>
    <row r="132" spans="1:53" ht="16.5" customHeight="1">
      <c r="A132" s="5" t="s">
        <v>276</v>
      </c>
      <c r="B132" s="5"/>
      <c r="C132" s="5" t="s">
        <v>144</v>
      </c>
      <c r="D132" s="5" t="s">
        <v>166</v>
      </c>
      <c r="E132" s="16">
        <v>16.526031339999999</v>
      </c>
      <c r="F132" s="16">
        <v>4.3567628879999996</v>
      </c>
      <c r="G132" s="16">
        <v>48</v>
      </c>
      <c r="H132" s="17">
        <v>47.14</v>
      </c>
      <c r="I132" s="17">
        <v>9.5500000000000007</v>
      </c>
      <c r="J132" s="18"/>
      <c r="K132" s="19">
        <v>38557</v>
      </c>
      <c r="L132" s="19">
        <v>0</v>
      </c>
      <c r="M132" s="19">
        <v>0</v>
      </c>
      <c r="N132" s="19">
        <v>0</v>
      </c>
      <c r="O132" s="19">
        <f t="shared" si="0"/>
        <v>100</v>
      </c>
      <c r="P132" s="19">
        <v>0</v>
      </c>
      <c r="Q132" s="19">
        <v>0</v>
      </c>
      <c r="R132" s="19">
        <f t="shared" si="1"/>
        <v>100</v>
      </c>
      <c r="S132" s="19">
        <v>0</v>
      </c>
      <c r="T132" s="19">
        <v>0</v>
      </c>
      <c r="U132" s="19">
        <f t="shared" si="2"/>
        <v>100</v>
      </c>
      <c r="V132" s="19">
        <v>0</v>
      </c>
      <c r="W132" s="19">
        <v>0</v>
      </c>
      <c r="X132" s="19">
        <f t="shared" si="3"/>
        <v>100</v>
      </c>
      <c r="Y132" s="19">
        <v>0</v>
      </c>
      <c r="Z132" s="19">
        <v>0</v>
      </c>
      <c r="AA132" s="19">
        <f t="shared" si="4"/>
        <v>100</v>
      </c>
      <c r="AB132" s="19">
        <v>0</v>
      </c>
      <c r="AC132" s="19">
        <v>0</v>
      </c>
      <c r="AD132" s="20"/>
      <c r="AE132" s="20"/>
      <c r="AF132" s="20"/>
      <c r="AG132" s="20"/>
      <c r="AH132" s="20"/>
      <c r="AI132" s="20"/>
      <c r="AJ132" s="21"/>
      <c r="AK132" s="21"/>
      <c r="AL132" s="21"/>
      <c r="AM132" s="21"/>
      <c r="AN132" s="21"/>
      <c r="AO132" s="21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</row>
    <row r="133" spans="1:53" ht="16.5" customHeight="1">
      <c r="A133" s="5" t="s">
        <v>142</v>
      </c>
      <c r="B133" s="5"/>
      <c r="C133" s="5" t="s">
        <v>144</v>
      </c>
      <c r="D133" s="5" t="s">
        <v>167</v>
      </c>
      <c r="E133" s="16">
        <v>17.567990550000001</v>
      </c>
      <c r="F133" s="16">
        <v>4.0983628599999999</v>
      </c>
      <c r="G133" s="16">
        <v>53</v>
      </c>
      <c r="H133" s="17">
        <v>55.169400000000003</v>
      </c>
      <c r="I133" s="17">
        <v>23.8813</v>
      </c>
      <c r="J133" s="18"/>
      <c r="K133" s="19">
        <v>2884433</v>
      </c>
      <c r="L133" s="19">
        <v>26473</v>
      </c>
      <c r="M133" s="19">
        <v>0</v>
      </c>
      <c r="N133" s="19">
        <v>11.19</v>
      </c>
      <c r="O133" s="19">
        <f t="shared" si="0"/>
        <v>88.81</v>
      </c>
      <c r="P133" s="19">
        <v>16.22</v>
      </c>
      <c r="Q133" s="19">
        <v>0</v>
      </c>
      <c r="R133" s="19">
        <f t="shared" si="1"/>
        <v>116.22</v>
      </c>
      <c r="S133" s="19">
        <v>0.39</v>
      </c>
      <c r="T133" s="19">
        <v>0</v>
      </c>
      <c r="U133" s="19">
        <f t="shared" si="2"/>
        <v>99.61</v>
      </c>
      <c r="V133" s="19">
        <v>9.86</v>
      </c>
      <c r="W133" s="19">
        <v>0</v>
      </c>
      <c r="X133" s="19">
        <f t="shared" si="3"/>
        <v>90.14</v>
      </c>
      <c r="Y133" s="19">
        <v>11.8</v>
      </c>
      <c r="Z133" s="19">
        <v>0</v>
      </c>
      <c r="AA133" s="19">
        <f t="shared" si="4"/>
        <v>88.2</v>
      </c>
      <c r="AB133" s="19">
        <v>0</v>
      </c>
      <c r="AC133" s="19">
        <v>0</v>
      </c>
      <c r="AD133" s="20">
        <v>42</v>
      </c>
      <c r="AE133" s="20">
        <v>60</v>
      </c>
      <c r="AF133" s="20">
        <v>19</v>
      </c>
      <c r="AG133" s="20">
        <v>65</v>
      </c>
      <c r="AH133" s="20">
        <v>82</v>
      </c>
      <c r="AI133" s="20">
        <v>16</v>
      </c>
      <c r="AJ133" s="21">
        <v>42</v>
      </c>
      <c r="AK133" s="21">
        <v>60</v>
      </c>
      <c r="AL133" s="21">
        <v>19</v>
      </c>
      <c r="AM133" s="21">
        <v>65</v>
      </c>
      <c r="AN133" s="21">
        <v>82</v>
      </c>
      <c r="AO133" s="21">
        <v>16</v>
      </c>
      <c r="AP133" s="22">
        <v>49.71</v>
      </c>
      <c r="AQ133" s="22">
        <v>7.91</v>
      </c>
      <c r="AR133" s="22">
        <v>42.61</v>
      </c>
      <c r="AS133" s="22">
        <v>8.16</v>
      </c>
      <c r="AT133" s="22">
        <v>44.56</v>
      </c>
      <c r="AU133" s="22">
        <v>7.62</v>
      </c>
      <c r="AV133" s="22">
        <v>51.87</v>
      </c>
      <c r="AW133" s="22">
        <v>8.74</v>
      </c>
      <c r="AX133" s="22">
        <v>49.04</v>
      </c>
      <c r="AY133" s="22">
        <v>8.65</v>
      </c>
      <c r="AZ133" s="22">
        <v>8.2159999999999993</v>
      </c>
      <c r="BA133" s="22">
        <v>49.78</v>
      </c>
    </row>
    <row r="134" spans="1:53" ht="16.5" customHeight="1">
      <c r="A134" s="5" t="s">
        <v>276</v>
      </c>
      <c r="B134" s="5"/>
      <c r="C134" s="5" t="s">
        <v>144</v>
      </c>
      <c r="D134" s="5" t="s">
        <v>168</v>
      </c>
      <c r="E134" s="16">
        <v>20.32602559</v>
      </c>
      <c r="F134" s="16">
        <v>3.5422566839999998</v>
      </c>
      <c r="G134" s="16">
        <v>52</v>
      </c>
      <c r="H134" s="17">
        <v>49.815300000000001</v>
      </c>
      <c r="I134" s="17">
        <v>6.1295999999999999</v>
      </c>
      <c r="J134" s="18"/>
      <c r="K134" s="19">
        <v>570252</v>
      </c>
      <c r="L134" s="19">
        <v>7371</v>
      </c>
      <c r="M134" s="19">
        <v>0</v>
      </c>
      <c r="N134" s="19">
        <v>0.39</v>
      </c>
      <c r="O134" s="19">
        <f t="shared" si="0"/>
        <v>99.61</v>
      </c>
      <c r="P134" s="19">
        <v>11.09</v>
      </c>
      <c r="Q134" s="19">
        <v>0</v>
      </c>
      <c r="R134" s="19">
        <f t="shared" si="1"/>
        <v>111.09</v>
      </c>
      <c r="S134" s="19">
        <v>9.5299999999999994</v>
      </c>
      <c r="T134" s="19">
        <v>0</v>
      </c>
      <c r="U134" s="19">
        <f t="shared" si="2"/>
        <v>90.47</v>
      </c>
      <c r="V134" s="19">
        <v>3.41</v>
      </c>
      <c r="W134" s="19">
        <v>0</v>
      </c>
      <c r="X134" s="19">
        <f t="shared" si="3"/>
        <v>96.59</v>
      </c>
      <c r="Y134" s="19">
        <v>5.46</v>
      </c>
      <c r="Z134" s="19">
        <v>0</v>
      </c>
      <c r="AA134" s="19">
        <f t="shared" si="4"/>
        <v>94.54</v>
      </c>
      <c r="AB134" s="19">
        <v>0</v>
      </c>
      <c r="AC134" s="19">
        <v>0</v>
      </c>
      <c r="AD134" s="20">
        <v>40</v>
      </c>
      <c r="AE134" s="20">
        <v>60</v>
      </c>
      <c r="AF134" s="20">
        <v>50</v>
      </c>
      <c r="AG134" s="20">
        <v>70</v>
      </c>
      <c r="AH134" s="20">
        <v>64</v>
      </c>
      <c r="AI134" s="20">
        <v>56</v>
      </c>
      <c r="AJ134" s="21">
        <v>40</v>
      </c>
      <c r="AK134" s="21">
        <v>60</v>
      </c>
      <c r="AL134" s="21">
        <v>50</v>
      </c>
      <c r="AM134" s="21">
        <v>70</v>
      </c>
      <c r="AN134" s="21">
        <v>64</v>
      </c>
      <c r="AO134" s="21">
        <v>56</v>
      </c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</row>
    <row r="135" spans="1:53" ht="16.5" customHeight="1">
      <c r="A135" s="5" t="s">
        <v>349</v>
      </c>
      <c r="B135" s="5" t="s">
        <v>236</v>
      </c>
      <c r="C135" s="5" t="s">
        <v>182</v>
      </c>
      <c r="D135" s="5" t="s">
        <v>169</v>
      </c>
      <c r="E135" s="16">
        <v>17.477792480000002</v>
      </c>
      <c r="F135" s="16">
        <v>4.1195133799999999</v>
      </c>
      <c r="G135" s="16">
        <v>32</v>
      </c>
      <c r="H135" s="17">
        <v>-18.7669</v>
      </c>
      <c r="I135" s="17">
        <v>46.869100000000003</v>
      </c>
      <c r="J135" s="18"/>
      <c r="K135" s="19">
        <v>23812681</v>
      </c>
      <c r="L135" s="19">
        <v>1087</v>
      </c>
      <c r="M135" s="19">
        <v>0</v>
      </c>
      <c r="N135" s="19">
        <v>1.54</v>
      </c>
      <c r="O135" s="19">
        <f t="shared" si="0"/>
        <v>98.46</v>
      </c>
      <c r="P135" s="19">
        <v>14.17</v>
      </c>
      <c r="Q135" s="19">
        <v>0</v>
      </c>
      <c r="R135" s="19">
        <f t="shared" si="1"/>
        <v>114.17</v>
      </c>
      <c r="S135" s="19">
        <v>6.27</v>
      </c>
      <c r="T135" s="19">
        <v>0</v>
      </c>
      <c r="U135" s="19">
        <f t="shared" si="2"/>
        <v>93.73</v>
      </c>
      <c r="V135" s="19">
        <v>6.63</v>
      </c>
      <c r="W135" s="19">
        <v>0</v>
      </c>
      <c r="X135" s="19">
        <f t="shared" si="3"/>
        <v>93.37</v>
      </c>
      <c r="Y135" s="19">
        <v>4.6900000000000004</v>
      </c>
      <c r="Z135" s="19">
        <v>0</v>
      </c>
      <c r="AA135" s="19">
        <f t="shared" si="4"/>
        <v>95.31</v>
      </c>
      <c r="AB135" s="19" t="s">
        <v>172</v>
      </c>
      <c r="AC135" s="19" t="s">
        <v>173</v>
      </c>
      <c r="AD135" s="20"/>
      <c r="AE135" s="20"/>
      <c r="AF135" s="20"/>
      <c r="AG135" s="20"/>
      <c r="AH135" s="20"/>
      <c r="AI135" s="20"/>
      <c r="AJ135" s="21"/>
      <c r="AK135" s="21"/>
      <c r="AL135" s="21"/>
      <c r="AM135" s="21"/>
      <c r="AN135" s="21"/>
      <c r="AO135" s="21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</row>
    <row r="136" spans="1:53" ht="16.5" customHeight="1">
      <c r="A136" s="5" t="s">
        <v>349</v>
      </c>
      <c r="B136" s="5" t="s">
        <v>236</v>
      </c>
      <c r="C136" s="5" t="s">
        <v>182</v>
      </c>
      <c r="D136" s="5" t="s">
        <v>170</v>
      </c>
      <c r="E136" s="16">
        <v>10.932067160000001</v>
      </c>
      <c r="F136" s="16">
        <v>6.5861285839999999</v>
      </c>
      <c r="G136" s="16">
        <v>19</v>
      </c>
      <c r="H136" s="17">
        <v>-13.254308</v>
      </c>
      <c r="I136" s="17">
        <v>34.301524999999998</v>
      </c>
      <c r="J136" s="18"/>
      <c r="K136" s="19"/>
      <c r="L136" s="19"/>
      <c r="M136" s="19"/>
      <c r="N136" s="19"/>
      <c r="O136" s="19">
        <f t="shared" si="0"/>
        <v>100</v>
      </c>
      <c r="P136" s="19"/>
      <c r="Q136" s="19"/>
      <c r="R136" s="19">
        <f t="shared" si="1"/>
        <v>100</v>
      </c>
      <c r="S136" s="19"/>
      <c r="T136" s="19"/>
      <c r="U136" s="19">
        <f t="shared" si="2"/>
        <v>100</v>
      </c>
      <c r="V136" s="19"/>
      <c r="W136" s="19"/>
      <c r="X136" s="19">
        <f t="shared" si="3"/>
        <v>100</v>
      </c>
      <c r="Y136" s="19"/>
      <c r="Z136" s="19"/>
      <c r="AA136" s="19">
        <f t="shared" si="4"/>
        <v>100</v>
      </c>
      <c r="AB136" s="19"/>
      <c r="AC136" s="19"/>
      <c r="AD136" s="20"/>
      <c r="AE136" s="20"/>
      <c r="AF136" s="20"/>
      <c r="AG136" s="20"/>
      <c r="AH136" s="20"/>
      <c r="AI136" s="20"/>
      <c r="AJ136" s="21"/>
      <c r="AK136" s="21"/>
      <c r="AL136" s="21"/>
      <c r="AM136" s="21"/>
      <c r="AN136" s="21"/>
      <c r="AO136" s="21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</row>
    <row r="137" spans="1:53" ht="16.5" customHeight="1">
      <c r="A137" s="5" t="s">
        <v>357</v>
      </c>
      <c r="B137" s="5"/>
      <c r="C137" s="5" t="s">
        <v>101</v>
      </c>
      <c r="D137" s="5" t="s">
        <v>171</v>
      </c>
      <c r="E137" s="16">
        <v>9.8751877649999997</v>
      </c>
      <c r="F137" s="16">
        <v>7.291000608</v>
      </c>
      <c r="G137" s="16">
        <v>87</v>
      </c>
      <c r="H137" s="17">
        <v>2.5</v>
      </c>
      <c r="I137" s="17">
        <v>112.5</v>
      </c>
      <c r="J137" s="18"/>
      <c r="K137" s="19">
        <v>30513848</v>
      </c>
      <c r="L137" s="19">
        <v>480684</v>
      </c>
      <c r="M137" s="19">
        <v>0</v>
      </c>
      <c r="N137" s="19">
        <v>1.17</v>
      </c>
      <c r="O137" s="19">
        <f t="shared" si="0"/>
        <v>98.83</v>
      </c>
      <c r="P137" s="19">
        <v>0.71</v>
      </c>
      <c r="Q137" s="19">
        <v>0</v>
      </c>
      <c r="R137" s="19">
        <f t="shared" si="1"/>
        <v>100.71</v>
      </c>
      <c r="S137" s="19">
        <v>18.52</v>
      </c>
      <c r="T137" s="19">
        <v>0</v>
      </c>
      <c r="U137" s="19">
        <f t="shared" si="2"/>
        <v>81.48</v>
      </c>
      <c r="V137" s="19">
        <v>4.3</v>
      </c>
      <c r="W137" s="19">
        <v>0</v>
      </c>
      <c r="X137" s="19">
        <f t="shared" si="3"/>
        <v>95.7</v>
      </c>
      <c r="Y137" s="19">
        <v>11.74</v>
      </c>
      <c r="Z137" s="19">
        <v>0</v>
      </c>
      <c r="AA137" s="19">
        <f t="shared" si="4"/>
        <v>88.26</v>
      </c>
      <c r="AB137" s="19">
        <v>0</v>
      </c>
      <c r="AC137" s="19">
        <v>0</v>
      </c>
      <c r="AD137" s="20">
        <v>100</v>
      </c>
      <c r="AE137" s="20">
        <v>26</v>
      </c>
      <c r="AF137" s="20">
        <v>50</v>
      </c>
      <c r="AG137" s="20">
        <v>36</v>
      </c>
      <c r="AH137" s="20">
        <v>41</v>
      </c>
      <c r="AI137" s="20">
        <v>57</v>
      </c>
      <c r="AJ137" s="21">
        <v>104</v>
      </c>
      <c r="AK137" s="21">
        <v>26</v>
      </c>
      <c r="AL137" s="21">
        <v>50</v>
      </c>
      <c r="AM137" s="21">
        <v>36</v>
      </c>
      <c r="AN137" s="21">
        <v>41</v>
      </c>
      <c r="AO137" s="21">
        <v>57</v>
      </c>
      <c r="AP137" s="22">
        <v>50.03</v>
      </c>
      <c r="AQ137" s="22">
        <v>5.58</v>
      </c>
      <c r="AR137" s="22">
        <v>48.55</v>
      </c>
      <c r="AS137" s="22">
        <v>6.77</v>
      </c>
      <c r="AT137" s="22">
        <v>47.08</v>
      </c>
      <c r="AU137" s="22">
        <v>7.03</v>
      </c>
      <c r="AV137" s="22">
        <v>48.14</v>
      </c>
      <c r="AW137" s="22">
        <v>6.31</v>
      </c>
      <c r="AX137" s="22">
        <v>47.61</v>
      </c>
      <c r="AY137" s="22">
        <v>7.39</v>
      </c>
      <c r="AZ137" s="22">
        <v>6.6159999999999997</v>
      </c>
      <c r="BA137" s="22">
        <v>40.46</v>
      </c>
    </row>
    <row r="138" spans="1:53" ht="16.5" customHeight="1">
      <c r="A138" s="5" t="s">
        <v>99</v>
      </c>
      <c r="B138" s="5"/>
      <c r="C138" s="5" t="s">
        <v>101</v>
      </c>
      <c r="D138" s="5" t="s">
        <v>174</v>
      </c>
      <c r="E138" s="16">
        <v>7.8445997470000002</v>
      </c>
      <c r="F138" s="16">
        <v>9.1782885449999991</v>
      </c>
      <c r="G138" s="16">
        <v>44</v>
      </c>
      <c r="H138" s="17">
        <v>3.2027999999999999</v>
      </c>
      <c r="I138" s="17">
        <v>73.220699999999994</v>
      </c>
      <c r="J138" s="18"/>
      <c r="K138" s="19">
        <v>393253</v>
      </c>
      <c r="L138" s="19">
        <v>6252</v>
      </c>
      <c r="M138" s="19">
        <v>0</v>
      </c>
      <c r="N138" s="19">
        <v>7.77</v>
      </c>
      <c r="O138" s="19">
        <f t="shared" si="0"/>
        <v>92.23</v>
      </c>
      <c r="P138" s="19">
        <v>13.72</v>
      </c>
      <c r="Q138" s="19">
        <v>0</v>
      </c>
      <c r="R138" s="19">
        <f t="shared" si="1"/>
        <v>113.72</v>
      </c>
      <c r="S138" s="19">
        <v>14.72</v>
      </c>
      <c r="T138" s="19">
        <v>0</v>
      </c>
      <c r="U138" s="19">
        <f t="shared" si="2"/>
        <v>85.28</v>
      </c>
      <c r="V138" s="19">
        <v>7.72</v>
      </c>
      <c r="W138" s="19">
        <v>0</v>
      </c>
      <c r="X138" s="19">
        <f t="shared" si="3"/>
        <v>92.28</v>
      </c>
      <c r="Y138" s="19">
        <v>10</v>
      </c>
      <c r="Z138" s="19">
        <v>0</v>
      </c>
      <c r="AA138" s="19">
        <f t="shared" si="4"/>
        <v>90</v>
      </c>
      <c r="AB138" s="19" t="s">
        <v>172</v>
      </c>
      <c r="AC138" s="19" t="s">
        <v>173</v>
      </c>
      <c r="AD138" s="20"/>
      <c r="AE138" s="20"/>
      <c r="AF138" s="20"/>
      <c r="AG138" s="20"/>
      <c r="AH138" s="20"/>
      <c r="AI138" s="20"/>
      <c r="AJ138" s="21"/>
      <c r="AK138" s="21"/>
      <c r="AL138" s="21"/>
      <c r="AM138" s="21"/>
      <c r="AN138" s="21"/>
      <c r="AO138" s="21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</row>
    <row r="139" spans="1:53" ht="16.5" customHeight="1">
      <c r="A139" s="5" t="s">
        <v>312</v>
      </c>
      <c r="B139" s="5" t="s">
        <v>236</v>
      </c>
      <c r="C139" s="5" t="s">
        <v>182</v>
      </c>
      <c r="D139" s="5" t="s">
        <v>175</v>
      </c>
      <c r="E139" s="16">
        <v>23.313740679999999</v>
      </c>
      <c r="F139" s="16">
        <v>3.0883074920000002</v>
      </c>
      <c r="G139" s="16">
        <v>27</v>
      </c>
      <c r="H139" s="17">
        <v>17.570692000000001</v>
      </c>
      <c r="I139" s="17">
        <v>-3.9961660000000001</v>
      </c>
      <c r="J139" s="18"/>
      <c r="K139" s="19">
        <v>16955536</v>
      </c>
      <c r="L139" s="19">
        <v>258</v>
      </c>
      <c r="M139" s="19">
        <v>5.84</v>
      </c>
      <c r="N139" s="19">
        <v>0</v>
      </c>
      <c r="O139" s="19">
        <f t="shared" si="0"/>
        <v>105.84</v>
      </c>
      <c r="P139" s="19">
        <v>4.8899999999999997</v>
      </c>
      <c r="Q139" s="19">
        <v>0</v>
      </c>
      <c r="R139" s="19">
        <f t="shared" si="1"/>
        <v>104.89</v>
      </c>
      <c r="S139" s="19">
        <v>7.28</v>
      </c>
      <c r="T139" s="19">
        <v>0</v>
      </c>
      <c r="U139" s="19">
        <f t="shared" si="2"/>
        <v>92.72</v>
      </c>
      <c r="V139" s="19">
        <v>0</v>
      </c>
      <c r="W139" s="19">
        <v>3.19</v>
      </c>
      <c r="X139" s="19">
        <f t="shared" si="3"/>
        <v>103.19</v>
      </c>
      <c r="Y139" s="19">
        <v>0</v>
      </c>
      <c r="Z139" s="19">
        <v>4.3899999999999997</v>
      </c>
      <c r="AA139" s="19">
        <f t="shared" si="4"/>
        <v>104.39</v>
      </c>
      <c r="AB139" s="19" t="s">
        <v>121</v>
      </c>
      <c r="AC139" s="19" t="s">
        <v>173</v>
      </c>
      <c r="AD139" s="20">
        <v>0</v>
      </c>
      <c r="AE139" s="20">
        <v>0</v>
      </c>
      <c r="AF139" s="20">
        <v>0</v>
      </c>
      <c r="AG139" s="20">
        <v>0</v>
      </c>
      <c r="AH139" s="20">
        <v>20</v>
      </c>
      <c r="AI139" s="20">
        <v>43</v>
      </c>
      <c r="AJ139" s="21">
        <v>0</v>
      </c>
      <c r="AK139" s="21">
        <v>0</v>
      </c>
      <c r="AL139" s="21">
        <v>0</v>
      </c>
      <c r="AM139" s="21">
        <v>0</v>
      </c>
      <c r="AN139" s="21">
        <v>20</v>
      </c>
      <c r="AO139" s="21">
        <v>43</v>
      </c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</row>
    <row r="140" spans="1:53" ht="16.5" customHeight="1">
      <c r="A140" s="5" t="s">
        <v>162</v>
      </c>
      <c r="B140" s="5"/>
      <c r="C140" s="5" t="s">
        <v>144</v>
      </c>
      <c r="D140" s="5" t="s">
        <v>176</v>
      </c>
      <c r="E140" s="16">
        <v>13.06774781</v>
      </c>
      <c r="F140" s="16">
        <v>5.5097482019999999</v>
      </c>
      <c r="G140" s="16">
        <v>45</v>
      </c>
      <c r="H140" s="17">
        <v>35.9375</v>
      </c>
      <c r="I140" s="17">
        <v>14.375400000000001</v>
      </c>
      <c r="J140" s="18"/>
      <c r="K140" s="19">
        <v>413965</v>
      </c>
      <c r="L140" s="19">
        <v>12165</v>
      </c>
      <c r="M140" s="19">
        <v>0</v>
      </c>
      <c r="N140" s="19">
        <v>1.57</v>
      </c>
      <c r="O140" s="19">
        <f t="shared" si="0"/>
        <v>98.43</v>
      </c>
      <c r="P140" s="19">
        <v>13.86</v>
      </c>
      <c r="Q140" s="19">
        <v>0</v>
      </c>
      <c r="R140" s="19">
        <f t="shared" si="1"/>
        <v>113.86</v>
      </c>
      <c r="S140" s="19">
        <v>12.47</v>
      </c>
      <c r="T140" s="19">
        <v>0</v>
      </c>
      <c r="U140" s="19">
        <f t="shared" si="2"/>
        <v>87.53</v>
      </c>
      <c r="V140" s="19">
        <v>3.67</v>
      </c>
      <c r="W140" s="19">
        <v>0</v>
      </c>
      <c r="X140" s="19">
        <f t="shared" si="3"/>
        <v>96.33</v>
      </c>
      <c r="Y140" s="19">
        <v>12.45</v>
      </c>
      <c r="Z140" s="19">
        <v>0</v>
      </c>
      <c r="AA140" s="19">
        <f t="shared" si="4"/>
        <v>87.55</v>
      </c>
      <c r="AB140" s="19" t="s">
        <v>172</v>
      </c>
      <c r="AC140" s="19" t="s">
        <v>173</v>
      </c>
      <c r="AD140" s="20">
        <v>56</v>
      </c>
      <c r="AE140" s="20">
        <v>59</v>
      </c>
      <c r="AF140" s="20">
        <v>47</v>
      </c>
      <c r="AG140" s="20">
        <v>96</v>
      </c>
      <c r="AH140" s="20">
        <v>47</v>
      </c>
      <c r="AI140" s="20">
        <v>66</v>
      </c>
      <c r="AJ140" s="21">
        <v>56</v>
      </c>
      <c r="AK140" s="21">
        <v>59</v>
      </c>
      <c r="AL140" s="21">
        <v>47</v>
      </c>
      <c r="AM140" s="21">
        <v>96</v>
      </c>
      <c r="AN140" s="21">
        <v>47</v>
      </c>
      <c r="AO140" s="21">
        <v>66</v>
      </c>
      <c r="AP140" s="22">
        <v>50.45</v>
      </c>
      <c r="AQ140" s="22">
        <v>8.7899999999999991</v>
      </c>
      <c r="AR140" s="22">
        <v>49.56</v>
      </c>
      <c r="AS140" s="22">
        <v>9.0299999999999994</v>
      </c>
      <c r="AT140" s="22">
        <v>45.97</v>
      </c>
      <c r="AU140" s="22">
        <v>11.61</v>
      </c>
      <c r="AV140" s="22">
        <v>52.35</v>
      </c>
      <c r="AW140" s="22">
        <v>10.07</v>
      </c>
      <c r="AX140" s="22">
        <v>50.66</v>
      </c>
      <c r="AY140" s="22">
        <v>9.6999999999999993</v>
      </c>
      <c r="AZ140" s="22">
        <v>9.84</v>
      </c>
      <c r="BA140" s="22">
        <v>49.49</v>
      </c>
    </row>
    <row r="141" spans="1:53" ht="16.5" customHeight="1">
      <c r="A141" s="5" t="s">
        <v>463</v>
      </c>
      <c r="B141" s="5"/>
      <c r="C141" s="5" t="s">
        <v>202</v>
      </c>
      <c r="D141" s="5" t="s">
        <v>471</v>
      </c>
      <c r="E141" s="16" t="e">
        <v>#N/A</v>
      </c>
      <c r="F141" s="16" t="e">
        <v>#N/A</v>
      </c>
      <c r="G141" s="16" t="e">
        <v>#N/A</v>
      </c>
      <c r="H141" s="17" t="e">
        <v>#N/A</v>
      </c>
      <c r="I141" s="17" t="e">
        <v>#N/A</v>
      </c>
      <c r="J141" s="18"/>
      <c r="K141" s="19"/>
      <c r="L141" s="19"/>
      <c r="M141" s="19"/>
      <c r="N141" s="19"/>
      <c r="O141" s="19">
        <f t="shared" si="0"/>
        <v>100</v>
      </c>
      <c r="P141" s="19"/>
      <c r="Q141" s="19"/>
      <c r="R141" s="19">
        <f t="shared" si="1"/>
        <v>100</v>
      </c>
      <c r="S141" s="19"/>
      <c r="T141" s="19"/>
      <c r="U141" s="19">
        <f t="shared" si="2"/>
        <v>100</v>
      </c>
      <c r="V141" s="19"/>
      <c r="W141" s="19"/>
      <c r="X141" s="19">
        <f t="shared" si="3"/>
        <v>100</v>
      </c>
      <c r="Y141" s="19"/>
      <c r="Z141" s="19"/>
      <c r="AA141" s="19">
        <f t="shared" si="4"/>
        <v>100</v>
      </c>
      <c r="AB141" s="19"/>
      <c r="AC141" s="19"/>
      <c r="AD141" s="20"/>
      <c r="AE141" s="20"/>
      <c r="AF141" s="20"/>
      <c r="AG141" s="20"/>
      <c r="AH141" s="20"/>
      <c r="AI141" s="20"/>
      <c r="AJ141" s="21"/>
      <c r="AK141" s="21"/>
      <c r="AL141" s="21"/>
      <c r="AM141" s="21"/>
      <c r="AN141" s="21"/>
      <c r="AO141" s="21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</row>
    <row r="142" spans="1:53" ht="16.5" customHeight="1">
      <c r="A142" s="5" t="s">
        <v>251</v>
      </c>
      <c r="B142" s="5" t="s">
        <v>252</v>
      </c>
      <c r="C142" s="5" t="s">
        <v>253</v>
      </c>
      <c r="D142" s="5" t="s">
        <v>440</v>
      </c>
      <c r="E142" s="16" t="e">
        <v>#N/A</v>
      </c>
      <c r="F142" s="16" t="e">
        <v>#N/A</v>
      </c>
      <c r="G142" s="16" t="e">
        <v>#N/A</v>
      </c>
      <c r="H142" s="17" t="e">
        <v>#N/A</v>
      </c>
      <c r="I142" s="17" t="e">
        <v>#N/A</v>
      </c>
      <c r="J142" s="18"/>
      <c r="K142" s="19">
        <v>386486</v>
      </c>
      <c r="L142" s="19">
        <v>355</v>
      </c>
      <c r="M142" s="19">
        <v>0</v>
      </c>
      <c r="N142" s="19">
        <v>12.84</v>
      </c>
      <c r="O142" s="19">
        <f t="shared" si="0"/>
        <v>87.16</v>
      </c>
      <c r="P142" s="19">
        <v>21.16</v>
      </c>
      <c r="Q142" s="19">
        <v>0</v>
      </c>
      <c r="R142" s="19">
        <f t="shared" si="1"/>
        <v>121.16</v>
      </c>
      <c r="S142" s="19">
        <v>8.33</v>
      </c>
      <c r="T142" s="19">
        <v>0</v>
      </c>
      <c r="U142" s="19">
        <f t="shared" si="2"/>
        <v>91.67</v>
      </c>
      <c r="V142" s="19">
        <v>10.19</v>
      </c>
      <c r="W142" s="19">
        <v>0</v>
      </c>
      <c r="X142" s="19">
        <f t="shared" si="3"/>
        <v>89.81</v>
      </c>
      <c r="Y142" s="19">
        <v>13.15</v>
      </c>
      <c r="Z142" s="19">
        <v>0</v>
      </c>
      <c r="AA142" s="19">
        <f t="shared" si="4"/>
        <v>86.85</v>
      </c>
      <c r="AB142" s="19" t="s">
        <v>172</v>
      </c>
      <c r="AC142" s="19" t="s">
        <v>173</v>
      </c>
      <c r="AD142" s="20"/>
      <c r="AE142" s="20"/>
      <c r="AF142" s="20"/>
      <c r="AG142" s="20"/>
      <c r="AH142" s="20"/>
      <c r="AI142" s="20"/>
      <c r="AJ142" s="21"/>
      <c r="AK142" s="21"/>
      <c r="AL142" s="21"/>
      <c r="AM142" s="21"/>
      <c r="AN142" s="21"/>
      <c r="AO142" s="21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</row>
    <row r="143" spans="1:53" ht="16.5" customHeight="1">
      <c r="A143" s="5" t="s">
        <v>312</v>
      </c>
      <c r="B143" s="5" t="s">
        <v>236</v>
      </c>
      <c r="C143" s="5" t="s">
        <v>182</v>
      </c>
      <c r="D143" s="5" t="s">
        <v>177</v>
      </c>
      <c r="E143" s="16">
        <v>6.6666666670000003</v>
      </c>
      <c r="F143" s="16">
        <v>10.8</v>
      </c>
      <c r="G143" s="16">
        <v>38</v>
      </c>
      <c r="H143" s="17">
        <v>21.007899999999999</v>
      </c>
      <c r="I143" s="17">
        <v>10.940799999999999</v>
      </c>
      <c r="J143" s="18"/>
      <c r="K143" s="19">
        <v>4420000</v>
      </c>
      <c r="L143" s="19">
        <v>0</v>
      </c>
      <c r="M143" s="19">
        <v>0</v>
      </c>
      <c r="N143" s="19">
        <v>0</v>
      </c>
      <c r="O143" s="19">
        <f t="shared" si="0"/>
        <v>100</v>
      </c>
      <c r="P143" s="19">
        <v>0</v>
      </c>
      <c r="Q143" s="19">
        <v>0</v>
      </c>
      <c r="R143" s="19">
        <f t="shared" si="1"/>
        <v>100</v>
      </c>
      <c r="S143" s="19">
        <v>0</v>
      </c>
      <c r="T143" s="19">
        <v>0</v>
      </c>
      <c r="U143" s="19">
        <f t="shared" si="2"/>
        <v>100</v>
      </c>
      <c r="V143" s="19">
        <v>0</v>
      </c>
      <c r="W143" s="19">
        <v>0</v>
      </c>
      <c r="X143" s="19">
        <f t="shared" si="3"/>
        <v>100</v>
      </c>
      <c r="Y143" s="19">
        <v>0</v>
      </c>
      <c r="Z143" s="19">
        <v>0</v>
      </c>
      <c r="AA143" s="19">
        <f t="shared" si="4"/>
        <v>100</v>
      </c>
      <c r="AB143" s="19">
        <v>0</v>
      </c>
      <c r="AC143" s="19">
        <v>0</v>
      </c>
      <c r="AD143" s="20"/>
      <c r="AE143" s="20"/>
      <c r="AF143" s="20"/>
      <c r="AG143" s="20"/>
      <c r="AH143" s="20"/>
      <c r="AI143" s="20"/>
      <c r="AJ143" s="21"/>
      <c r="AK143" s="21"/>
      <c r="AL143" s="21"/>
      <c r="AM143" s="21"/>
      <c r="AN143" s="21"/>
      <c r="AO143" s="21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</row>
    <row r="144" spans="1:53" ht="16.5" customHeight="1">
      <c r="A144" s="5" t="s">
        <v>349</v>
      </c>
      <c r="B144" s="5" t="s">
        <v>236</v>
      </c>
      <c r="C144" s="5" t="s">
        <v>182</v>
      </c>
      <c r="D144" s="5" t="s">
        <v>178</v>
      </c>
      <c r="E144" s="16">
        <v>20.386825940000001</v>
      </c>
      <c r="F144" s="16">
        <v>3.5316924869999999</v>
      </c>
      <c r="G144" s="16">
        <v>34</v>
      </c>
      <c r="H144" s="17">
        <v>-20.2</v>
      </c>
      <c r="I144" s="17">
        <v>57.5</v>
      </c>
      <c r="J144" s="18"/>
      <c r="K144" s="19">
        <v>1339827</v>
      </c>
      <c r="L144" s="19">
        <v>13458</v>
      </c>
      <c r="M144" s="19">
        <v>4.6900000000000004</v>
      </c>
      <c r="N144" s="19">
        <v>0</v>
      </c>
      <c r="O144" s="19">
        <f t="shared" si="0"/>
        <v>104.69</v>
      </c>
      <c r="P144" s="19">
        <v>10.5</v>
      </c>
      <c r="Q144" s="19">
        <v>0</v>
      </c>
      <c r="R144" s="19">
        <f t="shared" si="1"/>
        <v>110.5</v>
      </c>
      <c r="S144" s="19">
        <v>9.83</v>
      </c>
      <c r="T144" s="19">
        <v>0</v>
      </c>
      <c r="U144" s="19">
        <f t="shared" si="2"/>
        <v>90.17</v>
      </c>
      <c r="V144" s="19">
        <v>0.51</v>
      </c>
      <c r="W144" s="19">
        <v>0</v>
      </c>
      <c r="X144" s="19">
        <f t="shared" si="3"/>
        <v>99.49</v>
      </c>
      <c r="Y144" s="19">
        <v>5.44</v>
      </c>
      <c r="Z144" s="19">
        <v>0</v>
      </c>
      <c r="AA144" s="19">
        <f t="shared" si="4"/>
        <v>94.56</v>
      </c>
      <c r="AB144" s="19" t="s">
        <v>172</v>
      </c>
      <c r="AC144" s="19" t="s">
        <v>173</v>
      </c>
      <c r="AD144" s="20"/>
      <c r="AE144" s="20"/>
      <c r="AF144" s="20"/>
      <c r="AG144" s="20"/>
      <c r="AH144" s="20"/>
      <c r="AI144" s="20"/>
      <c r="AJ144" s="21"/>
      <c r="AK144" s="21"/>
      <c r="AL144" s="21"/>
      <c r="AM144" s="21"/>
      <c r="AN144" s="21"/>
      <c r="AO144" s="21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</row>
    <row r="145" spans="1:53" ht="16.5" customHeight="1">
      <c r="A145" s="5" t="s">
        <v>349</v>
      </c>
      <c r="B145" s="5" t="s">
        <v>236</v>
      </c>
      <c r="C145" s="5" t="s">
        <v>182</v>
      </c>
      <c r="D145" s="5" t="s">
        <v>444</v>
      </c>
      <c r="E145" s="16" t="e">
        <v>#N/A</v>
      </c>
      <c r="F145" s="16" t="e">
        <v>#N/A</v>
      </c>
      <c r="G145" s="16" t="e">
        <v>#N/A</v>
      </c>
      <c r="H145" s="17" t="e">
        <v>#N/A</v>
      </c>
      <c r="I145" s="17" t="e">
        <v>#N/A</v>
      </c>
      <c r="J145" s="18"/>
      <c r="K145" s="19">
        <v>270372</v>
      </c>
      <c r="L145" s="19">
        <v>0</v>
      </c>
      <c r="M145" s="19">
        <v>0</v>
      </c>
      <c r="N145" s="19">
        <v>0</v>
      </c>
      <c r="O145" s="19">
        <f t="shared" si="0"/>
        <v>100</v>
      </c>
      <c r="P145" s="19">
        <v>0</v>
      </c>
      <c r="Q145" s="19">
        <v>0</v>
      </c>
      <c r="R145" s="19">
        <f t="shared" si="1"/>
        <v>100</v>
      </c>
      <c r="S145" s="19">
        <v>0</v>
      </c>
      <c r="T145" s="19">
        <v>0</v>
      </c>
      <c r="U145" s="19">
        <f t="shared" si="2"/>
        <v>100</v>
      </c>
      <c r="V145" s="19">
        <v>0</v>
      </c>
      <c r="W145" s="19">
        <v>0</v>
      </c>
      <c r="X145" s="19">
        <f t="shared" si="3"/>
        <v>100</v>
      </c>
      <c r="Y145" s="19">
        <v>0</v>
      </c>
      <c r="Z145" s="19">
        <v>0</v>
      </c>
      <c r="AA145" s="19">
        <f t="shared" si="4"/>
        <v>100</v>
      </c>
      <c r="AB145" s="19">
        <v>0</v>
      </c>
      <c r="AC145" s="19">
        <v>0</v>
      </c>
      <c r="AD145" s="20"/>
      <c r="AE145" s="20"/>
      <c r="AF145" s="20"/>
      <c r="AG145" s="20"/>
      <c r="AH145" s="20"/>
      <c r="AI145" s="20"/>
      <c r="AJ145" s="21"/>
      <c r="AK145" s="21"/>
      <c r="AL145" s="21"/>
      <c r="AM145" s="21"/>
      <c r="AN145" s="21"/>
      <c r="AO145" s="21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</row>
    <row r="146" spans="1:53" ht="16.5" customHeight="1">
      <c r="A146" s="5" t="s">
        <v>306</v>
      </c>
      <c r="B146" s="5" t="s">
        <v>252</v>
      </c>
      <c r="C146" s="5" t="s">
        <v>253</v>
      </c>
      <c r="D146" s="5" t="s">
        <v>179</v>
      </c>
      <c r="E146" s="16">
        <v>22.477701280000002</v>
      </c>
      <c r="F146" s="16">
        <v>3.2031745200000001</v>
      </c>
      <c r="G146" s="16">
        <v>53</v>
      </c>
      <c r="H146" s="17">
        <v>23.634499999999999</v>
      </c>
      <c r="I146" s="17">
        <v>-102.5528</v>
      </c>
      <c r="J146" s="18"/>
      <c r="K146" s="19">
        <v>121736809</v>
      </c>
      <c r="L146" s="19">
        <v>149144</v>
      </c>
      <c r="M146" s="19">
        <v>2.83</v>
      </c>
      <c r="N146" s="19">
        <v>0</v>
      </c>
      <c r="O146" s="19">
        <f t="shared" si="0"/>
        <v>102.83</v>
      </c>
      <c r="P146" s="19">
        <v>14.43</v>
      </c>
      <c r="Q146" s="19">
        <v>0</v>
      </c>
      <c r="R146" s="19">
        <f t="shared" si="1"/>
        <v>114.43</v>
      </c>
      <c r="S146" s="19">
        <v>6.51</v>
      </c>
      <c r="T146" s="19">
        <v>0</v>
      </c>
      <c r="U146" s="19">
        <f t="shared" si="2"/>
        <v>93.49</v>
      </c>
      <c r="V146" s="19">
        <v>4.78</v>
      </c>
      <c r="W146" s="19">
        <v>0</v>
      </c>
      <c r="X146" s="19">
        <f t="shared" si="3"/>
        <v>95.22</v>
      </c>
      <c r="Y146" s="19">
        <v>1.32</v>
      </c>
      <c r="Z146" s="19">
        <v>0</v>
      </c>
      <c r="AA146" s="19">
        <f t="shared" si="4"/>
        <v>98.68</v>
      </c>
      <c r="AB146" s="19">
        <v>0</v>
      </c>
      <c r="AC146" s="19">
        <v>0</v>
      </c>
      <c r="AD146" s="20">
        <v>81</v>
      </c>
      <c r="AE146" s="20">
        <v>30</v>
      </c>
      <c r="AF146" s="20">
        <v>69</v>
      </c>
      <c r="AG146" s="20">
        <v>82</v>
      </c>
      <c r="AH146" s="20">
        <v>24</v>
      </c>
      <c r="AI146" s="20">
        <v>97</v>
      </c>
      <c r="AJ146" s="21">
        <v>81</v>
      </c>
      <c r="AK146" s="21">
        <v>30</v>
      </c>
      <c r="AL146" s="21">
        <v>69</v>
      </c>
      <c r="AM146" s="21">
        <v>82</v>
      </c>
      <c r="AN146" s="21">
        <v>24</v>
      </c>
      <c r="AO146" s="21">
        <v>97</v>
      </c>
      <c r="AP146" s="22">
        <v>50.24</v>
      </c>
      <c r="AQ146" s="22">
        <v>9.4700000000000006</v>
      </c>
      <c r="AR146" s="22">
        <v>49.51</v>
      </c>
      <c r="AS146" s="22">
        <v>10.88</v>
      </c>
      <c r="AT146" s="22">
        <v>45.72</v>
      </c>
      <c r="AU146" s="22">
        <v>11.66</v>
      </c>
      <c r="AV146" s="22">
        <v>48</v>
      </c>
      <c r="AW146" s="22">
        <v>9.52</v>
      </c>
      <c r="AX146" s="22">
        <v>52.26</v>
      </c>
      <c r="AY146" s="22">
        <v>10.94</v>
      </c>
      <c r="AZ146" s="22">
        <v>10.494</v>
      </c>
      <c r="BA146" s="22">
        <v>45.17</v>
      </c>
    </row>
    <row r="147" spans="1:53" ht="16.5" customHeight="1">
      <c r="A147" s="5" t="s">
        <v>463</v>
      </c>
      <c r="B147" s="5"/>
      <c r="C147" s="5" t="s">
        <v>202</v>
      </c>
      <c r="D147" s="5" t="s">
        <v>472</v>
      </c>
      <c r="E147" s="16" t="e">
        <v>#N/A</v>
      </c>
      <c r="F147" s="16" t="e">
        <v>#N/A</v>
      </c>
      <c r="G147" s="16" t="e">
        <v>#N/A</v>
      </c>
      <c r="H147" s="17" t="e">
        <v>#N/A</v>
      </c>
      <c r="I147" s="17" t="e">
        <v>#N/A</v>
      </c>
      <c r="J147" s="18"/>
      <c r="K147" s="19"/>
      <c r="L147" s="19"/>
      <c r="M147" s="19"/>
      <c r="N147" s="19"/>
      <c r="O147" s="19">
        <f t="shared" si="0"/>
        <v>100</v>
      </c>
      <c r="P147" s="19"/>
      <c r="Q147" s="19"/>
      <c r="R147" s="19">
        <f t="shared" si="1"/>
        <v>100</v>
      </c>
      <c r="S147" s="19"/>
      <c r="T147" s="19"/>
      <c r="U147" s="19">
        <f t="shared" si="2"/>
        <v>100</v>
      </c>
      <c r="V147" s="19"/>
      <c r="W147" s="19"/>
      <c r="X147" s="19">
        <f t="shared" si="3"/>
        <v>100</v>
      </c>
      <c r="Y147" s="19"/>
      <c r="Z147" s="19"/>
      <c r="AA147" s="19">
        <f t="shared" si="4"/>
        <v>100</v>
      </c>
      <c r="AB147" s="19"/>
      <c r="AC147" s="19"/>
      <c r="AD147" s="20"/>
      <c r="AE147" s="20"/>
      <c r="AF147" s="20"/>
      <c r="AG147" s="20"/>
      <c r="AH147" s="20"/>
      <c r="AI147" s="20"/>
      <c r="AJ147" s="21"/>
      <c r="AK147" s="21"/>
      <c r="AL147" s="21"/>
      <c r="AM147" s="21"/>
      <c r="AN147" s="21"/>
      <c r="AO147" s="21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</row>
    <row r="148" spans="1:53" ht="16.5" customHeight="1">
      <c r="A148" s="5" t="s">
        <v>276</v>
      </c>
      <c r="B148" s="5"/>
      <c r="C148" s="5" t="s">
        <v>144</v>
      </c>
      <c r="D148" s="5" t="s">
        <v>183</v>
      </c>
      <c r="E148" s="16">
        <v>12.846270929999999</v>
      </c>
      <c r="F148" s="16">
        <v>5.6047393349999997</v>
      </c>
      <c r="G148" s="16">
        <v>52</v>
      </c>
      <c r="H148" s="17">
        <v>43.7333</v>
      </c>
      <c r="I148" s="17">
        <v>7.4166999999999996</v>
      </c>
      <c r="J148" s="18"/>
      <c r="K148" s="19">
        <v>30535</v>
      </c>
      <c r="L148" s="19">
        <v>399</v>
      </c>
      <c r="M148" s="19">
        <v>14.93</v>
      </c>
      <c r="N148" s="19">
        <v>0</v>
      </c>
      <c r="O148" s="19">
        <f t="shared" si="0"/>
        <v>114.93</v>
      </c>
      <c r="P148" s="19">
        <v>10.25</v>
      </c>
      <c r="Q148" s="19">
        <v>0</v>
      </c>
      <c r="R148" s="19">
        <f t="shared" si="1"/>
        <v>110.25</v>
      </c>
      <c r="S148" s="19">
        <v>9.67</v>
      </c>
      <c r="T148" s="19">
        <v>0</v>
      </c>
      <c r="U148" s="19">
        <f t="shared" si="2"/>
        <v>90.33</v>
      </c>
      <c r="V148" s="19">
        <v>0.61</v>
      </c>
      <c r="W148" s="19">
        <v>0</v>
      </c>
      <c r="X148" s="19">
        <f t="shared" si="3"/>
        <v>99.39</v>
      </c>
      <c r="Y148" s="19">
        <v>4.42</v>
      </c>
      <c r="Z148" s="19">
        <v>0</v>
      </c>
      <c r="AA148" s="19">
        <f t="shared" si="4"/>
        <v>95.58</v>
      </c>
      <c r="AB148" s="19" t="s">
        <v>121</v>
      </c>
      <c r="AC148" s="19" t="s">
        <v>173</v>
      </c>
      <c r="AD148" s="20"/>
      <c r="AE148" s="20"/>
      <c r="AF148" s="20"/>
      <c r="AG148" s="20"/>
      <c r="AH148" s="20"/>
      <c r="AI148" s="20"/>
      <c r="AJ148" s="21"/>
      <c r="AK148" s="21"/>
      <c r="AL148" s="21"/>
      <c r="AM148" s="21"/>
      <c r="AN148" s="21"/>
      <c r="AO148" s="21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</row>
    <row r="149" spans="1:53" ht="16.5" customHeight="1">
      <c r="A149" s="5" t="s">
        <v>399</v>
      </c>
      <c r="B149" s="5"/>
      <c r="C149" s="5" t="s">
        <v>101</v>
      </c>
      <c r="D149" s="5" t="s">
        <v>184</v>
      </c>
      <c r="E149" s="16">
        <v>15.039733269999999</v>
      </c>
      <c r="F149" s="16">
        <v>4.787318945</v>
      </c>
      <c r="G149" s="16">
        <v>42</v>
      </c>
      <c r="H149" s="17">
        <v>46.862499999999997</v>
      </c>
      <c r="I149" s="17">
        <v>103.8467</v>
      </c>
      <c r="J149" s="18"/>
      <c r="K149" s="19">
        <v>2992908</v>
      </c>
      <c r="L149" s="19">
        <v>6831</v>
      </c>
      <c r="M149" s="19">
        <v>1.76</v>
      </c>
      <c r="N149" s="19">
        <v>0</v>
      </c>
      <c r="O149" s="19">
        <f t="shared" si="0"/>
        <v>101.76</v>
      </c>
      <c r="P149" s="19">
        <v>6.72</v>
      </c>
      <c r="Q149" s="19">
        <v>0</v>
      </c>
      <c r="R149" s="19">
        <f t="shared" si="1"/>
        <v>106.72</v>
      </c>
      <c r="S149" s="19">
        <v>3.03</v>
      </c>
      <c r="T149" s="19">
        <v>0</v>
      </c>
      <c r="U149" s="19">
        <f t="shared" si="2"/>
        <v>96.97</v>
      </c>
      <c r="V149" s="19">
        <v>0</v>
      </c>
      <c r="W149" s="19">
        <v>0.17</v>
      </c>
      <c r="X149" s="19">
        <f t="shared" si="3"/>
        <v>100.17</v>
      </c>
      <c r="Y149" s="19">
        <v>6.98</v>
      </c>
      <c r="Z149" s="19">
        <v>0</v>
      </c>
      <c r="AA149" s="19">
        <f t="shared" si="4"/>
        <v>93.02</v>
      </c>
      <c r="AB149" s="19" t="s">
        <v>172</v>
      </c>
      <c r="AC149" s="19" t="s">
        <v>173</v>
      </c>
      <c r="AD149" s="20"/>
      <c r="AE149" s="20"/>
      <c r="AF149" s="20"/>
      <c r="AG149" s="20"/>
      <c r="AH149" s="20"/>
      <c r="AI149" s="20"/>
      <c r="AJ149" s="21"/>
      <c r="AK149" s="21"/>
      <c r="AL149" s="21"/>
      <c r="AM149" s="21"/>
      <c r="AN149" s="21"/>
      <c r="AO149" s="21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</row>
    <row r="150" spans="1:53" ht="16.5" customHeight="1">
      <c r="A150" s="5" t="s">
        <v>162</v>
      </c>
      <c r="B150" s="5"/>
      <c r="C150" s="5" t="s">
        <v>144</v>
      </c>
      <c r="D150" s="5" t="s">
        <v>185</v>
      </c>
      <c r="E150" s="16">
        <v>22.100763929999999</v>
      </c>
      <c r="F150" s="16">
        <v>3.2578059389999998</v>
      </c>
      <c r="G150" s="16">
        <v>35</v>
      </c>
      <c r="H150" s="17">
        <v>42.5</v>
      </c>
      <c r="I150" s="17">
        <v>19.3</v>
      </c>
      <c r="J150" s="18"/>
      <c r="K150" s="19">
        <v>647073</v>
      </c>
      <c r="L150" s="19">
        <v>3933</v>
      </c>
      <c r="M150" s="19">
        <v>4.2300000000000004</v>
      </c>
      <c r="N150" s="19">
        <v>0</v>
      </c>
      <c r="O150" s="19">
        <f t="shared" si="0"/>
        <v>104.23</v>
      </c>
      <c r="P150" s="19">
        <v>18.48</v>
      </c>
      <c r="Q150" s="19">
        <v>0</v>
      </c>
      <c r="R150" s="19">
        <f t="shared" si="1"/>
        <v>118.48</v>
      </c>
      <c r="S150" s="19">
        <v>0</v>
      </c>
      <c r="T150" s="19">
        <v>1.04</v>
      </c>
      <c r="U150" s="19">
        <f t="shared" si="2"/>
        <v>101.04</v>
      </c>
      <c r="V150" s="19">
        <v>1.86</v>
      </c>
      <c r="W150" s="19">
        <v>0</v>
      </c>
      <c r="X150" s="19">
        <f t="shared" si="3"/>
        <v>98.14</v>
      </c>
      <c r="Y150" s="19">
        <v>2.14</v>
      </c>
      <c r="Z150" s="19">
        <v>0</v>
      </c>
      <c r="AA150" s="19">
        <f t="shared" si="4"/>
        <v>97.86</v>
      </c>
      <c r="AB150" s="19" t="s">
        <v>121</v>
      </c>
      <c r="AC150" s="19" t="s">
        <v>173</v>
      </c>
      <c r="AD150" s="20">
        <v>0</v>
      </c>
      <c r="AE150" s="20">
        <v>0</v>
      </c>
      <c r="AF150" s="20">
        <v>0</v>
      </c>
      <c r="AG150" s="20">
        <v>0</v>
      </c>
      <c r="AH150" s="20">
        <v>75</v>
      </c>
      <c r="AI150" s="20">
        <v>20</v>
      </c>
      <c r="AJ150" s="21">
        <v>0</v>
      </c>
      <c r="AK150" s="21">
        <v>0</v>
      </c>
      <c r="AL150" s="21">
        <v>0</v>
      </c>
      <c r="AM150" s="21">
        <v>0</v>
      </c>
      <c r="AN150" s="21">
        <v>75</v>
      </c>
      <c r="AO150" s="21">
        <v>20</v>
      </c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</row>
    <row r="151" spans="1:53" ht="16.5" customHeight="1">
      <c r="A151" s="5" t="s">
        <v>251</v>
      </c>
      <c r="B151" s="5" t="s">
        <v>252</v>
      </c>
      <c r="C151" s="5" t="s">
        <v>253</v>
      </c>
      <c r="D151" s="5" t="s">
        <v>459</v>
      </c>
      <c r="E151" s="16" t="e">
        <v>#N/A</v>
      </c>
      <c r="F151" s="16" t="e">
        <v>#N/A</v>
      </c>
      <c r="G151" s="16" t="e">
        <v>#N/A</v>
      </c>
      <c r="H151" s="17" t="e">
        <v>#N/A</v>
      </c>
      <c r="I151" s="17" t="e">
        <v>#N/A</v>
      </c>
      <c r="J151" s="18"/>
      <c r="K151" s="19">
        <v>5900</v>
      </c>
      <c r="L151" s="19">
        <v>0</v>
      </c>
      <c r="M151" s="19">
        <v>0</v>
      </c>
      <c r="N151" s="19">
        <v>0</v>
      </c>
      <c r="O151" s="19">
        <f t="shared" si="0"/>
        <v>100</v>
      </c>
      <c r="P151" s="19">
        <v>0</v>
      </c>
      <c r="Q151" s="19">
        <v>0</v>
      </c>
      <c r="R151" s="19">
        <f t="shared" si="1"/>
        <v>100</v>
      </c>
      <c r="S151" s="19">
        <v>0</v>
      </c>
      <c r="T151" s="19">
        <v>0</v>
      </c>
      <c r="U151" s="19">
        <f t="shared" si="2"/>
        <v>100</v>
      </c>
      <c r="V151" s="19">
        <v>0</v>
      </c>
      <c r="W151" s="19">
        <v>0</v>
      </c>
      <c r="X151" s="19">
        <f t="shared" si="3"/>
        <v>100</v>
      </c>
      <c r="Y151" s="19">
        <v>0</v>
      </c>
      <c r="Z151" s="19">
        <v>0</v>
      </c>
      <c r="AA151" s="19">
        <f t="shared" si="4"/>
        <v>100</v>
      </c>
      <c r="AB151" s="19">
        <v>0</v>
      </c>
      <c r="AC151" s="19">
        <v>0</v>
      </c>
      <c r="AD151" s="20"/>
      <c r="AE151" s="20"/>
      <c r="AF151" s="20"/>
      <c r="AG151" s="20"/>
      <c r="AH151" s="20"/>
      <c r="AI151" s="20"/>
      <c r="AJ151" s="21"/>
      <c r="AK151" s="21"/>
      <c r="AL151" s="21"/>
      <c r="AM151" s="21"/>
      <c r="AN151" s="21"/>
      <c r="AO151" s="21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</row>
    <row r="152" spans="1:53" ht="16.5" customHeight="1">
      <c r="A152" s="5" t="s">
        <v>181</v>
      </c>
      <c r="B152" s="5"/>
      <c r="C152" s="5" t="s">
        <v>182</v>
      </c>
      <c r="D152" s="5" t="s">
        <v>186</v>
      </c>
      <c r="E152" s="16">
        <v>19.560685509999999</v>
      </c>
      <c r="F152" s="16">
        <v>3.6808525940000001</v>
      </c>
      <c r="G152" s="16">
        <v>50</v>
      </c>
      <c r="H152" s="17">
        <v>31.791699999999999</v>
      </c>
      <c r="I152" s="17">
        <v>-7.0926</v>
      </c>
      <c r="J152" s="18"/>
      <c r="K152" s="19">
        <v>33322699</v>
      </c>
      <c r="L152" s="19">
        <v>26236</v>
      </c>
      <c r="M152" s="19">
        <v>0</v>
      </c>
      <c r="N152" s="19">
        <v>3.81</v>
      </c>
      <c r="O152" s="19">
        <f t="shared" si="0"/>
        <v>96.19</v>
      </c>
      <c r="P152" s="19">
        <v>19.57</v>
      </c>
      <c r="Q152" s="19">
        <v>0</v>
      </c>
      <c r="R152" s="19">
        <f t="shared" si="1"/>
        <v>119.57</v>
      </c>
      <c r="S152" s="19">
        <v>0.02</v>
      </c>
      <c r="T152" s="19">
        <v>0</v>
      </c>
      <c r="U152" s="19">
        <f t="shared" si="2"/>
        <v>99.98</v>
      </c>
      <c r="V152" s="19">
        <v>7.93</v>
      </c>
      <c r="W152" s="19">
        <v>0</v>
      </c>
      <c r="X152" s="19">
        <f t="shared" si="3"/>
        <v>92.07</v>
      </c>
      <c r="Y152" s="19">
        <v>5.34</v>
      </c>
      <c r="Z152" s="19">
        <v>0</v>
      </c>
      <c r="AA152" s="19">
        <f t="shared" si="4"/>
        <v>94.66</v>
      </c>
      <c r="AB152" s="19">
        <v>0</v>
      </c>
      <c r="AC152" s="19">
        <v>0</v>
      </c>
      <c r="AD152" s="20">
        <v>70</v>
      </c>
      <c r="AE152" s="20">
        <v>46</v>
      </c>
      <c r="AF152" s="20">
        <v>53</v>
      </c>
      <c r="AG152" s="20">
        <v>68</v>
      </c>
      <c r="AH152" s="20">
        <v>14</v>
      </c>
      <c r="AI152" s="20">
        <v>25</v>
      </c>
      <c r="AJ152" s="21">
        <v>70</v>
      </c>
      <c r="AK152" s="21">
        <v>46</v>
      </c>
      <c r="AL152" s="21">
        <v>53</v>
      </c>
      <c r="AM152" s="21">
        <v>68</v>
      </c>
      <c r="AN152" s="21">
        <v>14</v>
      </c>
      <c r="AO152" s="21">
        <v>25</v>
      </c>
      <c r="AP152" s="22">
        <v>48.81</v>
      </c>
      <c r="AQ152" s="22">
        <v>6.93</v>
      </c>
      <c r="AR152" s="22">
        <v>48.95</v>
      </c>
      <c r="AS152" s="22">
        <v>8.01</v>
      </c>
      <c r="AT152" s="22">
        <v>45.22</v>
      </c>
      <c r="AU152" s="22">
        <v>8.5</v>
      </c>
      <c r="AV152" s="22">
        <v>50.87</v>
      </c>
      <c r="AW152" s="22">
        <v>9.08</v>
      </c>
      <c r="AX152" s="22">
        <v>49.1</v>
      </c>
      <c r="AY152" s="22">
        <v>9.06</v>
      </c>
      <c r="AZ152" s="22">
        <v>8.3160000000000007</v>
      </c>
      <c r="BA152" s="22">
        <v>46.8</v>
      </c>
    </row>
    <row r="153" spans="1:53" ht="16.5" customHeight="1">
      <c r="A153" s="5" t="s">
        <v>349</v>
      </c>
      <c r="B153" s="5" t="s">
        <v>236</v>
      </c>
      <c r="C153" s="5" t="s">
        <v>182</v>
      </c>
      <c r="D153" s="5" t="s">
        <v>187</v>
      </c>
      <c r="E153" s="16">
        <v>16.881597360000001</v>
      </c>
      <c r="F153" s="16">
        <v>4.2649992460000004</v>
      </c>
      <c r="G153" s="16">
        <v>30</v>
      </c>
      <c r="H153" s="17">
        <v>-18.665694999999999</v>
      </c>
      <c r="I153" s="17">
        <v>35.529561999999999</v>
      </c>
      <c r="J153" s="18"/>
      <c r="K153" s="19">
        <v>25303113</v>
      </c>
      <c r="L153" s="19">
        <v>1753</v>
      </c>
      <c r="M153" s="19">
        <v>5.84</v>
      </c>
      <c r="N153" s="19">
        <v>0</v>
      </c>
      <c r="O153" s="19">
        <f t="shared" si="0"/>
        <v>105.84</v>
      </c>
      <c r="P153" s="19">
        <v>9.57</v>
      </c>
      <c r="Q153" s="19">
        <v>0</v>
      </c>
      <c r="R153" s="19">
        <f t="shared" si="1"/>
        <v>109.57</v>
      </c>
      <c r="S153" s="19">
        <v>12.27</v>
      </c>
      <c r="T153" s="19">
        <v>0</v>
      </c>
      <c r="U153" s="19">
        <f t="shared" si="2"/>
        <v>87.73</v>
      </c>
      <c r="V153" s="19">
        <v>0.21</v>
      </c>
      <c r="W153" s="19">
        <v>0</v>
      </c>
      <c r="X153" s="19">
        <f t="shared" si="3"/>
        <v>99.79</v>
      </c>
      <c r="Y153" s="19">
        <v>3.02</v>
      </c>
      <c r="Z153" s="19">
        <v>0</v>
      </c>
      <c r="AA153" s="19">
        <f t="shared" si="4"/>
        <v>96.98</v>
      </c>
      <c r="AB153" s="19" t="s">
        <v>121</v>
      </c>
      <c r="AC153" s="19" t="s">
        <v>173</v>
      </c>
      <c r="AD153" s="20"/>
      <c r="AE153" s="20"/>
      <c r="AF153" s="20"/>
      <c r="AG153" s="20"/>
      <c r="AH153" s="20"/>
      <c r="AI153" s="20"/>
      <c r="AJ153" s="21"/>
      <c r="AK153" s="21"/>
      <c r="AL153" s="21"/>
      <c r="AM153" s="21"/>
      <c r="AN153" s="21"/>
      <c r="AO153" s="21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</row>
    <row r="154" spans="1:53" ht="16.5" customHeight="1">
      <c r="A154" s="5" t="s">
        <v>357</v>
      </c>
      <c r="B154" s="5"/>
      <c r="C154" s="5" t="s">
        <v>101</v>
      </c>
      <c r="D154" s="5" t="s">
        <v>473</v>
      </c>
      <c r="E154" s="16" t="e">
        <v>#N/A</v>
      </c>
      <c r="F154" s="16" t="e">
        <v>#N/A</v>
      </c>
      <c r="G154" s="16" t="e">
        <v>#N/A</v>
      </c>
      <c r="H154" s="17" t="e">
        <v>#N/A</v>
      </c>
      <c r="I154" s="17" t="e">
        <v>#N/A</v>
      </c>
      <c r="J154" s="18"/>
      <c r="K154" s="19"/>
      <c r="L154" s="19"/>
      <c r="M154" s="19"/>
      <c r="N154" s="19"/>
      <c r="O154" s="19">
        <f t="shared" si="0"/>
        <v>100</v>
      </c>
      <c r="P154" s="19"/>
      <c r="Q154" s="19"/>
      <c r="R154" s="19">
        <f t="shared" si="1"/>
        <v>100</v>
      </c>
      <c r="S154" s="19"/>
      <c r="T154" s="19"/>
      <c r="U154" s="19">
        <f t="shared" si="2"/>
        <v>100</v>
      </c>
      <c r="V154" s="19"/>
      <c r="W154" s="19"/>
      <c r="X154" s="19">
        <f t="shared" si="3"/>
        <v>100</v>
      </c>
      <c r="Y154" s="19"/>
      <c r="Z154" s="19"/>
      <c r="AA154" s="19">
        <f t="shared" si="4"/>
        <v>100</v>
      </c>
      <c r="AB154" s="19"/>
      <c r="AC154" s="19"/>
      <c r="AD154" s="20"/>
      <c r="AE154" s="20"/>
      <c r="AF154" s="20"/>
      <c r="AG154" s="20"/>
      <c r="AH154" s="20"/>
      <c r="AI154" s="20"/>
      <c r="AJ154" s="21"/>
      <c r="AK154" s="21"/>
      <c r="AL154" s="21"/>
      <c r="AM154" s="21"/>
      <c r="AN154" s="21"/>
      <c r="AO154" s="21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</row>
    <row r="155" spans="1:53" ht="16.5" customHeight="1">
      <c r="A155" s="5" t="s">
        <v>337</v>
      </c>
      <c r="B155" s="5" t="s">
        <v>236</v>
      </c>
      <c r="C155" s="5" t="s">
        <v>182</v>
      </c>
      <c r="D155" s="5" t="s">
        <v>190</v>
      </c>
      <c r="E155" s="16">
        <v>6.62309182</v>
      </c>
      <c r="F155" s="16">
        <v>10.87105569</v>
      </c>
      <c r="G155" s="16">
        <v>38</v>
      </c>
      <c r="H155" s="17">
        <v>-22.957599999999999</v>
      </c>
      <c r="I155" s="17">
        <v>18.490400000000001</v>
      </c>
      <c r="J155" s="18"/>
      <c r="K155" s="19">
        <v>2212307</v>
      </c>
      <c r="L155" s="19">
        <v>7947</v>
      </c>
      <c r="M155" s="19">
        <v>1.54</v>
      </c>
      <c r="N155" s="19">
        <v>0</v>
      </c>
      <c r="O155" s="19">
        <f t="shared" si="0"/>
        <v>101.54</v>
      </c>
      <c r="P155" s="19">
        <v>8.74</v>
      </c>
      <c r="Q155" s="19">
        <v>0</v>
      </c>
      <c r="R155" s="19">
        <f t="shared" si="1"/>
        <v>108.74</v>
      </c>
      <c r="S155" s="19">
        <v>12.92</v>
      </c>
      <c r="T155" s="19">
        <v>0</v>
      </c>
      <c r="U155" s="19">
        <f t="shared" si="2"/>
        <v>87.08</v>
      </c>
      <c r="V155" s="19">
        <v>1.79</v>
      </c>
      <c r="W155" s="19">
        <v>0</v>
      </c>
      <c r="X155" s="19">
        <f t="shared" si="3"/>
        <v>98.21</v>
      </c>
      <c r="Y155" s="19">
        <v>4.16</v>
      </c>
      <c r="Z155" s="19">
        <v>0</v>
      </c>
      <c r="AA155" s="19">
        <f t="shared" si="4"/>
        <v>95.84</v>
      </c>
      <c r="AB155" s="19" t="s">
        <v>172</v>
      </c>
      <c r="AC155" s="19" t="s">
        <v>173</v>
      </c>
      <c r="AD155" s="20"/>
      <c r="AE155" s="20"/>
      <c r="AF155" s="20"/>
      <c r="AG155" s="20"/>
      <c r="AH155" s="20"/>
      <c r="AI155" s="20"/>
      <c r="AJ155" s="21"/>
      <c r="AK155" s="21"/>
      <c r="AL155" s="21"/>
      <c r="AM155" s="21"/>
      <c r="AN155" s="21"/>
      <c r="AO155" s="21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</row>
    <row r="156" spans="1:53" ht="16.5" customHeight="1">
      <c r="A156" s="5" t="s">
        <v>463</v>
      </c>
      <c r="B156" s="5"/>
      <c r="C156" s="5" t="s">
        <v>202</v>
      </c>
      <c r="D156" s="5" t="s">
        <v>474</v>
      </c>
      <c r="E156" s="16" t="e">
        <v>#N/A</v>
      </c>
      <c r="F156" s="16" t="e">
        <v>#N/A</v>
      </c>
      <c r="G156" s="16" t="e">
        <v>#N/A</v>
      </c>
      <c r="H156" s="17" t="e">
        <v>#N/A</v>
      </c>
      <c r="I156" s="17" t="e">
        <v>#N/A</v>
      </c>
      <c r="J156" s="18"/>
      <c r="K156" s="19"/>
      <c r="L156" s="19"/>
      <c r="M156" s="19"/>
      <c r="N156" s="19"/>
      <c r="O156" s="19">
        <f t="shared" si="0"/>
        <v>100</v>
      </c>
      <c r="P156" s="19"/>
      <c r="Q156" s="19"/>
      <c r="R156" s="19">
        <f t="shared" si="1"/>
        <v>100</v>
      </c>
      <c r="S156" s="19"/>
      <c r="T156" s="19"/>
      <c r="U156" s="19">
        <f t="shared" si="2"/>
        <v>100</v>
      </c>
      <c r="V156" s="19"/>
      <c r="W156" s="19"/>
      <c r="X156" s="19">
        <f t="shared" si="3"/>
        <v>100</v>
      </c>
      <c r="Y156" s="19"/>
      <c r="Z156" s="19"/>
      <c r="AA156" s="19">
        <f t="shared" si="4"/>
        <v>100</v>
      </c>
      <c r="AB156" s="19"/>
      <c r="AC156" s="19"/>
      <c r="AD156" s="20"/>
      <c r="AE156" s="20"/>
      <c r="AF156" s="20"/>
      <c r="AG156" s="20"/>
      <c r="AH156" s="20"/>
      <c r="AI156" s="20"/>
      <c r="AJ156" s="21"/>
      <c r="AK156" s="21"/>
      <c r="AL156" s="21"/>
      <c r="AM156" s="21"/>
      <c r="AN156" s="21"/>
      <c r="AO156" s="21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</row>
    <row r="157" spans="1:53" ht="16.5" customHeight="1">
      <c r="A157" s="5" t="s">
        <v>99</v>
      </c>
      <c r="B157" s="5"/>
      <c r="C157" s="5" t="s">
        <v>101</v>
      </c>
      <c r="D157" s="5" t="s">
        <v>191</v>
      </c>
      <c r="E157" s="16">
        <v>5.4271500960000001</v>
      </c>
      <c r="F157" s="16">
        <v>13.26663142</v>
      </c>
      <c r="G157" s="16">
        <v>87</v>
      </c>
      <c r="H157" s="17">
        <v>28.166699999999999</v>
      </c>
      <c r="I157" s="17">
        <v>84.25</v>
      </c>
      <c r="J157" s="18"/>
      <c r="K157" s="19">
        <v>31551305</v>
      </c>
      <c r="L157" s="19">
        <v>15932</v>
      </c>
      <c r="M157" s="19">
        <v>0</v>
      </c>
      <c r="N157" s="19">
        <v>1.86</v>
      </c>
      <c r="O157" s="19">
        <f t="shared" si="0"/>
        <v>98.14</v>
      </c>
      <c r="P157" s="19">
        <v>13.02</v>
      </c>
      <c r="Q157" s="19">
        <v>0</v>
      </c>
      <c r="R157" s="19">
        <f t="shared" si="1"/>
        <v>113.02</v>
      </c>
      <c r="S157" s="19">
        <v>11.98</v>
      </c>
      <c r="T157" s="19">
        <v>0</v>
      </c>
      <c r="U157" s="19">
        <f t="shared" si="2"/>
        <v>88.02</v>
      </c>
      <c r="V157" s="19">
        <v>8.83</v>
      </c>
      <c r="W157" s="19">
        <v>0</v>
      </c>
      <c r="X157" s="19">
        <f t="shared" si="3"/>
        <v>91.17</v>
      </c>
      <c r="Y157" s="19">
        <v>14.76</v>
      </c>
      <c r="Z157" s="19">
        <v>0</v>
      </c>
      <c r="AA157" s="19">
        <f t="shared" si="4"/>
        <v>85.24</v>
      </c>
      <c r="AB157" s="19" t="s">
        <v>172</v>
      </c>
      <c r="AC157" s="19" t="s">
        <v>173</v>
      </c>
      <c r="AD157" s="20"/>
      <c r="AE157" s="20"/>
      <c r="AF157" s="20"/>
      <c r="AG157" s="20"/>
      <c r="AH157" s="20"/>
      <c r="AI157" s="20"/>
      <c r="AJ157" s="21"/>
      <c r="AK157" s="21"/>
      <c r="AL157" s="21"/>
      <c r="AM157" s="21"/>
      <c r="AN157" s="21"/>
      <c r="AO157" s="21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</row>
    <row r="158" spans="1:53" ht="16.5" customHeight="1">
      <c r="A158" s="5" t="s">
        <v>276</v>
      </c>
      <c r="B158" s="5"/>
      <c r="C158" s="5" t="s">
        <v>144</v>
      </c>
      <c r="D158" s="5" t="s">
        <v>192</v>
      </c>
      <c r="E158" s="16">
        <v>28.36605531</v>
      </c>
      <c r="F158" s="16">
        <v>2.5382450680000002</v>
      </c>
      <c r="G158" s="16">
        <v>54</v>
      </c>
      <c r="H158" s="17">
        <v>52.132599999999996</v>
      </c>
      <c r="I158" s="17">
        <v>5.2912999999999997</v>
      </c>
      <c r="J158" s="18"/>
      <c r="K158" s="19">
        <v>16907904</v>
      </c>
      <c r="L158" s="19">
        <v>262070</v>
      </c>
      <c r="M158" s="19">
        <v>2.0699999999999998</v>
      </c>
      <c r="N158" s="19">
        <v>0</v>
      </c>
      <c r="O158" s="19">
        <f t="shared" si="0"/>
        <v>102.07</v>
      </c>
      <c r="P158" s="19">
        <v>12.22</v>
      </c>
      <c r="Q158" s="19">
        <v>0</v>
      </c>
      <c r="R158" s="19">
        <f t="shared" si="1"/>
        <v>112.22</v>
      </c>
      <c r="S158" s="19">
        <v>14.45</v>
      </c>
      <c r="T158" s="19">
        <v>0</v>
      </c>
      <c r="U158" s="19">
        <f t="shared" si="2"/>
        <v>85.55</v>
      </c>
      <c r="V158" s="19">
        <v>6.66</v>
      </c>
      <c r="W158" s="19">
        <v>0</v>
      </c>
      <c r="X158" s="19">
        <f t="shared" si="3"/>
        <v>93.34</v>
      </c>
      <c r="Y158" s="19">
        <v>3.01</v>
      </c>
      <c r="Z158" s="19">
        <v>0</v>
      </c>
      <c r="AA158" s="19">
        <f t="shared" si="4"/>
        <v>96.99</v>
      </c>
      <c r="AB158" s="19">
        <v>0</v>
      </c>
      <c r="AC158" s="19">
        <v>0</v>
      </c>
      <c r="AD158" s="20">
        <v>38</v>
      </c>
      <c r="AE158" s="20">
        <v>80</v>
      </c>
      <c r="AF158" s="20">
        <v>14</v>
      </c>
      <c r="AG158" s="20">
        <v>53</v>
      </c>
      <c r="AH158" s="20">
        <v>67</v>
      </c>
      <c r="AI158" s="20">
        <v>68</v>
      </c>
      <c r="AJ158" s="21">
        <v>38</v>
      </c>
      <c r="AK158" s="21">
        <v>80</v>
      </c>
      <c r="AL158" s="21">
        <v>14</v>
      </c>
      <c r="AM158" s="21">
        <v>53</v>
      </c>
      <c r="AN158" s="21">
        <v>67</v>
      </c>
      <c r="AO158" s="21">
        <v>68</v>
      </c>
      <c r="AP158" s="22">
        <v>49.75</v>
      </c>
      <c r="AQ158" s="22">
        <v>9.2200000000000006</v>
      </c>
      <c r="AR158" s="22">
        <v>46.08</v>
      </c>
      <c r="AS158" s="22">
        <v>8.77</v>
      </c>
      <c r="AT158" s="22">
        <v>43.91</v>
      </c>
      <c r="AU158" s="22">
        <v>10.9</v>
      </c>
      <c r="AV158" s="22">
        <v>48.61</v>
      </c>
      <c r="AW158" s="22">
        <v>9.7100000000000009</v>
      </c>
      <c r="AX158" s="22">
        <v>49.94</v>
      </c>
      <c r="AY158" s="22">
        <v>9.2100000000000009</v>
      </c>
      <c r="AZ158" s="22">
        <v>9.5619999999999994</v>
      </c>
      <c r="BA158" s="22">
        <v>45.7</v>
      </c>
    </row>
    <row r="159" spans="1:53" ht="16.5" customHeight="1">
      <c r="A159" s="5" t="s">
        <v>455</v>
      </c>
      <c r="B159" s="5"/>
      <c r="C159" s="5" t="s">
        <v>202</v>
      </c>
      <c r="D159" s="5" t="s">
        <v>451</v>
      </c>
      <c r="E159" s="16" t="e">
        <v>#N/A</v>
      </c>
      <c r="F159" s="16" t="e">
        <v>#N/A</v>
      </c>
      <c r="G159" s="16" t="e">
        <v>#N/A</v>
      </c>
      <c r="H159" s="17" t="e">
        <v>#N/A</v>
      </c>
      <c r="I159" s="17" t="e">
        <v>#N/A</v>
      </c>
      <c r="J159" s="18"/>
      <c r="K159" s="19">
        <v>271615</v>
      </c>
      <c r="L159" s="19">
        <v>379</v>
      </c>
      <c r="M159" s="19">
        <v>0</v>
      </c>
      <c r="N159" s="19">
        <v>2.09</v>
      </c>
      <c r="O159" s="19">
        <f t="shared" si="0"/>
        <v>97.91</v>
      </c>
      <c r="P159" s="19">
        <v>18.23</v>
      </c>
      <c r="Q159" s="19">
        <v>0</v>
      </c>
      <c r="R159" s="19">
        <f t="shared" si="1"/>
        <v>118.23</v>
      </c>
      <c r="S159" s="19">
        <v>12.86</v>
      </c>
      <c r="T159" s="19">
        <v>0</v>
      </c>
      <c r="U159" s="19">
        <f t="shared" si="2"/>
        <v>87.14</v>
      </c>
      <c r="V159" s="19">
        <v>10.76</v>
      </c>
      <c r="W159" s="19">
        <v>0</v>
      </c>
      <c r="X159" s="19">
        <f t="shared" si="3"/>
        <v>89.24</v>
      </c>
      <c r="Y159" s="19">
        <v>6</v>
      </c>
      <c r="Z159" s="19">
        <v>0</v>
      </c>
      <c r="AA159" s="19">
        <f t="shared" si="4"/>
        <v>94</v>
      </c>
      <c r="AB159" s="19" t="s">
        <v>172</v>
      </c>
      <c r="AC159" s="19" t="s">
        <v>173</v>
      </c>
      <c r="AD159" s="20"/>
      <c r="AE159" s="20"/>
      <c r="AF159" s="20"/>
      <c r="AG159" s="20"/>
      <c r="AH159" s="20"/>
      <c r="AI159" s="20"/>
      <c r="AJ159" s="21"/>
      <c r="AK159" s="21"/>
      <c r="AL159" s="21"/>
      <c r="AM159" s="21"/>
      <c r="AN159" s="21"/>
      <c r="AO159" s="21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</row>
    <row r="160" spans="1:53" ht="16.5" customHeight="1">
      <c r="A160" s="5" t="s">
        <v>273</v>
      </c>
      <c r="B160" s="5"/>
      <c r="C160" s="5" t="s">
        <v>202</v>
      </c>
      <c r="D160" s="5" t="s">
        <v>193</v>
      </c>
      <c r="E160" s="16">
        <v>17.6160967</v>
      </c>
      <c r="F160" s="16">
        <v>4.0871710239999999</v>
      </c>
      <c r="G160" s="16">
        <v>53</v>
      </c>
      <c r="H160" s="17">
        <v>-40.900599999999997</v>
      </c>
      <c r="I160" s="17">
        <v>174.886</v>
      </c>
      <c r="J160" s="18"/>
      <c r="K160" s="19">
        <v>4438393</v>
      </c>
      <c r="L160" s="19">
        <v>374865</v>
      </c>
      <c r="M160" s="19">
        <v>1.41</v>
      </c>
      <c r="N160" s="19">
        <v>0</v>
      </c>
      <c r="O160" s="19">
        <f t="shared" si="0"/>
        <v>101.41</v>
      </c>
      <c r="P160" s="19">
        <v>6.97</v>
      </c>
      <c r="Q160" s="19">
        <v>0</v>
      </c>
      <c r="R160" s="19">
        <f t="shared" si="1"/>
        <v>106.97</v>
      </c>
      <c r="S160" s="19">
        <v>19.78</v>
      </c>
      <c r="T160" s="19">
        <v>0</v>
      </c>
      <c r="U160" s="19">
        <f t="shared" si="2"/>
        <v>80.22</v>
      </c>
      <c r="V160" s="19">
        <v>2.39</v>
      </c>
      <c r="W160" s="19">
        <v>0</v>
      </c>
      <c r="X160" s="19">
        <f t="shared" si="3"/>
        <v>97.61</v>
      </c>
      <c r="Y160" s="19">
        <v>7.48</v>
      </c>
      <c r="Z160" s="19">
        <v>0</v>
      </c>
      <c r="AA160" s="19">
        <f t="shared" si="4"/>
        <v>92.52</v>
      </c>
      <c r="AB160" s="19">
        <v>0</v>
      </c>
      <c r="AC160" s="19">
        <v>0</v>
      </c>
      <c r="AD160" s="20">
        <v>22</v>
      </c>
      <c r="AE160" s="20">
        <v>79</v>
      </c>
      <c r="AF160" s="20">
        <v>58</v>
      </c>
      <c r="AG160" s="20">
        <v>49</v>
      </c>
      <c r="AH160" s="20">
        <v>33</v>
      </c>
      <c r="AI160" s="20">
        <v>75</v>
      </c>
      <c r="AJ160" s="21">
        <v>22</v>
      </c>
      <c r="AK160" s="21">
        <v>79</v>
      </c>
      <c r="AL160" s="21">
        <v>58</v>
      </c>
      <c r="AM160" s="21">
        <v>49</v>
      </c>
      <c r="AN160" s="21">
        <v>33</v>
      </c>
      <c r="AO160" s="21">
        <v>75</v>
      </c>
      <c r="AP160" s="22">
        <v>50.61</v>
      </c>
      <c r="AQ160" s="22">
        <v>9.36</v>
      </c>
      <c r="AR160" s="22">
        <v>46.83</v>
      </c>
      <c r="AS160" s="22">
        <v>9.19</v>
      </c>
      <c r="AT160" s="22">
        <v>44.18</v>
      </c>
      <c r="AU160" s="22">
        <v>10.27</v>
      </c>
      <c r="AV160" s="22">
        <v>49.59</v>
      </c>
      <c r="AW160" s="22">
        <v>9.92</v>
      </c>
      <c r="AX160" s="22">
        <v>49.49</v>
      </c>
      <c r="AY160" s="22">
        <v>8.7799999999999994</v>
      </c>
      <c r="AZ160" s="22">
        <v>9.5039999999999996</v>
      </c>
      <c r="BA160" s="22">
        <v>47.79</v>
      </c>
    </row>
    <row r="161" spans="1:53" ht="16.5" customHeight="1">
      <c r="A161" s="5" t="s">
        <v>306</v>
      </c>
      <c r="B161" s="5" t="s">
        <v>252</v>
      </c>
      <c r="C161" s="5" t="s">
        <v>253</v>
      </c>
      <c r="D161" s="5" t="s">
        <v>194</v>
      </c>
      <c r="E161" s="16">
        <v>9.077681578</v>
      </c>
      <c r="F161" s="16">
        <v>7.931540601</v>
      </c>
      <c r="G161" s="16">
        <v>33</v>
      </c>
      <c r="H161" s="17">
        <v>12.865399999999999</v>
      </c>
      <c r="I161" s="17">
        <v>-85.2072</v>
      </c>
      <c r="J161" s="18"/>
      <c r="K161" s="19">
        <v>5907881</v>
      </c>
      <c r="L161" s="19">
        <v>6100</v>
      </c>
      <c r="M161" s="19">
        <v>14.97</v>
      </c>
      <c r="N161" s="19">
        <v>0</v>
      </c>
      <c r="O161" s="19">
        <f t="shared" si="0"/>
        <v>114.97</v>
      </c>
      <c r="P161" s="19">
        <v>2.63</v>
      </c>
      <c r="Q161" s="19">
        <v>0</v>
      </c>
      <c r="R161" s="19">
        <f t="shared" si="1"/>
        <v>102.63</v>
      </c>
      <c r="S161" s="19">
        <v>12.33</v>
      </c>
      <c r="T161" s="19">
        <v>0</v>
      </c>
      <c r="U161" s="19">
        <f t="shared" si="2"/>
        <v>87.67</v>
      </c>
      <c r="V161" s="19">
        <v>0</v>
      </c>
      <c r="W161" s="19">
        <v>3.24</v>
      </c>
      <c r="X161" s="19">
        <f t="shared" si="3"/>
        <v>103.24</v>
      </c>
      <c r="Y161" s="19">
        <v>0</v>
      </c>
      <c r="Z161" s="19">
        <v>10.48</v>
      </c>
      <c r="AA161" s="19">
        <f t="shared" si="4"/>
        <v>110.48</v>
      </c>
      <c r="AB161" s="19" t="s">
        <v>121</v>
      </c>
      <c r="AC161" s="19" t="s">
        <v>173</v>
      </c>
      <c r="AD161" s="20"/>
      <c r="AE161" s="20"/>
      <c r="AF161" s="20"/>
      <c r="AG161" s="20"/>
      <c r="AH161" s="20"/>
      <c r="AI161" s="20"/>
      <c r="AJ161" s="21"/>
      <c r="AK161" s="21"/>
      <c r="AL161" s="21"/>
      <c r="AM161" s="21"/>
      <c r="AN161" s="21"/>
      <c r="AO161" s="21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</row>
    <row r="162" spans="1:53" ht="16.5" customHeight="1">
      <c r="A162" s="5" t="s">
        <v>312</v>
      </c>
      <c r="B162" s="5" t="s">
        <v>236</v>
      </c>
      <c r="C162" s="5" t="s">
        <v>182</v>
      </c>
      <c r="D162" s="5" t="s">
        <v>195</v>
      </c>
      <c r="E162" s="16">
        <v>27.254989399999999</v>
      </c>
      <c r="F162" s="16">
        <v>2.6417181429999999</v>
      </c>
      <c r="G162" s="16">
        <v>32</v>
      </c>
      <c r="H162" s="17">
        <v>17.607800000000001</v>
      </c>
      <c r="I162" s="17">
        <v>8.0816999999999997</v>
      </c>
      <c r="J162" s="18"/>
      <c r="K162" s="19"/>
      <c r="L162" s="19"/>
      <c r="M162" s="19"/>
      <c r="N162" s="19"/>
      <c r="O162" s="19">
        <f t="shared" si="0"/>
        <v>100</v>
      </c>
      <c r="P162" s="19"/>
      <c r="Q162" s="19"/>
      <c r="R162" s="19">
        <f t="shared" si="1"/>
        <v>100</v>
      </c>
      <c r="S162" s="19"/>
      <c r="T162" s="19"/>
      <c r="U162" s="19">
        <f t="shared" si="2"/>
        <v>100</v>
      </c>
      <c r="V162" s="19"/>
      <c r="W162" s="19"/>
      <c r="X162" s="19">
        <f t="shared" si="3"/>
        <v>100</v>
      </c>
      <c r="Y162" s="19"/>
      <c r="Z162" s="19"/>
      <c r="AA162" s="19">
        <f t="shared" si="4"/>
        <v>100</v>
      </c>
      <c r="AB162" s="19"/>
      <c r="AC162" s="19"/>
      <c r="AD162" s="20"/>
      <c r="AE162" s="20"/>
      <c r="AF162" s="20"/>
      <c r="AG162" s="20"/>
      <c r="AH162" s="20"/>
      <c r="AI162" s="20"/>
      <c r="AJ162" s="21"/>
      <c r="AK162" s="21"/>
      <c r="AL162" s="21"/>
      <c r="AM162" s="21"/>
      <c r="AN162" s="21"/>
      <c r="AO162" s="21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</row>
    <row r="163" spans="1:53" ht="16.5" customHeight="1">
      <c r="A163" s="5" t="s">
        <v>312</v>
      </c>
      <c r="B163" s="5" t="s">
        <v>236</v>
      </c>
      <c r="C163" s="5" t="s">
        <v>182</v>
      </c>
      <c r="D163" s="5" t="s">
        <v>196</v>
      </c>
      <c r="E163" s="16">
        <v>15.52254142</v>
      </c>
      <c r="F163" s="16">
        <v>4.6384157119999996</v>
      </c>
      <c r="G163" s="16">
        <v>53</v>
      </c>
      <c r="H163" s="17">
        <v>9.0820000000000007</v>
      </c>
      <c r="I163" s="17">
        <v>8.6753</v>
      </c>
      <c r="J163" s="18"/>
      <c r="K163" s="19">
        <v>181562056</v>
      </c>
      <c r="L163" s="19">
        <v>73398</v>
      </c>
      <c r="M163" s="19">
        <v>7.43</v>
      </c>
      <c r="N163" s="19">
        <v>0</v>
      </c>
      <c r="O163" s="19">
        <f t="shared" si="0"/>
        <v>107.43</v>
      </c>
      <c r="P163" s="19">
        <v>0</v>
      </c>
      <c r="Q163" s="19">
        <v>2.78</v>
      </c>
      <c r="R163" s="19">
        <f t="shared" si="1"/>
        <v>97.22</v>
      </c>
      <c r="S163" s="19">
        <v>8.51</v>
      </c>
      <c r="T163" s="19">
        <v>0</v>
      </c>
      <c r="U163" s="19">
        <f t="shared" si="2"/>
        <v>91.49</v>
      </c>
      <c r="V163" s="19">
        <v>0</v>
      </c>
      <c r="W163" s="19">
        <v>13.02</v>
      </c>
      <c r="X163" s="19">
        <f t="shared" si="3"/>
        <v>113.02</v>
      </c>
      <c r="Y163" s="19">
        <v>0</v>
      </c>
      <c r="Z163" s="19">
        <v>5.65</v>
      </c>
      <c r="AA163" s="19">
        <f t="shared" si="4"/>
        <v>105.65</v>
      </c>
      <c r="AB163" s="19" t="s">
        <v>121</v>
      </c>
      <c r="AC163" s="19" t="s">
        <v>122</v>
      </c>
      <c r="AD163" s="20">
        <v>0</v>
      </c>
      <c r="AE163" s="20">
        <v>0</v>
      </c>
      <c r="AF163" s="20">
        <v>0</v>
      </c>
      <c r="AG163" s="20">
        <v>0</v>
      </c>
      <c r="AH163" s="20">
        <v>13</v>
      </c>
      <c r="AI163" s="20">
        <v>84</v>
      </c>
      <c r="AJ163" s="21">
        <v>0</v>
      </c>
      <c r="AK163" s="21">
        <v>0</v>
      </c>
      <c r="AL163" s="21">
        <v>0</v>
      </c>
      <c r="AM163" s="21">
        <v>0</v>
      </c>
      <c r="AN163" s="21">
        <v>13</v>
      </c>
      <c r="AO163" s="21">
        <v>84</v>
      </c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</row>
    <row r="164" spans="1:53" ht="16.5" customHeight="1">
      <c r="A164" s="5" t="s">
        <v>201</v>
      </c>
      <c r="B164" s="5"/>
      <c r="C164" s="5" t="s">
        <v>202</v>
      </c>
      <c r="D164" s="5" t="s">
        <v>475</v>
      </c>
      <c r="E164" s="16" t="e">
        <v>#N/A</v>
      </c>
      <c r="F164" s="16" t="e">
        <v>#N/A</v>
      </c>
      <c r="G164" s="16" t="e">
        <v>#N/A</v>
      </c>
      <c r="H164" s="17" t="e">
        <v>#N/A</v>
      </c>
      <c r="I164" s="17" t="e">
        <v>#N/A</v>
      </c>
      <c r="J164" s="18"/>
      <c r="K164" s="19"/>
      <c r="L164" s="19"/>
      <c r="M164" s="19"/>
      <c r="N164" s="19"/>
      <c r="O164" s="19">
        <f t="shared" si="0"/>
        <v>100</v>
      </c>
      <c r="P164" s="19"/>
      <c r="Q164" s="19"/>
      <c r="R164" s="19">
        <f t="shared" si="1"/>
        <v>100</v>
      </c>
      <c r="S164" s="19"/>
      <c r="T164" s="19"/>
      <c r="U164" s="19">
        <f t="shared" si="2"/>
        <v>100</v>
      </c>
      <c r="V164" s="19"/>
      <c r="W164" s="19"/>
      <c r="X164" s="19">
        <f t="shared" si="3"/>
        <v>100</v>
      </c>
      <c r="Y164" s="19"/>
      <c r="Z164" s="19"/>
      <c r="AA164" s="19">
        <f t="shared" si="4"/>
        <v>100</v>
      </c>
      <c r="AB164" s="19"/>
      <c r="AC164" s="19"/>
      <c r="AD164" s="20"/>
      <c r="AE164" s="20"/>
      <c r="AF164" s="20"/>
      <c r="AG164" s="20"/>
      <c r="AH164" s="20"/>
      <c r="AI164" s="20"/>
      <c r="AJ164" s="21"/>
      <c r="AK164" s="21"/>
      <c r="AL164" s="21"/>
      <c r="AM164" s="21"/>
      <c r="AN164" s="21"/>
      <c r="AO164" s="21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</row>
    <row r="165" spans="1:53" ht="16.5" customHeight="1">
      <c r="A165" s="5" t="s">
        <v>273</v>
      </c>
      <c r="B165" s="5"/>
      <c r="C165" s="5" t="s">
        <v>202</v>
      </c>
      <c r="D165" s="5" t="s">
        <v>476</v>
      </c>
      <c r="E165" s="16" t="e">
        <v>#N/A</v>
      </c>
      <c r="F165" s="16" t="e">
        <v>#N/A</v>
      </c>
      <c r="G165" s="16" t="e">
        <v>#N/A</v>
      </c>
      <c r="H165" s="17" t="e">
        <v>#N/A</v>
      </c>
      <c r="I165" s="17" t="e">
        <v>#N/A</v>
      </c>
      <c r="J165" s="18"/>
      <c r="K165" s="19"/>
      <c r="L165" s="19"/>
      <c r="M165" s="19"/>
      <c r="N165" s="19"/>
      <c r="O165" s="19">
        <f t="shared" si="0"/>
        <v>100</v>
      </c>
      <c r="P165" s="19"/>
      <c r="Q165" s="19"/>
      <c r="R165" s="19">
        <f t="shared" si="1"/>
        <v>100</v>
      </c>
      <c r="S165" s="19"/>
      <c r="T165" s="19"/>
      <c r="U165" s="19">
        <f t="shared" si="2"/>
        <v>100</v>
      </c>
      <c r="V165" s="19"/>
      <c r="W165" s="19"/>
      <c r="X165" s="19">
        <f t="shared" si="3"/>
        <v>100</v>
      </c>
      <c r="Y165" s="19"/>
      <c r="Z165" s="19"/>
      <c r="AA165" s="19">
        <f t="shared" si="4"/>
        <v>100</v>
      </c>
      <c r="AB165" s="19"/>
      <c r="AC165" s="19"/>
      <c r="AD165" s="20"/>
      <c r="AE165" s="20"/>
      <c r="AF165" s="20"/>
      <c r="AG165" s="20"/>
      <c r="AH165" s="20"/>
      <c r="AI165" s="20"/>
      <c r="AJ165" s="21"/>
      <c r="AK165" s="21"/>
      <c r="AL165" s="21"/>
      <c r="AM165" s="21"/>
      <c r="AN165" s="21"/>
      <c r="AO165" s="21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</row>
    <row r="166" spans="1:53" ht="16.5" customHeight="1">
      <c r="A166" s="5" t="s">
        <v>162</v>
      </c>
      <c r="B166" s="5"/>
      <c r="C166" s="5" t="s">
        <v>144</v>
      </c>
      <c r="D166" s="5" t="s">
        <v>197</v>
      </c>
      <c r="E166" s="16">
        <v>16.90157765</v>
      </c>
      <c r="F166" s="16">
        <v>4.259957354</v>
      </c>
      <c r="G166" s="16">
        <v>55</v>
      </c>
      <c r="H166" s="17">
        <v>41.608600000000003</v>
      </c>
      <c r="I166" s="17">
        <v>21.7453</v>
      </c>
      <c r="J166" s="18"/>
      <c r="K166" s="19">
        <v>2096015</v>
      </c>
      <c r="L166" s="19">
        <v>14609</v>
      </c>
      <c r="M166" s="19">
        <v>3.25</v>
      </c>
      <c r="N166" s="19">
        <v>0</v>
      </c>
      <c r="O166" s="19">
        <f t="shared" si="0"/>
        <v>103.25</v>
      </c>
      <c r="P166" s="19">
        <v>15.55</v>
      </c>
      <c r="Q166" s="19">
        <v>0</v>
      </c>
      <c r="R166" s="19">
        <f t="shared" si="1"/>
        <v>115.55</v>
      </c>
      <c r="S166" s="19">
        <v>0.46</v>
      </c>
      <c r="T166" s="19">
        <v>0</v>
      </c>
      <c r="U166" s="19">
        <f t="shared" si="2"/>
        <v>99.54</v>
      </c>
      <c r="V166" s="19">
        <v>0</v>
      </c>
      <c r="W166" s="19">
        <v>0.61</v>
      </c>
      <c r="X166" s="19">
        <f t="shared" si="3"/>
        <v>100.61</v>
      </c>
      <c r="Y166" s="19">
        <v>3.87</v>
      </c>
      <c r="Z166" s="19">
        <v>0</v>
      </c>
      <c r="AA166" s="19">
        <f t="shared" si="4"/>
        <v>96.13</v>
      </c>
      <c r="AB166" s="19" t="s">
        <v>172</v>
      </c>
      <c r="AC166" s="19" t="s">
        <v>173</v>
      </c>
      <c r="AD166" s="20"/>
      <c r="AE166" s="20"/>
      <c r="AF166" s="20"/>
      <c r="AG166" s="20"/>
      <c r="AH166" s="20"/>
      <c r="AI166" s="20"/>
      <c r="AJ166" s="21"/>
      <c r="AK166" s="21"/>
      <c r="AL166" s="21"/>
      <c r="AM166" s="21"/>
      <c r="AN166" s="21"/>
      <c r="AO166" s="21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</row>
    <row r="167" spans="1:53" ht="16.5" customHeight="1">
      <c r="A167" s="5" t="s">
        <v>463</v>
      </c>
      <c r="B167" s="5"/>
      <c r="C167" s="5" t="s">
        <v>202</v>
      </c>
      <c r="D167" s="5" t="s">
        <v>477</v>
      </c>
      <c r="E167" s="16" t="e">
        <v>#N/A</v>
      </c>
      <c r="F167" s="16" t="e">
        <v>#N/A</v>
      </c>
      <c r="G167" s="16" t="e">
        <v>#N/A</v>
      </c>
      <c r="H167" s="17" t="e">
        <v>#N/A</v>
      </c>
      <c r="I167" s="17" t="e">
        <v>#N/A</v>
      </c>
      <c r="J167" s="18"/>
      <c r="K167" s="19"/>
      <c r="L167" s="19"/>
      <c r="M167" s="19"/>
      <c r="N167" s="19"/>
      <c r="O167" s="19">
        <f t="shared" si="0"/>
        <v>100</v>
      </c>
      <c r="P167" s="19"/>
      <c r="Q167" s="19"/>
      <c r="R167" s="19">
        <f t="shared" si="1"/>
        <v>100</v>
      </c>
      <c r="S167" s="19"/>
      <c r="T167" s="19"/>
      <c r="U167" s="19">
        <f t="shared" si="2"/>
        <v>100</v>
      </c>
      <c r="V167" s="19"/>
      <c r="W167" s="19"/>
      <c r="X167" s="19">
        <f t="shared" si="3"/>
        <v>100</v>
      </c>
      <c r="Y167" s="19"/>
      <c r="Z167" s="19"/>
      <c r="AA167" s="19">
        <f t="shared" si="4"/>
        <v>100</v>
      </c>
      <c r="AB167" s="19"/>
      <c r="AC167" s="19"/>
      <c r="AD167" s="20"/>
      <c r="AE167" s="20"/>
      <c r="AF167" s="20"/>
      <c r="AG167" s="20"/>
      <c r="AH167" s="20"/>
      <c r="AI167" s="20"/>
      <c r="AJ167" s="21"/>
      <c r="AK167" s="21"/>
      <c r="AL167" s="21"/>
      <c r="AM167" s="21"/>
      <c r="AN167" s="21"/>
      <c r="AO167" s="21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</row>
    <row r="168" spans="1:53" ht="16.5" customHeight="1">
      <c r="A168" s="5" t="s">
        <v>142</v>
      </c>
      <c r="B168" s="5"/>
      <c r="C168" s="5" t="s">
        <v>144</v>
      </c>
      <c r="D168" s="5" t="s">
        <v>198</v>
      </c>
      <c r="E168" s="16">
        <v>24.95706341</v>
      </c>
      <c r="F168" s="16">
        <v>2.884954805</v>
      </c>
      <c r="G168" s="16">
        <v>55</v>
      </c>
      <c r="H168" s="17">
        <v>60.472000000000001</v>
      </c>
      <c r="I168" s="17">
        <v>8.4688999999999997</v>
      </c>
      <c r="J168" s="18"/>
      <c r="K168" s="19">
        <v>5207689</v>
      </c>
      <c r="L168" s="19">
        <v>159468</v>
      </c>
      <c r="M168" s="19">
        <v>0</v>
      </c>
      <c r="N168" s="19">
        <v>1.54</v>
      </c>
      <c r="O168" s="19">
        <f t="shared" si="0"/>
        <v>98.46</v>
      </c>
      <c r="P168" s="19">
        <v>11.39</v>
      </c>
      <c r="Q168" s="19">
        <v>0</v>
      </c>
      <c r="R168" s="19">
        <f t="shared" si="1"/>
        <v>111.39</v>
      </c>
      <c r="S168" s="19">
        <v>12.34</v>
      </c>
      <c r="T168" s="19">
        <v>0</v>
      </c>
      <c r="U168" s="19">
        <f t="shared" si="2"/>
        <v>87.66</v>
      </c>
      <c r="V168" s="19">
        <v>5.61</v>
      </c>
      <c r="W168" s="19">
        <v>0</v>
      </c>
      <c r="X168" s="19">
        <f t="shared" si="3"/>
        <v>94.39</v>
      </c>
      <c r="Y168" s="19">
        <v>4.75</v>
      </c>
      <c r="Z168" s="19">
        <v>0</v>
      </c>
      <c r="AA168" s="19">
        <f t="shared" si="4"/>
        <v>95.25</v>
      </c>
      <c r="AB168" s="19">
        <v>0</v>
      </c>
      <c r="AC168" s="19">
        <v>0</v>
      </c>
      <c r="AD168" s="20">
        <v>31</v>
      </c>
      <c r="AE168" s="20">
        <v>69</v>
      </c>
      <c r="AF168" s="20">
        <v>8</v>
      </c>
      <c r="AG168" s="20">
        <v>50</v>
      </c>
      <c r="AH168" s="20">
        <v>35</v>
      </c>
      <c r="AI168" s="20">
        <v>55</v>
      </c>
      <c r="AJ168" s="21">
        <v>31</v>
      </c>
      <c r="AK168" s="21">
        <v>69</v>
      </c>
      <c r="AL168" s="21">
        <v>8</v>
      </c>
      <c r="AM168" s="21">
        <v>50</v>
      </c>
      <c r="AN168" s="21">
        <v>35</v>
      </c>
      <c r="AO168" s="21">
        <v>55</v>
      </c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3" ht="16.5" customHeight="1">
      <c r="A169" s="5" t="s">
        <v>269</v>
      </c>
      <c r="B169" s="5"/>
      <c r="C169" s="5" t="s">
        <v>101</v>
      </c>
      <c r="D169" s="5" t="s">
        <v>199</v>
      </c>
      <c r="E169" s="16">
        <v>13.64232848</v>
      </c>
      <c r="F169" s="16">
        <v>5.2776914210000001</v>
      </c>
      <c r="G169" s="16">
        <v>57</v>
      </c>
      <c r="H169" s="17">
        <v>21</v>
      </c>
      <c r="I169" s="17">
        <v>57</v>
      </c>
      <c r="J169" s="18"/>
      <c r="K169" s="19">
        <v>3286936</v>
      </c>
      <c r="L169" s="19">
        <v>11992</v>
      </c>
      <c r="M169" s="19">
        <v>5.39</v>
      </c>
      <c r="N169" s="19">
        <v>0</v>
      </c>
      <c r="O169" s="19">
        <f t="shared" si="0"/>
        <v>105.39</v>
      </c>
      <c r="P169" s="19">
        <v>5.63</v>
      </c>
      <c r="Q169" s="19">
        <v>0</v>
      </c>
      <c r="R169" s="19">
        <f t="shared" si="1"/>
        <v>105.63</v>
      </c>
      <c r="S169" s="19">
        <v>10.41</v>
      </c>
      <c r="T169" s="19">
        <v>0</v>
      </c>
      <c r="U169" s="19">
        <f t="shared" si="2"/>
        <v>89.59</v>
      </c>
      <c r="V169" s="19">
        <v>0.89</v>
      </c>
      <c r="W169" s="19">
        <v>0</v>
      </c>
      <c r="X169" s="19">
        <f t="shared" si="3"/>
        <v>99.11</v>
      </c>
      <c r="Y169" s="19">
        <v>4.42</v>
      </c>
      <c r="Z169" s="19">
        <v>0</v>
      </c>
      <c r="AA169" s="19">
        <f t="shared" si="4"/>
        <v>95.58</v>
      </c>
      <c r="AB169" s="19" t="s">
        <v>172</v>
      </c>
      <c r="AC169" s="19" t="s">
        <v>173</v>
      </c>
      <c r="AD169" s="20"/>
      <c r="AE169" s="20"/>
      <c r="AF169" s="20"/>
      <c r="AG169" s="20"/>
      <c r="AH169" s="20"/>
      <c r="AI169" s="20"/>
      <c r="AJ169" s="21"/>
      <c r="AK169" s="21"/>
      <c r="AL169" s="21"/>
      <c r="AM169" s="21"/>
      <c r="AN169" s="21"/>
      <c r="AO169" s="21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</row>
    <row r="170" spans="1:53" ht="16.5" customHeight="1">
      <c r="A170" s="5" t="s">
        <v>99</v>
      </c>
      <c r="B170" s="5"/>
      <c r="C170" s="5" t="s">
        <v>101</v>
      </c>
      <c r="D170" s="5" t="s">
        <v>200</v>
      </c>
      <c r="E170" s="16">
        <v>19.865701139999999</v>
      </c>
      <c r="F170" s="16">
        <v>3.624337218</v>
      </c>
      <c r="G170" s="16">
        <v>55</v>
      </c>
      <c r="H170" s="17">
        <v>30.375299999999999</v>
      </c>
      <c r="I170" s="17">
        <v>69.345100000000002</v>
      </c>
      <c r="J170" s="18"/>
      <c r="K170" s="19">
        <v>199085847</v>
      </c>
      <c r="L170" s="19">
        <v>129923</v>
      </c>
      <c r="M170" s="19">
        <v>6.59</v>
      </c>
      <c r="N170" s="19">
        <v>0</v>
      </c>
      <c r="O170" s="19">
        <f t="shared" si="0"/>
        <v>106.59</v>
      </c>
      <c r="P170" s="19">
        <v>6.13</v>
      </c>
      <c r="Q170" s="19">
        <v>0</v>
      </c>
      <c r="R170" s="19">
        <f t="shared" si="1"/>
        <v>106.13</v>
      </c>
      <c r="S170" s="19">
        <v>13.16</v>
      </c>
      <c r="T170" s="19">
        <v>0</v>
      </c>
      <c r="U170" s="19">
        <f t="shared" si="2"/>
        <v>86.84</v>
      </c>
      <c r="V170" s="19">
        <v>1.81</v>
      </c>
      <c r="W170" s="19">
        <v>0</v>
      </c>
      <c r="X170" s="19">
        <f t="shared" si="3"/>
        <v>98.19</v>
      </c>
      <c r="Y170" s="19">
        <v>11.12</v>
      </c>
      <c r="Z170" s="19">
        <v>0</v>
      </c>
      <c r="AA170" s="19">
        <f t="shared" si="4"/>
        <v>88.88</v>
      </c>
      <c r="AB170" s="19">
        <v>0</v>
      </c>
      <c r="AC170" s="19">
        <v>0</v>
      </c>
      <c r="AD170" s="20">
        <v>55</v>
      </c>
      <c r="AE170" s="20">
        <v>14</v>
      </c>
      <c r="AF170" s="20">
        <v>50</v>
      </c>
      <c r="AG170" s="20">
        <v>70</v>
      </c>
      <c r="AH170" s="20">
        <v>50</v>
      </c>
      <c r="AI170" s="20">
        <v>0</v>
      </c>
      <c r="AJ170" s="21">
        <v>55</v>
      </c>
      <c r="AK170" s="21">
        <v>14</v>
      </c>
      <c r="AL170" s="21">
        <v>50</v>
      </c>
      <c r="AM170" s="21">
        <v>70</v>
      </c>
      <c r="AN170" s="21">
        <v>50</v>
      </c>
      <c r="AO170" s="21">
        <v>0</v>
      </c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</row>
    <row r="171" spans="1:53" ht="16.5" customHeight="1">
      <c r="A171" s="5" t="s">
        <v>463</v>
      </c>
      <c r="B171" s="5"/>
      <c r="C171" s="5" t="s">
        <v>202</v>
      </c>
      <c r="D171" s="5" t="s">
        <v>478</v>
      </c>
      <c r="E171" s="16" t="e">
        <v>#N/A</v>
      </c>
      <c r="F171" s="16" t="e">
        <v>#N/A</v>
      </c>
      <c r="G171" s="16" t="e">
        <v>#N/A</v>
      </c>
      <c r="H171" s="17" t="e">
        <v>#N/A</v>
      </c>
      <c r="I171" s="17" t="e">
        <v>#N/A</v>
      </c>
      <c r="J171" s="18"/>
      <c r="K171" s="19"/>
      <c r="L171" s="19"/>
      <c r="M171" s="19"/>
      <c r="N171" s="19"/>
      <c r="O171" s="19">
        <f t="shared" si="0"/>
        <v>100</v>
      </c>
      <c r="P171" s="19"/>
      <c r="Q171" s="19"/>
      <c r="R171" s="19">
        <f t="shared" si="1"/>
        <v>100</v>
      </c>
      <c r="S171" s="19"/>
      <c r="T171" s="19"/>
      <c r="U171" s="19">
        <f t="shared" si="2"/>
        <v>100</v>
      </c>
      <c r="V171" s="19"/>
      <c r="W171" s="19"/>
      <c r="X171" s="19">
        <f t="shared" si="3"/>
        <v>100</v>
      </c>
      <c r="Y171" s="19"/>
      <c r="Z171" s="19"/>
      <c r="AA171" s="19">
        <f t="shared" si="4"/>
        <v>100</v>
      </c>
      <c r="AB171" s="19"/>
      <c r="AC171" s="19"/>
      <c r="AD171" s="20"/>
      <c r="AE171" s="20"/>
      <c r="AF171" s="20"/>
      <c r="AG171" s="20"/>
      <c r="AH171" s="20"/>
      <c r="AI171" s="20"/>
      <c r="AJ171" s="21"/>
      <c r="AK171" s="21"/>
      <c r="AL171" s="21"/>
      <c r="AM171" s="21"/>
      <c r="AN171" s="21"/>
      <c r="AO171" s="21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</row>
    <row r="172" spans="1:53" ht="16.5" customHeight="1">
      <c r="A172" s="5" t="s">
        <v>306</v>
      </c>
      <c r="B172" s="5" t="s">
        <v>252</v>
      </c>
      <c r="C172" s="5" t="s">
        <v>253</v>
      </c>
      <c r="D172" s="5" t="s">
        <v>204</v>
      </c>
      <c r="E172" s="16">
        <v>34.704260249999997</v>
      </c>
      <c r="F172" s="16">
        <v>2.0746732379999999</v>
      </c>
      <c r="G172" s="16">
        <v>42</v>
      </c>
      <c r="H172" s="17">
        <v>8.5380000000000003</v>
      </c>
      <c r="I172" s="17">
        <v>-80.7821</v>
      </c>
      <c r="J172" s="18"/>
      <c r="K172" s="19">
        <v>3657024</v>
      </c>
      <c r="L172" s="19">
        <v>10040</v>
      </c>
      <c r="M172" s="19">
        <v>0.56999999999999995</v>
      </c>
      <c r="N172" s="19">
        <v>0</v>
      </c>
      <c r="O172" s="19">
        <f t="shared" si="0"/>
        <v>100.57</v>
      </c>
      <c r="P172" s="19">
        <v>12.35</v>
      </c>
      <c r="Q172" s="19">
        <v>0</v>
      </c>
      <c r="R172" s="19">
        <f t="shared" si="1"/>
        <v>112.35</v>
      </c>
      <c r="S172" s="19">
        <v>9.5500000000000007</v>
      </c>
      <c r="T172" s="19">
        <v>0</v>
      </c>
      <c r="U172" s="19">
        <f t="shared" si="2"/>
        <v>90.45</v>
      </c>
      <c r="V172" s="19">
        <v>5.82</v>
      </c>
      <c r="W172" s="19">
        <v>0</v>
      </c>
      <c r="X172" s="19">
        <f t="shared" si="3"/>
        <v>94.18</v>
      </c>
      <c r="Y172" s="19">
        <v>0.94</v>
      </c>
      <c r="Z172" s="19">
        <v>0</v>
      </c>
      <c r="AA172" s="19">
        <f t="shared" si="4"/>
        <v>99.06</v>
      </c>
      <c r="AB172" s="19">
        <v>0</v>
      </c>
      <c r="AC172" s="19">
        <v>0</v>
      </c>
      <c r="AD172" s="20">
        <v>95</v>
      </c>
      <c r="AE172" s="20">
        <v>11</v>
      </c>
      <c r="AF172" s="20">
        <v>44</v>
      </c>
      <c r="AG172" s="20">
        <v>86</v>
      </c>
      <c r="AH172" s="20">
        <v>0</v>
      </c>
      <c r="AI172" s="20">
        <v>0</v>
      </c>
      <c r="AJ172" s="21">
        <v>95</v>
      </c>
      <c r="AK172" s="21">
        <v>11</v>
      </c>
      <c r="AL172" s="21">
        <v>44</v>
      </c>
      <c r="AM172" s="21">
        <v>86</v>
      </c>
      <c r="AN172" s="21">
        <v>0</v>
      </c>
      <c r="AO172" s="21">
        <v>0</v>
      </c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</row>
    <row r="173" spans="1:53" ht="16.5" customHeight="1">
      <c r="A173" s="5" t="s">
        <v>455</v>
      </c>
      <c r="B173" s="5"/>
      <c r="C173" s="5" t="s">
        <v>202</v>
      </c>
      <c r="D173" s="5" t="s">
        <v>205</v>
      </c>
      <c r="E173" s="16">
        <v>10.9375</v>
      </c>
      <c r="F173" s="16">
        <v>6.582857143</v>
      </c>
      <c r="G173" s="16">
        <v>32</v>
      </c>
      <c r="H173" s="17">
        <v>-6.3150000000000004</v>
      </c>
      <c r="I173" s="17">
        <v>143.9555</v>
      </c>
      <c r="J173" s="18"/>
      <c r="K173" s="19">
        <v>6672429</v>
      </c>
      <c r="L173" s="19">
        <v>1762</v>
      </c>
      <c r="M173" s="19">
        <v>3.59</v>
      </c>
      <c r="N173" s="19">
        <v>0</v>
      </c>
      <c r="O173" s="19">
        <f t="shared" si="0"/>
        <v>103.59</v>
      </c>
      <c r="P173" s="19">
        <v>2.76</v>
      </c>
      <c r="Q173" s="19">
        <v>0</v>
      </c>
      <c r="R173" s="19">
        <f t="shared" si="1"/>
        <v>102.76</v>
      </c>
      <c r="S173" s="19">
        <v>18.010000000000002</v>
      </c>
      <c r="T173" s="19">
        <v>0</v>
      </c>
      <c r="U173" s="19">
        <f t="shared" si="2"/>
        <v>81.99</v>
      </c>
      <c r="V173" s="19">
        <v>0</v>
      </c>
      <c r="W173" s="19">
        <v>1.44</v>
      </c>
      <c r="X173" s="19">
        <f t="shared" si="3"/>
        <v>101.44</v>
      </c>
      <c r="Y173" s="19">
        <v>1.23</v>
      </c>
      <c r="Z173" s="19">
        <v>0</v>
      </c>
      <c r="AA173" s="19">
        <f t="shared" si="4"/>
        <v>98.77</v>
      </c>
      <c r="AB173" s="19" t="s">
        <v>172</v>
      </c>
      <c r="AC173" s="19" t="s">
        <v>173</v>
      </c>
      <c r="AD173" s="20"/>
      <c r="AE173" s="20"/>
      <c r="AF173" s="20"/>
      <c r="AG173" s="20"/>
      <c r="AH173" s="20"/>
      <c r="AI173" s="20"/>
      <c r="AJ173" s="21"/>
      <c r="AK173" s="21"/>
      <c r="AL173" s="21"/>
      <c r="AM173" s="21"/>
      <c r="AN173" s="21"/>
      <c r="AO173" s="21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</row>
    <row r="174" spans="1:53" ht="16.5" customHeight="1">
      <c r="A174" s="5" t="s">
        <v>267</v>
      </c>
      <c r="B174" s="5" t="s">
        <v>252</v>
      </c>
      <c r="C174" s="5" t="s">
        <v>267</v>
      </c>
      <c r="D174" s="5" t="s">
        <v>206</v>
      </c>
      <c r="E174" s="16">
        <v>18.393953849999999</v>
      </c>
      <c r="F174" s="16">
        <v>3.9143297079999999</v>
      </c>
      <c r="G174" s="16">
        <v>44</v>
      </c>
      <c r="H174" s="17">
        <v>-23.442499999999999</v>
      </c>
      <c r="I174" s="17">
        <v>-58.443800000000003</v>
      </c>
      <c r="J174" s="18"/>
      <c r="K174" s="19">
        <v>6783272</v>
      </c>
      <c r="L174" s="19">
        <v>3978</v>
      </c>
      <c r="M174" s="19">
        <v>0</v>
      </c>
      <c r="N174" s="19">
        <v>6.15</v>
      </c>
      <c r="O174" s="19">
        <f t="shared" si="0"/>
        <v>93.85</v>
      </c>
      <c r="P174" s="19">
        <v>17.350000000000001</v>
      </c>
      <c r="Q174" s="19">
        <v>0</v>
      </c>
      <c r="R174" s="19">
        <f t="shared" si="1"/>
        <v>117.35</v>
      </c>
      <c r="S174" s="19">
        <v>4.0199999999999996</v>
      </c>
      <c r="T174" s="19">
        <v>0</v>
      </c>
      <c r="U174" s="19">
        <f t="shared" si="2"/>
        <v>95.98</v>
      </c>
      <c r="V174" s="19">
        <v>7.36</v>
      </c>
      <c r="W174" s="19">
        <v>0</v>
      </c>
      <c r="X174" s="19">
        <f t="shared" si="3"/>
        <v>92.64</v>
      </c>
      <c r="Y174" s="19">
        <v>7.97</v>
      </c>
      <c r="Z174" s="19">
        <v>0</v>
      </c>
      <c r="AA174" s="19">
        <f t="shared" si="4"/>
        <v>92.03</v>
      </c>
      <c r="AB174" s="19" t="s">
        <v>172</v>
      </c>
      <c r="AC174" s="19" t="s">
        <v>173</v>
      </c>
      <c r="AD174" s="20"/>
      <c r="AE174" s="20"/>
      <c r="AF174" s="20"/>
      <c r="AG174" s="20"/>
      <c r="AH174" s="20"/>
      <c r="AI174" s="20"/>
      <c r="AJ174" s="21"/>
      <c r="AK174" s="21"/>
      <c r="AL174" s="21"/>
      <c r="AM174" s="21"/>
      <c r="AN174" s="21"/>
      <c r="AO174" s="21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</row>
    <row r="175" spans="1:53" ht="16.5" customHeight="1">
      <c r="A175" s="5" t="s">
        <v>267</v>
      </c>
      <c r="B175" s="5" t="s">
        <v>252</v>
      </c>
      <c r="C175" s="5" t="s">
        <v>267</v>
      </c>
      <c r="D175" s="5" t="s">
        <v>207</v>
      </c>
      <c r="E175" s="16">
        <v>31.383527560000001</v>
      </c>
      <c r="F175" s="16">
        <v>2.2941971670000001</v>
      </c>
      <c r="G175" s="16">
        <v>46</v>
      </c>
      <c r="H175" s="17">
        <v>-9.19</v>
      </c>
      <c r="I175" s="17">
        <v>-75.015199999999993</v>
      </c>
      <c r="J175" s="18"/>
      <c r="K175" s="19">
        <v>30444999</v>
      </c>
      <c r="L175" s="19">
        <v>18045</v>
      </c>
      <c r="M175" s="19">
        <v>0.97</v>
      </c>
      <c r="N175" s="19">
        <v>0</v>
      </c>
      <c r="O175" s="19">
        <f t="shared" si="0"/>
        <v>100.97</v>
      </c>
      <c r="P175" s="19">
        <v>14.93</v>
      </c>
      <c r="Q175" s="19">
        <v>0</v>
      </c>
      <c r="R175" s="19">
        <f t="shared" si="1"/>
        <v>114.93</v>
      </c>
      <c r="S175" s="19">
        <v>7.97</v>
      </c>
      <c r="T175" s="19">
        <v>0</v>
      </c>
      <c r="U175" s="19">
        <f t="shared" si="2"/>
        <v>92.03</v>
      </c>
      <c r="V175" s="19">
        <v>6.06</v>
      </c>
      <c r="W175" s="19">
        <v>0</v>
      </c>
      <c r="X175" s="19">
        <f t="shared" si="3"/>
        <v>93.94</v>
      </c>
      <c r="Y175" s="19">
        <v>2.66</v>
      </c>
      <c r="Z175" s="19">
        <v>0</v>
      </c>
      <c r="AA175" s="19">
        <f t="shared" si="4"/>
        <v>97.34</v>
      </c>
      <c r="AB175" s="19">
        <v>0</v>
      </c>
      <c r="AC175" s="19">
        <v>0</v>
      </c>
      <c r="AD175" s="20">
        <v>64</v>
      </c>
      <c r="AE175" s="20">
        <v>16</v>
      </c>
      <c r="AF175" s="20">
        <v>42</v>
      </c>
      <c r="AG175" s="20">
        <v>87</v>
      </c>
      <c r="AH175" s="20">
        <v>25</v>
      </c>
      <c r="AI175" s="20">
        <v>46</v>
      </c>
      <c r="AJ175" s="21">
        <v>64</v>
      </c>
      <c r="AK175" s="21">
        <v>16</v>
      </c>
      <c r="AL175" s="21">
        <v>42</v>
      </c>
      <c r="AM175" s="21">
        <v>87</v>
      </c>
      <c r="AN175" s="21">
        <v>25</v>
      </c>
      <c r="AO175" s="21">
        <v>46</v>
      </c>
      <c r="AP175" s="22">
        <v>48.35</v>
      </c>
      <c r="AQ175" s="22">
        <v>7.6</v>
      </c>
      <c r="AR175" s="22">
        <v>43.64</v>
      </c>
      <c r="AS175" s="22">
        <v>7.88</v>
      </c>
      <c r="AT175" s="22">
        <v>47.36</v>
      </c>
      <c r="AU175" s="22">
        <v>9.51</v>
      </c>
      <c r="AV175" s="22">
        <v>53.39</v>
      </c>
      <c r="AW175" s="22">
        <v>8.2899999999999991</v>
      </c>
      <c r="AX175" s="22">
        <v>51.29</v>
      </c>
      <c r="AY175" s="22">
        <v>9.98</v>
      </c>
      <c r="AZ175" s="22">
        <v>8.6519999999999992</v>
      </c>
      <c r="BA175" s="22">
        <v>51.55</v>
      </c>
    </row>
    <row r="176" spans="1:53" ht="16.5" customHeight="1">
      <c r="A176" s="5" t="s">
        <v>357</v>
      </c>
      <c r="B176" s="5"/>
      <c r="C176" s="5" t="s">
        <v>101</v>
      </c>
      <c r="D176" s="5" t="s">
        <v>208</v>
      </c>
      <c r="E176" s="16">
        <v>13.02294528</v>
      </c>
      <c r="F176" s="16">
        <v>5.5287032580000002</v>
      </c>
      <c r="G176" s="16">
        <v>82</v>
      </c>
      <c r="H176" s="17">
        <v>13</v>
      </c>
      <c r="I176" s="17">
        <v>122</v>
      </c>
      <c r="J176" s="18"/>
      <c r="K176" s="19">
        <v>100998376</v>
      </c>
      <c r="L176" s="19">
        <v>856558</v>
      </c>
      <c r="M176" s="19">
        <v>0</v>
      </c>
      <c r="N176" s="19">
        <v>2.85</v>
      </c>
      <c r="O176" s="19">
        <f t="shared" si="0"/>
        <v>97.15</v>
      </c>
      <c r="P176" s="19">
        <v>5.14</v>
      </c>
      <c r="Q176" s="19">
        <v>0</v>
      </c>
      <c r="R176" s="19">
        <f t="shared" si="1"/>
        <v>105.14</v>
      </c>
      <c r="S176" s="19">
        <v>13.93</v>
      </c>
      <c r="T176" s="19">
        <v>0</v>
      </c>
      <c r="U176" s="19">
        <f t="shared" si="2"/>
        <v>86.07</v>
      </c>
      <c r="V176" s="19">
        <v>3.93</v>
      </c>
      <c r="W176" s="19">
        <v>0</v>
      </c>
      <c r="X176" s="19">
        <f t="shared" si="3"/>
        <v>96.07</v>
      </c>
      <c r="Y176" s="19">
        <v>9.0299999999999994</v>
      </c>
      <c r="Z176" s="19">
        <v>0</v>
      </c>
      <c r="AA176" s="19">
        <f t="shared" si="4"/>
        <v>90.97</v>
      </c>
      <c r="AB176" s="19">
        <v>0</v>
      </c>
      <c r="AC176" s="19">
        <v>0</v>
      </c>
      <c r="AD176" s="20">
        <v>94</v>
      </c>
      <c r="AE176" s="20">
        <v>32</v>
      </c>
      <c r="AF176" s="20">
        <v>64</v>
      </c>
      <c r="AG176" s="20">
        <v>44</v>
      </c>
      <c r="AH176" s="20">
        <v>27</v>
      </c>
      <c r="AI176" s="20">
        <v>42</v>
      </c>
      <c r="AJ176" s="21">
        <v>94</v>
      </c>
      <c r="AK176" s="21">
        <v>32</v>
      </c>
      <c r="AL176" s="21">
        <v>64</v>
      </c>
      <c r="AM176" s="21">
        <v>44</v>
      </c>
      <c r="AN176" s="21">
        <v>27</v>
      </c>
      <c r="AO176" s="21">
        <v>42</v>
      </c>
      <c r="AP176" s="22">
        <v>48.12</v>
      </c>
      <c r="AQ176" s="22">
        <v>7.57</v>
      </c>
      <c r="AR176" s="22">
        <v>47.96</v>
      </c>
      <c r="AS176" s="22">
        <v>7.45</v>
      </c>
      <c r="AT176" s="22">
        <v>43.14</v>
      </c>
      <c r="AU176" s="22">
        <v>7.71</v>
      </c>
      <c r="AV176" s="22">
        <v>51.41</v>
      </c>
      <c r="AW176" s="22">
        <v>8.42</v>
      </c>
      <c r="AX176" s="22">
        <v>49.34</v>
      </c>
      <c r="AY176" s="22">
        <v>7.72</v>
      </c>
      <c r="AZ176" s="22">
        <v>7.774</v>
      </c>
      <c r="BA176" s="22">
        <v>52.89</v>
      </c>
    </row>
    <row r="177" spans="1:53" ht="16.5" customHeight="1">
      <c r="A177" s="5" t="s">
        <v>201</v>
      </c>
      <c r="B177" s="5"/>
      <c r="C177" s="5" t="s">
        <v>202</v>
      </c>
      <c r="D177" s="5" t="s">
        <v>479</v>
      </c>
      <c r="E177" s="16" t="e">
        <v>#N/A</v>
      </c>
      <c r="F177" s="16" t="e">
        <v>#N/A</v>
      </c>
      <c r="G177" s="16" t="e">
        <v>#N/A</v>
      </c>
      <c r="H177" s="17" t="e">
        <v>#N/A</v>
      </c>
      <c r="I177" s="17" t="e">
        <v>#N/A</v>
      </c>
      <c r="J177" s="18"/>
      <c r="K177" s="19"/>
      <c r="L177" s="19"/>
      <c r="M177" s="19"/>
      <c r="N177" s="19"/>
      <c r="O177" s="19">
        <f t="shared" si="0"/>
        <v>100</v>
      </c>
      <c r="P177" s="19"/>
      <c r="Q177" s="19"/>
      <c r="R177" s="19">
        <f t="shared" si="1"/>
        <v>100</v>
      </c>
      <c r="S177" s="19"/>
      <c r="T177" s="19"/>
      <c r="U177" s="19">
        <f t="shared" si="2"/>
        <v>100</v>
      </c>
      <c r="V177" s="19"/>
      <c r="W177" s="19"/>
      <c r="X177" s="19">
        <f t="shared" si="3"/>
        <v>100</v>
      </c>
      <c r="Y177" s="19"/>
      <c r="Z177" s="19"/>
      <c r="AA177" s="19">
        <f t="shared" si="4"/>
        <v>100</v>
      </c>
      <c r="AB177" s="19"/>
      <c r="AC177" s="19"/>
      <c r="AD177" s="20"/>
      <c r="AE177" s="20"/>
      <c r="AF177" s="20"/>
      <c r="AG177" s="20"/>
      <c r="AH177" s="20"/>
      <c r="AI177" s="20"/>
      <c r="AJ177" s="21"/>
      <c r="AK177" s="21"/>
      <c r="AL177" s="21"/>
      <c r="AM177" s="21"/>
      <c r="AN177" s="21"/>
      <c r="AO177" s="21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</row>
    <row r="178" spans="1:53" ht="16.5" customHeight="1">
      <c r="A178" s="5" t="s">
        <v>298</v>
      </c>
      <c r="B178" s="5"/>
      <c r="C178" s="5" t="s">
        <v>144</v>
      </c>
      <c r="D178" s="5" t="s">
        <v>209</v>
      </c>
      <c r="E178" s="16">
        <v>26.931884440000001</v>
      </c>
      <c r="F178" s="16">
        <v>2.6734111440000001</v>
      </c>
      <c r="G178" s="16">
        <v>48</v>
      </c>
      <c r="H178" s="17">
        <v>51.919400000000003</v>
      </c>
      <c r="I178" s="17">
        <v>19.145099999999999</v>
      </c>
      <c r="J178" s="18"/>
      <c r="K178" s="19">
        <v>38562189</v>
      </c>
      <c r="L178" s="19">
        <v>108374</v>
      </c>
      <c r="M178" s="19">
        <v>0</v>
      </c>
      <c r="N178" s="19">
        <v>9.66</v>
      </c>
      <c r="O178" s="19">
        <f t="shared" si="0"/>
        <v>90.34</v>
      </c>
      <c r="P178" s="19">
        <v>17.46</v>
      </c>
      <c r="Q178" s="19">
        <v>0</v>
      </c>
      <c r="R178" s="19">
        <f t="shared" si="1"/>
        <v>117.46000000000001</v>
      </c>
      <c r="S178" s="19">
        <v>0</v>
      </c>
      <c r="T178" s="19">
        <v>1.1599999999999999</v>
      </c>
      <c r="U178" s="19">
        <f t="shared" si="2"/>
        <v>101.16</v>
      </c>
      <c r="V178" s="19">
        <v>7.01</v>
      </c>
      <c r="W178" s="19">
        <v>0</v>
      </c>
      <c r="X178" s="19">
        <f t="shared" si="3"/>
        <v>92.99</v>
      </c>
      <c r="Y178" s="19">
        <v>11.57</v>
      </c>
      <c r="Z178" s="19">
        <v>0</v>
      </c>
      <c r="AA178" s="19">
        <f t="shared" si="4"/>
        <v>88.43</v>
      </c>
      <c r="AB178" s="19">
        <v>0</v>
      </c>
      <c r="AC178" s="19">
        <v>0</v>
      </c>
      <c r="AD178" s="20">
        <v>68</v>
      </c>
      <c r="AE178" s="20">
        <v>60</v>
      </c>
      <c r="AF178" s="20">
        <v>64</v>
      </c>
      <c r="AG178" s="20">
        <v>93</v>
      </c>
      <c r="AH178" s="20">
        <v>38</v>
      </c>
      <c r="AI178" s="20">
        <v>29</v>
      </c>
      <c r="AJ178" s="21">
        <v>68</v>
      </c>
      <c r="AK178" s="21">
        <v>60</v>
      </c>
      <c r="AL178" s="21">
        <v>64</v>
      </c>
      <c r="AM178" s="21">
        <v>93</v>
      </c>
      <c r="AN178" s="21">
        <v>38</v>
      </c>
      <c r="AO178" s="21">
        <v>29</v>
      </c>
      <c r="AP178" s="22">
        <v>49.12</v>
      </c>
      <c r="AQ178" s="22">
        <v>8</v>
      </c>
      <c r="AR178" s="22">
        <v>46.74</v>
      </c>
      <c r="AS178" s="22">
        <v>10.24</v>
      </c>
      <c r="AT178" s="22">
        <v>46.15</v>
      </c>
      <c r="AU178" s="22">
        <v>10.64</v>
      </c>
      <c r="AV178" s="22">
        <v>51.8</v>
      </c>
      <c r="AW178" s="22">
        <v>9.65</v>
      </c>
      <c r="AX178" s="22">
        <v>49.06</v>
      </c>
      <c r="AY178" s="22">
        <v>9.44</v>
      </c>
      <c r="AZ178" s="22">
        <v>9.5939999999999994</v>
      </c>
      <c r="BA178" s="22">
        <v>46.15</v>
      </c>
    </row>
    <row r="179" spans="1:53" ht="16.5" customHeight="1">
      <c r="A179" s="5" t="s">
        <v>162</v>
      </c>
      <c r="B179" s="5"/>
      <c r="C179" s="5" t="s">
        <v>144</v>
      </c>
      <c r="D179" s="5" t="s">
        <v>210</v>
      </c>
      <c r="E179" s="16">
        <v>22.935505450000001</v>
      </c>
      <c r="F179" s="16">
        <v>3.1392375530000001</v>
      </c>
      <c r="G179" s="16">
        <v>50</v>
      </c>
      <c r="H179" s="17">
        <v>39.399900000000002</v>
      </c>
      <c r="I179" s="17">
        <v>-8.2245000000000008</v>
      </c>
      <c r="J179" s="18"/>
      <c r="K179" s="19">
        <v>10825309</v>
      </c>
      <c r="L179" s="19">
        <v>106760</v>
      </c>
      <c r="M179" s="19">
        <v>0</v>
      </c>
      <c r="N179" s="19">
        <v>9.3000000000000007</v>
      </c>
      <c r="O179" s="19">
        <f t="shared" si="0"/>
        <v>90.7</v>
      </c>
      <c r="P179" s="19">
        <v>17.829999999999998</v>
      </c>
      <c r="Q179" s="19">
        <v>0</v>
      </c>
      <c r="R179" s="19">
        <f t="shared" si="1"/>
        <v>117.83</v>
      </c>
      <c r="S179" s="19">
        <v>12.59</v>
      </c>
      <c r="T179" s="19">
        <v>0</v>
      </c>
      <c r="U179" s="19">
        <f t="shared" si="2"/>
        <v>87.41</v>
      </c>
      <c r="V179" s="19">
        <v>7.99</v>
      </c>
      <c r="W179" s="19">
        <v>0</v>
      </c>
      <c r="X179" s="19">
        <f t="shared" si="3"/>
        <v>92.01</v>
      </c>
      <c r="Y179" s="19">
        <v>11.99</v>
      </c>
      <c r="Z179" s="19">
        <v>0</v>
      </c>
      <c r="AA179" s="19">
        <f t="shared" si="4"/>
        <v>88.01</v>
      </c>
      <c r="AB179" s="19">
        <v>0</v>
      </c>
      <c r="AC179" s="19">
        <v>0</v>
      </c>
      <c r="AD179" s="20">
        <v>63</v>
      </c>
      <c r="AE179" s="20">
        <v>27</v>
      </c>
      <c r="AF179" s="20">
        <v>31</v>
      </c>
      <c r="AG179" s="20">
        <v>99</v>
      </c>
      <c r="AH179" s="20">
        <v>28</v>
      </c>
      <c r="AI179" s="20">
        <v>33</v>
      </c>
      <c r="AJ179" s="21">
        <v>63</v>
      </c>
      <c r="AK179" s="21">
        <v>27</v>
      </c>
      <c r="AL179" s="21">
        <v>31</v>
      </c>
      <c r="AM179" s="21">
        <v>104</v>
      </c>
      <c r="AN179" s="21">
        <v>28</v>
      </c>
      <c r="AO179" s="21">
        <v>33</v>
      </c>
      <c r="AP179" s="22">
        <v>48.06</v>
      </c>
      <c r="AQ179" s="22">
        <v>9.67</v>
      </c>
      <c r="AR179" s="22">
        <v>49.52</v>
      </c>
      <c r="AS179" s="22">
        <v>8.76</v>
      </c>
      <c r="AT179" s="22">
        <v>47.75</v>
      </c>
      <c r="AU179" s="22">
        <v>10.11</v>
      </c>
      <c r="AV179" s="22">
        <v>50.21</v>
      </c>
      <c r="AW179" s="22">
        <v>9.6199999999999992</v>
      </c>
      <c r="AX179" s="22">
        <v>50.29</v>
      </c>
      <c r="AY179" s="22">
        <v>9.51</v>
      </c>
      <c r="AZ179" s="22">
        <v>9.5340000000000007</v>
      </c>
      <c r="BA179" s="22">
        <v>44.96</v>
      </c>
    </row>
    <row r="180" spans="1:53" ht="16.5" customHeight="1">
      <c r="A180" s="5" t="s">
        <v>251</v>
      </c>
      <c r="B180" s="5" t="s">
        <v>252</v>
      </c>
      <c r="C180" s="5" t="s">
        <v>253</v>
      </c>
      <c r="D180" s="5" t="s">
        <v>391</v>
      </c>
      <c r="E180" s="16" t="e">
        <v>#N/A</v>
      </c>
      <c r="F180" s="16" t="e">
        <v>#N/A</v>
      </c>
      <c r="G180" s="16" t="e">
        <v>#N/A</v>
      </c>
      <c r="H180" s="17" t="e">
        <v>#N/A</v>
      </c>
      <c r="I180" s="17" t="e">
        <v>#N/A</v>
      </c>
      <c r="J180" s="18"/>
      <c r="K180" s="19">
        <v>3598357</v>
      </c>
      <c r="L180" s="19">
        <v>25489</v>
      </c>
      <c r="M180" s="19">
        <v>0</v>
      </c>
      <c r="N180" s="19">
        <v>7.55</v>
      </c>
      <c r="O180" s="19">
        <f t="shared" si="0"/>
        <v>92.45</v>
      </c>
      <c r="P180" s="19">
        <v>17.62</v>
      </c>
      <c r="Q180" s="19">
        <v>0</v>
      </c>
      <c r="R180" s="19">
        <f t="shared" si="1"/>
        <v>117.62</v>
      </c>
      <c r="S180" s="19">
        <v>13.6</v>
      </c>
      <c r="T180" s="19">
        <v>0</v>
      </c>
      <c r="U180" s="19">
        <f t="shared" si="2"/>
        <v>86.4</v>
      </c>
      <c r="V180" s="19">
        <v>6.8</v>
      </c>
      <c r="W180" s="19">
        <v>0</v>
      </c>
      <c r="X180" s="19">
        <f t="shared" si="3"/>
        <v>93.2</v>
      </c>
      <c r="Y180" s="19">
        <v>7.75</v>
      </c>
      <c r="Z180" s="19">
        <v>0</v>
      </c>
      <c r="AA180" s="19">
        <f t="shared" si="4"/>
        <v>92.25</v>
      </c>
      <c r="AB180" s="19" t="s">
        <v>172</v>
      </c>
      <c r="AC180" s="19" t="s">
        <v>173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90</v>
      </c>
      <c r="AJ180" s="21">
        <v>0</v>
      </c>
      <c r="AK180" s="21">
        <v>0</v>
      </c>
      <c r="AL180" s="21">
        <v>0</v>
      </c>
      <c r="AM180" s="21">
        <v>0</v>
      </c>
      <c r="AN180" s="21">
        <v>0</v>
      </c>
      <c r="AO180" s="21">
        <v>90</v>
      </c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</row>
    <row r="181" spans="1:53" ht="16.5" customHeight="1">
      <c r="A181" s="5" t="s">
        <v>269</v>
      </c>
      <c r="B181" s="5"/>
      <c r="C181" s="5" t="s">
        <v>101</v>
      </c>
      <c r="D181" s="5" t="s">
        <v>211</v>
      </c>
      <c r="E181" s="16">
        <v>35.016974879999999</v>
      </c>
      <c r="F181" s="16">
        <v>2.0561456329999999</v>
      </c>
      <c r="G181" s="16">
        <v>52</v>
      </c>
      <c r="H181" s="17">
        <v>25.354800000000001</v>
      </c>
      <c r="I181" s="17">
        <v>51.183900000000001</v>
      </c>
      <c r="J181" s="18"/>
      <c r="K181" s="19">
        <v>2194817</v>
      </c>
      <c r="L181" s="19">
        <v>26365</v>
      </c>
      <c r="M181" s="19">
        <v>3.78</v>
      </c>
      <c r="N181" s="19">
        <v>0</v>
      </c>
      <c r="O181" s="19">
        <f t="shared" si="0"/>
        <v>103.78</v>
      </c>
      <c r="P181" s="19">
        <v>7.4</v>
      </c>
      <c r="Q181" s="19">
        <v>0</v>
      </c>
      <c r="R181" s="19">
        <f t="shared" si="1"/>
        <v>107.4</v>
      </c>
      <c r="S181" s="19">
        <v>11.44</v>
      </c>
      <c r="T181" s="19">
        <v>0</v>
      </c>
      <c r="U181" s="19">
        <f t="shared" si="2"/>
        <v>88.56</v>
      </c>
      <c r="V181" s="19">
        <v>2.2599999999999998</v>
      </c>
      <c r="W181" s="19">
        <v>0</v>
      </c>
      <c r="X181" s="19">
        <f t="shared" si="3"/>
        <v>97.74</v>
      </c>
      <c r="Y181" s="19">
        <v>5.46</v>
      </c>
      <c r="Z181" s="19">
        <v>0</v>
      </c>
      <c r="AA181" s="19">
        <f t="shared" si="4"/>
        <v>94.54</v>
      </c>
      <c r="AB181" s="19">
        <v>0</v>
      </c>
      <c r="AC181" s="19">
        <v>0</v>
      </c>
      <c r="AD181" s="20"/>
      <c r="AE181" s="20"/>
      <c r="AF181" s="20"/>
      <c r="AG181" s="20"/>
      <c r="AH181" s="20"/>
      <c r="AI181" s="20"/>
      <c r="AJ181" s="21"/>
      <c r="AK181" s="21"/>
      <c r="AL181" s="21"/>
      <c r="AM181" s="21"/>
      <c r="AN181" s="21"/>
      <c r="AO181" s="21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</row>
    <row r="182" spans="1:53" ht="16.5" customHeight="1">
      <c r="A182" s="5" t="s">
        <v>399</v>
      </c>
      <c r="B182" s="5"/>
      <c r="C182" s="5" t="s">
        <v>101</v>
      </c>
      <c r="D182" s="5" t="s">
        <v>480</v>
      </c>
      <c r="E182" s="16" t="e">
        <v>#N/A</v>
      </c>
      <c r="F182" s="16" t="e">
        <v>#N/A</v>
      </c>
      <c r="G182" s="16" t="e">
        <v>#N/A</v>
      </c>
      <c r="H182" s="17" t="e">
        <v>#N/A</v>
      </c>
      <c r="I182" s="17" t="e">
        <v>#N/A</v>
      </c>
      <c r="J182" s="18"/>
      <c r="K182" s="19"/>
      <c r="L182" s="19"/>
      <c r="M182" s="19"/>
      <c r="N182" s="19"/>
      <c r="O182" s="19">
        <f t="shared" si="0"/>
        <v>100</v>
      </c>
      <c r="P182" s="19"/>
      <c r="Q182" s="19"/>
      <c r="R182" s="19">
        <f t="shared" si="1"/>
        <v>100</v>
      </c>
      <c r="S182" s="19"/>
      <c r="T182" s="19"/>
      <c r="U182" s="19">
        <f t="shared" si="2"/>
        <v>100</v>
      </c>
      <c r="V182" s="19"/>
      <c r="W182" s="19"/>
      <c r="X182" s="19">
        <f t="shared" si="3"/>
        <v>100</v>
      </c>
      <c r="Y182" s="19"/>
      <c r="Z182" s="19"/>
      <c r="AA182" s="19">
        <f t="shared" si="4"/>
        <v>100</v>
      </c>
      <c r="AB182" s="19"/>
      <c r="AC182" s="19"/>
      <c r="AD182" s="20"/>
      <c r="AE182" s="20"/>
      <c r="AF182" s="20"/>
      <c r="AG182" s="20"/>
      <c r="AH182" s="20"/>
      <c r="AI182" s="20"/>
      <c r="AJ182" s="21"/>
      <c r="AK182" s="21"/>
      <c r="AL182" s="21"/>
      <c r="AM182" s="21"/>
      <c r="AN182" s="21"/>
      <c r="AO182" s="21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</row>
    <row r="183" spans="1:53" ht="16.5" customHeight="1">
      <c r="A183" s="5" t="s">
        <v>298</v>
      </c>
      <c r="B183" s="5"/>
      <c r="C183" s="5" t="s">
        <v>144</v>
      </c>
      <c r="D183" s="5" t="s">
        <v>409</v>
      </c>
      <c r="E183" s="16" t="e">
        <v>#N/A</v>
      </c>
      <c r="F183" s="16" t="e">
        <v>#N/A</v>
      </c>
      <c r="G183" s="16" t="e">
        <v>#N/A</v>
      </c>
      <c r="H183" s="17" t="e">
        <v>#N/A</v>
      </c>
      <c r="I183" s="17" t="e">
        <v>#N/A</v>
      </c>
      <c r="J183" s="18"/>
      <c r="K183" s="19">
        <v>3546847</v>
      </c>
      <c r="L183" s="19">
        <v>5033</v>
      </c>
      <c r="M183" s="19">
        <v>0.54</v>
      </c>
      <c r="N183" s="19">
        <v>0</v>
      </c>
      <c r="O183" s="19">
        <f t="shared" si="0"/>
        <v>100.54</v>
      </c>
      <c r="P183" s="19">
        <v>13.39</v>
      </c>
      <c r="Q183" s="19">
        <v>0</v>
      </c>
      <c r="R183" s="19">
        <f t="shared" si="1"/>
        <v>113.39</v>
      </c>
      <c r="S183" s="19">
        <v>0</v>
      </c>
      <c r="T183" s="19">
        <v>1.84</v>
      </c>
      <c r="U183" s="19">
        <f t="shared" si="2"/>
        <v>101.84</v>
      </c>
      <c r="V183" s="19">
        <v>0.19</v>
      </c>
      <c r="W183" s="19">
        <v>0</v>
      </c>
      <c r="X183" s="19">
        <f t="shared" si="3"/>
        <v>99.81</v>
      </c>
      <c r="Y183" s="19">
        <v>5.75</v>
      </c>
      <c r="Z183" s="19">
        <v>0</v>
      </c>
      <c r="AA183" s="19">
        <f t="shared" si="4"/>
        <v>94.25</v>
      </c>
      <c r="AB183" s="19" t="s">
        <v>172</v>
      </c>
      <c r="AC183" s="19" t="s">
        <v>173</v>
      </c>
      <c r="AD183" s="20"/>
      <c r="AE183" s="20"/>
      <c r="AF183" s="20"/>
      <c r="AG183" s="20"/>
      <c r="AH183" s="20"/>
      <c r="AI183" s="20"/>
      <c r="AJ183" s="21"/>
      <c r="AK183" s="21"/>
      <c r="AL183" s="21"/>
      <c r="AM183" s="21"/>
      <c r="AN183" s="21"/>
      <c r="AO183" s="21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</row>
    <row r="184" spans="1:53" ht="16.5" customHeight="1">
      <c r="A184" s="5" t="s">
        <v>349</v>
      </c>
      <c r="B184" s="5" t="s">
        <v>236</v>
      </c>
      <c r="C184" s="5" t="s">
        <v>182</v>
      </c>
      <c r="D184" s="5" t="s">
        <v>419</v>
      </c>
      <c r="E184" s="16" t="e">
        <v>#N/A</v>
      </c>
      <c r="F184" s="16" t="e">
        <v>#N/A</v>
      </c>
      <c r="G184" s="16" t="e">
        <v>#N/A</v>
      </c>
      <c r="H184" s="17" t="e">
        <v>#N/A</v>
      </c>
      <c r="I184" s="17" t="e">
        <v>#N/A</v>
      </c>
      <c r="J184" s="18"/>
      <c r="K184" s="19">
        <v>844994</v>
      </c>
      <c r="L184" s="19">
        <v>786</v>
      </c>
      <c r="M184" s="19">
        <v>0</v>
      </c>
      <c r="N184" s="19">
        <v>8.89</v>
      </c>
      <c r="O184" s="19">
        <f t="shared" si="0"/>
        <v>91.11</v>
      </c>
      <c r="P184" s="19">
        <v>21.76</v>
      </c>
      <c r="Q184" s="19">
        <v>0</v>
      </c>
      <c r="R184" s="19">
        <f t="shared" si="1"/>
        <v>121.76</v>
      </c>
      <c r="S184" s="19">
        <v>15.17</v>
      </c>
      <c r="T184" s="19">
        <v>0</v>
      </c>
      <c r="U184" s="19">
        <f t="shared" si="2"/>
        <v>84.83</v>
      </c>
      <c r="V184" s="19">
        <v>14.62</v>
      </c>
      <c r="W184" s="19">
        <v>0</v>
      </c>
      <c r="X184" s="19">
        <f t="shared" si="3"/>
        <v>85.38</v>
      </c>
      <c r="Y184" s="19">
        <v>12.8</v>
      </c>
      <c r="Z184" s="19">
        <v>0</v>
      </c>
      <c r="AA184" s="19">
        <f t="shared" si="4"/>
        <v>87.2</v>
      </c>
      <c r="AB184" s="19" t="s">
        <v>172</v>
      </c>
      <c r="AC184" s="19" t="s">
        <v>173</v>
      </c>
      <c r="AD184" s="20"/>
      <c r="AE184" s="20"/>
      <c r="AF184" s="20"/>
      <c r="AG184" s="20"/>
      <c r="AH184" s="20"/>
      <c r="AI184" s="20"/>
      <c r="AJ184" s="21"/>
      <c r="AK184" s="21"/>
      <c r="AL184" s="21"/>
      <c r="AM184" s="21"/>
      <c r="AN184" s="21"/>
      <c r="AO184" s="21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</row>
    <row r="185" spans="1:53" ht="16.5" customHeight="1">
      <c r="A185" s="5" t="s">
        <v>298</v>
      </c>
      <c r="B185" s="5"/>
      <c r="C185" s="5" t="s">
        <v>144</v>
      </c>
      <c r="D185" s="5" t="s">
        <v>212</v>
      </c>
      <c r="E185" s="16">
        <v>20.851523180000001</v>
      </c>
      <c r="F185" s="16">
        <v>3.4529851539999998</v>
      </c>
      <c r="G185" s="16">
        <v>55</v>
      </c>
      <c r="H185" s="17">
        <v>45.943199999999997</v>
      </c>
      <c r="I185" s="17">
        <v>24.966799999999999</v>
      </c>
      <c r="J185" s="18"/>
      <c r="K185" s="19">
        <v>21666350</v>
      </c>
      <c r="L185" s="19">
        <v>150725</v>
      </c>
      <c r="M185" s="19">
        <v>1.58</v>
      </c>
      <c r="N185" s="19">
        <v>0</v>
      </c>
      <c r="O185" s="19">
        <f t="shared" si="0"/>
        <v>101.58</v>
      </c>
      <c r="P185" s="19">
        <v>16.21</v>
      </c>
      <c r="Q185" s="19">
        <v>0</v>
      </c>
      <c r="R185" s="19">
        <f t="shared" si="1"/>
        <v>116.21000000000001</v>
      </c>
      <c r="S185" s="19">
        <v>0.53</v>
      </c>
      <c r="T185" s="19">
        <v>0</v>
      </c>
      <c r="U185" s="19">
        <f t="shared" si="2"/>
        <v>99.47</v>
      </c>
      <c r="V185" s="19">
        <v>3.64</v>
      </c>
      <c r="W185" s="19">
        <v>0</v>
      </c>
      <c r="X185" s="19">
        <f t="shared" si="3"/>
        <v>96.36</v>
      </c>
      <c r="Y185" s="19">
        <v>7.52</v>
      </c>
      <c r="Z185" s="19">
        <v>0</v>
      </c>
      <c r="AA185" s="19">
        <f t="shared" si="4"/>
        <v>92.48</v>
      </c>
      <c r="AB185" s="19">
        <v>0</v>
      </c>
      <c r="AC185" s="19">
        <v>0</v>
      </c>
      <c r="AD185" s="20">
        <v>90</v>
      </c>
      <c r="AE185" s="20">
        <v>30</v>
      </c>
      <c r="AF185" s="20">
        <v>42</v>
      </c>
      <c r="AG185" s="20">
        <v>90</v>
      </c>
      <c r="AH185" s="20">
        <v>52</v>
      </c>
      <c r="AI185" s="20">
        <v>20</v>
      </c>
      <c r="AJ185" s="21">
        <v>90</v>
      </c>
      <c r="AK185" s="21">
        <v>30</v>
      </c>
      <c r="AL185" s="21">
        <v>42</v>
      </c>
      <c r="AM185" s="21">
        <v>90</v>
      </c>
      <c r="AN185" s="21">
        <v>52</v>
      </c>
      <c r="AO185" s="21">
        <v>20</v>
      </c>
      <c r="AP185" s="22">
        <v>50.33</v>
      </c>
      <c r="AQ185" s="22">
        <v>7.8</v>
      </c>
      <c r="AR185" s="22">
        <v>45.31</v>
      </c>
      <c r="AS185" s="22">
        <v>8.48</v>
      </c>
      <c r="AT185" s="22">
        <v>48.1</v>
      </c>
      <c r="AU185" s="22">
        <v>9.66</v>
      </c>
      <c r="AV185" s="22">
        <v>48.03</v>
      </c>
      <c r="AW185" s="22">
        <v>8.44</v>
      </c>
      <c r="AX185" s="22">
        <v>53.13</v>
      </c>
      <c r="AY185" s="22">
        <v>7.78</v>
      </c>
      <c r="AZ185" s="22">
        <v>8.4320000000000004</v>
      </c>
      <c r="BA185" s="22">
        <v>48.95</v>
      </c>
    </row>
    <row r="186" spans="1:53" ht="16.5" customHeight="1">
      <c r="A186" s="5" t="s">
        <v>298</v>
      </c>
      <c r="B186" s="5"/>
      <c r="C186" s="5" t="s">
        <v>144</v>
      </c>
      <c r="D186" s="5" t="s">
        <v>319</v>
      </c>
      <c r="E186" s="16" t="e">
        <v>#N/A</v>
      </c>
      <c r="F186" s="16" t="e">
        <v>#N/A</v>
      </c>
      <c r="G186" s="16" t="e">
        <v>#N/A</v>
      </c>
      <c r="H186" s="17" t="e">
        <v>#N/A</v>
      </c>
      <c r="I186" s="17" t="e">
        <v>#N/A</v>
      </c>
      <c r="J186" s="18"/>
      <c r="K186" s="19">
        <v>142423773</v>
      </c>
      <c r="L186" s="19">
        <v>57587</v>
      </c>
      <c r="M186" s="19">
        <v>0</v>
      </c>
      <c r="N186" s="19">
        <v>7.8</v>
      </c>
      <c r="O186" s="19">
        <f t="shared" si="0"/>
        <v>92.2</v>
      </c>
      <c r="P186" s="19">
        <v>11.62</v>
      </c>
      <c r="Q186" s="19">
        <v>0</v>
      </c>
      <c r="R186" s="19">
        <f t="shared" si="1"/>
        <v>111.62</v>
      </c>
      <c r="S186" s="19">
        <v>0</v>
      </c>
      <c r="T186" s="19">
        <v>3.03</v>
      </c>
      <c r="U186" s="19">
        <f t="shared" si="2"/>
        <v>103.03</v>
      </c>
      <c r="V186" s="19">
        <v>4.96</v>
      </c>
      <c r="W186" s="19">
        <v>0</v>
      </c>
      <c r="X186" s="19">
        <f t="shared" si="3"/>
        <v>95.04</v>
      </c>
      <c r="Y186" s="19">
        <v>8.7799999999999994</v>
      </c>
      <c r="Z186" s="19">
        <v>0</v>
      </c>
      <c r="AA186" s="19">
        <f t="shared" si="4"/>
        <v>91.22</v>
      </c>
      <c r="AB186" s="19">
        <v>0</v>
      </c>
      <c r="AC186" s="19">
        <v>0</v>
      </c>
      <c r="AD186" s="20">
        <v>93</v>
      </c>
      <c r="AE186" s="20">
        <v>39</v>
      </c>
      <c r="AF186" s="20">
        <v>36</v>
      </c>
      <c r="AG186" s="20">
        <v>95</v>
      </c>
      <c r="AH186" s="20">
        <v>81</v>
      </c>
      <c r="AI186" s="20">
        <v>20</v>
      </c>
      <c r="AJ186" s="21">
        <v>93</v>
      </c>
      <c r="AK186" s="21">
        <v>39</v>
      </c>
      <c r="AL186" s="21">
        <v>36</v>
      </c>
      <c r="AM186" s="21">
        <v>95</v>
      </c>
      <c r="AN186" s="21">
        <v>81</v>
      </c>
      <c r="AO186" s="21">
        <v>20</v>
      </c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</row>
    <row r="187" spans="1:53" ht="16.5" customHeight="1">
      <c r="A187" s="5" t="s">
        <v>349</v>
      </c>
      <c r="B187" s="5" t="s">
        <v>236</v>
      </c>
      <c r="C187" s="5" t="s">
        <v>182</v>
      </c>
      <c r="D187" s="5" t="s">
        <v>214</v>
      </c>
      <c r="E187" s="16">
        <v>21.531727539999999</v>
      </c>
      <c r="F187" s="16">
        <v>3.3439026140000001</v>
      </c>
      <c r="G187" s="16">
        <v>38</v>
      </c>
      <c r="H187" s="17">
        <v>-1.9402999999999999</v>
      </c>
      <c r="I187" s="17">
        <v>29.873899999999999</v>
      </c>
      <c r="J187" s="18"/>
      <c r="K187" s="19">
        <v>12210000</v>
      </c>
      <c r="L187" s="19">
        <v>0</v>
      </c>
      <c r="M187" s="19">
        <v>0</v>
      </c>
      <c r="N187" s="19">
        <v>0</v>
      </c>
      <c r="O187" s="19">
        <f t="shared" si="0"/>
        <v>100</v>
      </c>
      <c r="P187" s="19">
        <v>0</v>
      </c>
      <c r="Q187" s="19">
        <v>0</v>
      </c>
      <c r="R187" s="19">
        <f t="shared" si="1"/>
        <v>100</v>
      </c>
      <c r="S187" s="19">
        <v>0</v>
      </c>
      <c r="T187" s="19">
        <v>0</v>
      </c>
      <c r="U187" s="19">
        <f t="shared" si="2"/>
        <v>100</v>
      </c>
      <c r="V187" s="19">
        <v>0</v>
      </c>
      <c r="W187" s="19">
        <v>0</v>
      </c>
      <c r="X187" s="19">
        <f t="shared" si="3"/>
        <v>100</v>
      </c>
      <c r="Y187" s="19">
        <v>0</v>
      </c>
      <c r="Z187" s="19">
        <v>0</v>
      </c>
      <c r="AA187" s="19">
        <f t="shared" si="4"/>
        <v>100</v>
      </c>
      <c r="AB187" s="19">
        <v>0</v>
      </c>
      <c r="AC187" s="19">
        <v>0</v>
      </c>
      <c r="AD187" s="20">
        <v>0</v>
      </c>
      <c r="AE187" s="20">
        <v>0</v>
      </c>
      <c r="AF187" s="20">
        <v>0</v>
      </c>
      <c r="AG187" s="20">
        <v>0</v>
      </c>
      <c r="AH187" s="20">
        <v>18</v>
      </c>
      <c r="AI187" s="20">
        <v>37</v>
      </c>
      <c r="AJ187" s="21">
        <v>0</v>
      </c>
      <c r="AK187" s="21">
        <v>0</v>
      </c>
      <c r="AL187" s="21">
        <v>0</v>
      </c>
      <c r="AM187" s="21">
        <v>0</v>
      </c>
      <c r="AN187" s="21">
        <v>18</v>
      </c>
      <c r="AO187" s="21">
        <v>37</v>
      </c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</row>
    <row r="188" spans="1:53" ht="16.5" customHeight="1">
      <c r="A188" s="5" t="s">
        <v>251</v>
      </c>
      <c r="B188" s="5" t="s">
        <v>252</v>
      </c>
      <c r="C188" s="5" t="s">
        <v>253</v>
      </c>
      <c r="D188" s="5" t="s">
        <v>460</v>
      </c>
      <c r="E188" s="16" t="e">
        <v>#N/A</v>
      </c>
      <c r="F188" s="16" t="e">
        <v>#N/A</v>
      </c>
      <c r="G188" s="16" t="e">
        <v>#N/A</v>
      </c>
      <c r="H188" s="17" t="e">
        <v>#N/A</v>
      </c>
      <c r="I188" s="17" t="e">
        <v>#N/A</v>
      </c>
      <c r="J188" s="18"/>
      <c r="K188" s="19">
        <v>9131</v>
      </c>
      <c r="L188" s="19">
        <v>0</v>
      </c>
      <c r="M188" s="19">
        <v>0</v>
      </c>
      <c r="N188" s="19">
        <v>0</v>
      </c>
      <c r="O188" s="19">
        <f t="shared" si="0"/>
        <v>100</v>
      </c>
      <c r="P188" s="19">
        <v>0</v>
      </c>
      <c r="Q188" s="19">
        <v>0</v>
      </c>
      <c r="R188" s="19">
        <f t="shared" si="1"/>
        <v>100</v>
      </c>
      <c r="S188" s="19">
        <v>0</v>
      </c>
      <c r="T188" s="19">
        <v>0</v>
      </c>
      <c r="U188" s="19">
        <f t="shared" si="2"/>
        <v>100</v>
      </c>
      <c r="V188" s="19">
        <v>0</v>
      </c>
      <c r="W188" s="19">
        <v>0</v>
      </c>
      <c r="X188" s="19">
        <f t="shared" si="3"/>
        <v>100</v>
      </c>
      <c r="Y188" s="19">
        <v>0</v>
      </c>
      <c r="Z188" s="19">
        <v>0</v>
      </c>
      <c r="AA188" s="19">
        <f t="shared" si="4"/>
        <v>100</v>
      </c>
      <c r="AB188" s="19">
        <v>0</v>
      </c>
      <c r="AC188" s="19">
        <v>0</v>
      </c>
      <c r="AD188" s="20"/>
      <c r="AE188" s="20"/>
      <c r="AF188" s="20"/>
      <c r="AG188" s="20"/>
      <c r="AH188" s="20"/>
      <c r="AI188" s="20"/>
      <c r="AJ188" s="21"/>
      <c r="AK188" s="21"/>
      <c r="AL188" s="21"/>
      <c r="AM188" s="21"/>
      <c r="AN188" s="21"/>
      <c r="AO188" s="21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</row>
    <row r="189" spans="1:53" ht="16.5" customHeight="1">
      <c r="A189" s="5" t="s">
        <v>312</v>
      </c>
      <c r="B189" s="5" t="s">
        <v>236</v>
      </c>
      <c r="C189" s="5" t="s">
        <v>182</v>
      </c>
      <c r="D189" s="5" t="s">
        <v>481</v>
      </c>
      <c r="E189" s="16" t="e">
        <v>#N/A</v>
      </c>
      <c r="F189" s="16" t="e">
        <v>#N/A</v>
      </c>
      <c r="G189" s="16" t="e">
        <v>#N/A</v>
      </c>
      <c r="H189" s="17" t="e">
        <v>#N/A</v>
      </c>
      <c r="I189" s="17" t="e">
        <v>#N/A</v>
      </c>
      <c r="J189" s="18"/>
      <c r="K189" s="19"/>
      <c r="L189" s="19"/>
      <c r="M189" s="19"/>
      <c r="N189" s="19"/>
      <c r="O189" s="19">
        <f t="shared" si="0"/>
        <v>100</v>
      </c>
      <c r="P189" s="19"/>
      <c r="Q189" s="19"/>
      <c r="R189" s="19">
        <f t="shared" si="1"/>
        <v>100</v>
      </c>
      <c r="S189" s="19"/>
      <c r="T189" s="19"/>
      <c r="U189" s="19">
        <f t="shared" si="2"/>
        <v>100</v>
      </c>
      <c r="V189" s="19"/>
      <c r="W189" s="19"/>
      <c r="X189" s="19">
        <f t="shared" si="3"/>
        <v>100</v>
      </c>
      <c r="Y189" s="19"/>
      <c r="Z189" s="19"/>
      <c r="AA189" s="19">
        <f t="shared" si="4"/>
        <v>100</v>
      </c>
      <c r="AB189" s="19"/>
      <c r="AC189" s="19"/>
      <c r="AD189" s="20"/>
      <c r="AE189" s="20"/>
      <c r="AF189" s="20"/>
      <c r="AG189" s="20"/>
      <c r="AH189" s="20"/>
      <c r="AI189" s="20"/>
      <c r="AJ189" s="21"/>
      <c r="AK189" s="21"/>
      <c r="AL189" s="21"/>
      <c r="AM189" s="21"/>
      <c r="AN189" s="21"/>
      <c r="AO189" s="21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</row>
    <row r="190" spans="1:53" ht="16.5" customHeight="1">
      <c r="A190" s="5" t="s">
        <v>251</v>
      </c>
      <c r="B190" s="5" t="s">
        <v>252</v>
      </c>
      <c r="C190" s="5" t="s">
        <v>253</v>
      </c>
      <c r="D190" s="5" t="s">
        <v>215</v>
      </c>
      <c r="E190" s="16">
        <v>12.25175031</v>
      </c>
      <c r="F190" s="16">
        <v>5.8767113430000002</v>
      </c>
      <c r="G190" s="16">
        <v>27</v>
      </c>
      <c r="H190" s="17">
        <v>17.357821999999999</v>
      </c>
      <c r="I190" s="17">
        <v>-62.782997999999999</v>
      </c>
      <c r="J190" s="18"/>
      <c r="K190" s="19">
        <v>51936</v>
      </c>
      <c r="L190" s="19">
        <v>889</v>
      </c>
      <c r="M190" s="19">
        <v>0</v>
      </c>
      <c r="N190" s="19">
        <v>6.97</v>
      </c>
      <c r="O190" s="19">
        <f t="shared" si="0"/>
        <v>93.03</v>
      </c>
      <c r="P190" s="19">
        <v>7.9</v>
      </c>
      <c r="Q190" s="19">
        <v>0</v>
      </c>
      <c r="R190" s="19">
        <f t="shared" si="1"/>
        <v>107.9</v>
      </c>
      <c r="S190" s="19">
        <v>14.67</v>
      </c>
      <c r="T190" s="19">
        <v>0</v>
      </c>
      <c r="U190" s="19">
        <f t="shared" si="2"/>
        <v>85.33</v>
      </c>
      <c r="V190" s="19">
        <v>0</v>
      </c>
      <c r="W190" s="19">
        <v>3.55</v>
      </c>
      <c r="X190" s="19">
        <f t="shared" si="3"/>
        <v>103.55</v>
      </c>
      <c r="Y190" s="19">
        <v>2.1800000000000002</v>
      </c>
      <c r="Z190" s="19">
        <v>0</v>
      </c>
      <c r="AA190" s="19">
        <f t="shared" si="4"/>
        <v>97.82</v>
      </c>
      <c r="AB190" s="19" t="s">
        <v>172</v>
      </c>
      <c r="AC190" s="19" t="s">
        <v>173</v>
      </c>
      <c r="AD190" s="20"/>
      <c r="AE190" s="20"/>
      <c r="AF190" s="20"/>
      <c r="AG190" s="20"/>
      <c r="AH190" s="20"/>
      <c r="AI190" s="20"/>
      <c r="AJ190" s="21"/>
      <c r="AK190" s="21"/>
      <c r="AL190" s="21"/>
      <c r="AM190" s="21"/>
      <c r="AN190" s="21"/>
      <c r="AO190" s="21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</row>
    <row r="191" spans="1:53" ht="16.5" customHeight="1">
      <c r="A191" s="5" t="s">
        <v>251</v>
      </c>
      <c r="B191" s="5" t="s">
        <v>252</v>
      </c>
      <c r="C191" s="5" t="s">
        <v>253</v>
      </c>
      <c r="D191" s="5" t="s">
        <v>216</v>
      </c>
      <c r="E191" s="16">
        <v>10.77051603</v>
      </c>
      <c r="F191" s="16">
        <v>6.6849164679999999</v>
      </c>
      <c r="G191" s="16">
        <v>38</v>
      </c>
      <c r="H191" s="17">
        <v>13.9094</v>
      </c>
      <c r="I191" s="17">
        <v>-60.978900000000003</v>
      </c>
      <c r="J191" s="18"/>
      <c r="K191" s="19">
        <v>163922</v>
      </c>
      <c r="L191" s="19">
        <v>2306</v>
      </c>
      <c r="M191" s="19">
        <v>0</v>
      </c>
      <c r="N191" s="19">
        <v>6.68</v>
      </c>
      <c r="O191" s="19">
        <f t="shared" si="0"/>
        <v>93.32</v>
      </c>
      <c r="P191" s="19">
        <v>7.7</v>
      </c>
      <c r="Q191" s="19">
        <v>0</v>
      </c>
      <c r="R191" s="19">
        <f t="shared" si="1"/>
        <v>107.7</v>
      </c>
      <c r="S191" s="19">
        <v>10.77</v>
      </c>
      <c r="T191" s="19">
        <v>0</v>
      </c>
      <c r="U191" s="19">
        <f t="shared" si="2"/>
        <v>89.23</v>
      </c>
      <c r="V191" s="19">
        <v>0</v>
      </c>
      <c r="W191" s="19">
        <v>0.83</v>
      </c>
      <c r="X191" s="19">
        <f t="shared" si="3"/>
        <v>100.83</v>
      </c>
      <c r="Y191" s="19">
        <v>0.71</v>
      </c>
      <c r="Z191" s="19">
        <v>0</v>
      </c>
      <c r="AA191" s="19">
        <f t="shared" si="4"/>
        <v>99.29</v>
      </c>
      <c r="AB191" s="19" t="s">
        <v>172</v>
      </c>
      <c r="AC191" s="19" t="s">
        <v>173</v>
      </c>
      <c r="AD191" s="20"/>
      <c r="AE191" s="20"/>
      <c r="AF191" s="20"/>
      <c r="AG191" s="20"/>
      <c r="AH191" s="20"/>
      <c r="AI191" s="20"/>
      <c r="AJ191" s="21"/>
      <c r="AK191" s="21"/>
      <c r="AL191" s="21"/>
      <c r="AM191" s="21"/>
      <c r="AN191" s="21"/>
      <c r="AO191" s="21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</row>
    <row r="192" spans="1:53" ht="16.5" customHeight="1">
      <c r="A192" s="5" t="s">
        <v>251</v>
      </c>
      <c r="B192" s="5" t="s">
        <v>252</v>
      </c>
      <c r="C192" s="5" t="s">
        <v>253</v>
      </c>
      <c r="D192" s="5" t="s">
        <v>482</v>
      </c>
      <c r="E192" s="16" t="e">
        <v>#N/A</v>
      </c>
      <c r="F192" s="16" t="e">
        <v>#N/A</v>
      </c>
      <c r="G192" s="16" t="e">
        <v>#N/A</v>
      </c>
      <c r="H192" s="17" t="e">
        <v>#N/A</v>
      </c>
      <c r="I192" s="17" t="e">
        <v>#N/A</v>
      </c>
      <c r="J192" s="18"/>
      <c r="K192" s="19"/>
      <c r="L192" s="19"/>
      <c r="M192" s="19"/>
      <c r="N192" s="19"/>
      <c r="O192" s="19">
        <f t="shared" si="0"/>
        <v>100</v>
      </c>
      <c r="P192" s="19"/>
      <c r="Q192" s="19"/>
      <c r="R192" s="19">
        <f t="shared" si="1"/>
        <v>100</v>
      </c>
      <c r="S192" s="19"/>
      <c r="T192" s="19"/>
      <c r="U192" s="19">
        <f t="shared" si="2"/>
        <v>100</v>
      </c>
      <c r="V192" s="19"/>
      <c r="W192" s="19"/>
      <c r="X192" s="19">
        <f t="shared" si="3"/>
        <v>100</v>
      </c>
      <c r="Y192" s="19"/>
      <c r="Z192" s="19"/>
      <c r="AA192" s="19">
        <f t="shared" si="4"/>
        <v>100</v>
      </c>
      <c r="AB192" s="19"/>
      <c r="AC192" s="19"/>
      <c r="AD192" s="20"/>
      <c r="AE192" s="20"/>
      <c r="AF192" s="20"/>
      <c r="AG192" s="20"/>
      <c r="AH192" s="20"/>
      <c r="AI192" s="20"/>
      <c r="AJ192" s="21"/>
      <c r="AK192" s="21"/>
      <c r="AL192" s="21"/>
      <c r="AM192" s="21"/>
      <c r="AN192" s="21"/>
      <c r="AO192" s="21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</row>
    <row r="193" spans="1:53" ht="16.5" customHeight="1">
      <c r="A193" s="5" t="s">
        <v>316</v>
      </c>
      <c r="B193" s="5"/>
      <c r="C193" s="5" t="s">
        <v>253</v>
      </c>
      <c r="D193" s="5" t="s">
        <v>483</v>
      </c>
      <c r="E193" s="16" t="e">
        <v>#N/A</v>
      </c>
      <c r="F193" s="16" t="e">
        <v>#N/A</v>
      </c>
      <c r="G193" s="16" t="e">
        <v>#N/A</v>
      </c>
      <c r="H193" s="17" t="e">
        <v>#N/A</v>
      </c>
      <c r="I193" s="17" t="e">
        <v>#N/A</v>
      </c>
      <c r="J193" s="18"/>
      <c r="K193" s="19"/>
      <c r="L193" s="19"/>
      <c r="M193" s="19"/>
      <c r="N193" s="19"/>
      <c r="O193" s="19">
        <f t="shared" si="0"/>
        <v>100</v>
      </c>
      <c r="P193" s="19"/>
      <c r="Q193" s="19"/>
      <c r="R193" s="19">
        <f t="shared" si="1"/>
        <v>100</v>
      </c>
      <c r="S193" s="19"/>
      <c r="T193" s="19"/>
      <c r="U193" s="19">
        <f t="shared" si="2"/>
        <v>100</v>
      </c>
      <c r="V193" s="19"/>
      <c r="W193" s="19"/>
      <c r="X193" s="19">
        <f t="shared" si="3"/>
        <v>100</v>
      </c>
      <c r="Y193" s="19"/>
      <c r="Z193" s="19"/>
      <c r="AA193" s="19">
        <f t="shared" si="4"/>
        <v>100</v>
      </c>
      <c r="AB193" s="19"/>
      <c r="AC193" s="19"/>
      <c r="AD193" s="20"/>
      <c r="AE193" s="20"/>
      <c r="AF193" s="20"/>
      <c r="AG193" s="20"/>
      <c r="AH193" s="20"/>
      <c r="AI193" s="20"/>
      <c r="AJ193" s="21"/>
      <c r="AK193" s="21"/>
      <c r="AL193" s="21"/>
      <c r="AM193" s="21"/>
      <c r="AN193" s="21"/>
      <c r="AO193" s="21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</row>
    <row r="194" spans="1:53" ht="16.5" customHeight="1">
      <c r="A194" s="5" t="s">
        <v>251</v>
      </c>
      <c r="B194" s="5" t="s">
        <v>252</v>
      </c>
      <c r="C194" s="5" t="s">
        <v>253</v>
      </c>
      <c r="D194" s="5" t="s">
        <v>217</v>
      </c>
      <c r="E194" s="16">
        <v>9.1478696740000007</v>
      </c>
      <c r="F194" s="16">
        <v>7.8706849319999996</v>
      </c>
      <c r="G194" s="16">
        <v>38</v>
      </c>
      <c r="H194" s="17">
        <v>12.984299999999999</v>
      </c>
      <c r="I194" s="17">
        <v>-61.287199999999999</v>
      </c>
      <c r="J194" s="18"/>
      <c r="K194" s="19">
        <v>102627</v>
      </c>
      <c r="L194" s="19">
        <v>1011</v>
      </c>
      <c r="M194" s="19">
        <v>0</v>
      </c>
      <c r="N194" s="19">
        <v>7.04</v>
      </c>
      <c r="O194" s="19">
        <f t="shared" si="0"/>
        <v>92.96</v>
      </c>
      <c r="P194" s="19">
        <v>11.96</v>
      </c>
      <c r="Q194" s="19">
        <v>0</v>
      </c>
      <c r="R194" s="19">
        <f t="shared" si="1"/>
        <v>111.96000000000001</v>
      </c>
      <c r="S194" s="19">
        <v>10.74</v>
      </c>
      <c r="T194" s="19">
        <v>0</v>
      </c>
      <c r="U194" s="19">
        <f t="shared" si="2"/>
        <v>89.26</v>
      </c>
      <c r="V194" s="19">
        <v>4.51</v>
      </c>
      <c r="W194" s="19">
        <v>0</v>
      </c>
      <c r="X194" s="19">
        <f t="shared" si="3"/>
        <v>95.49</v>
      </c>
      <c r="Y194" s="19">
        <v>3.48</v>
      </c>
      <c r="Z194" s="19">
        <v>0</v>
      </c>
      <c r="AA194" s="19">
        <f t="shared" si="4"/>
        <v>96.52</v>
      </c>
      <c r="AB194" s="19" t="s">
        <v>172</v>
      </c>
      <c r="AC194" s="19" t="s">
        <v>173</v>
      </c>
      <c r="AD194" s="20"/>
      <c r="AE194" s="20"/>
      <c r="AF194" s="20"/>
      <c r="AG194" s="20"/>
      <c r="AH194" s="20"/>
      <c r="AI194" s="20"/>
      <c r="AJ194" s="21"/>
      <c r="AK194" s="21"/>
      <c r="AL194" s="21"/>
      <c r="AM194" s="21"/>
      <c r="AN194" s="21"/>
      <c r="AO194" s="21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</row>
    <row r="195" spans="1:53" ht="16.5" customHeight="1">
      <c r="A195" s="5" t="s">
        <v>201</v>
      </c>
      <c r="B195" s="5"/>
      <c r="C195" s="5" t="s">
        <v>202</v>
      </c>
      <c r="D195" s="5" t="s">
        <v>484</v>
      </c>
      <c r="E195" s="16" t="e">
        <v>#N/A</v>
      </c>
      <c r="F195" s="16" t="e">
        <v>#N/A</v>
      </c>
      <c r="G195" s="16" t="e">
        <v>#N/A</v>
      </c>
      <c r="H195" s="17" t="e">
        <v>#N/A</v>
      </c>
      <c r="I195" s="17" t="e">
        <v>#N/A</v>
      </c>
      <c r="J195" s="18"/>
      <c r="K195" s="19"/>
      <c r="L195" s="19"/>
      <c r="M195" s="19"/>
      <c r="N195" s="19"/>
      <c r="O195" s="19">
        <f t="shared" si="0"/>
        <v>100</v>
      </c>
      <c r="P195" s="19"/>
      <c r="Q195" s="19"/>
      <c r="R195" s="19">
        <f t="shared" si="1"/>
        <v>100</v>
      </c>
      <c r="S195" s="19"/>
      <c r="T195" s="19"/>
      <c r="U195" s="19">
        <f t="shared" si="2"/>
        <v>100</v>
      </c>
      <c r="V195" s="19"/>
      <c r="W195" s="19"/>
      <c r="X195" s="19">
        <f t="shared" si="3"/>
        <v>100</v>
      </c>
      <c r="Y195" s="19"/>
      <c r="Z195" s="19"/>
      <c r="AA195" s="19">
        <f t="shared" si="4"/>
        <v>100</v>
      </c>
      <c r="AB195" s="19"/>
      <c r="AC195" s="19"/>
      <c r="AD195" s="20"/>
      <c r="AE195" s="20"/>
      <c r="AF195" s="20"/>
      <c r="AG195" s="20"/>
      <c r="AH195" s="20"/>
      <c r="AI195" s="20"/>
      <c r="AJ195" s="21"/>
      <c r="AK195" s="21"/>
      <c r="AL195" s="21"/>
      <c r="AM195" s="21"/>
      <c r="AN195" s="21"/>
      <c r="AO195" s="21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</row>
    <row r="196" spans="1:53" ht="16.5" customHeight="1">
      <c r="A196" s="5" t="s">
        <v>162</v>
      </c>
      <c r="B196" s="5"/>
      <c r="C196" s="5" t="s">
        <v>144</v>
      </c>
      <c r="D196" s="5" t="s">
        <v>218</v>
      </c>
      <c r="E196" s="16">
        <v>21.541083700000001</v>
      </c>
      <c r="F196" s="16">
        <v>3.3424502220000001</v>
      </c>
      <c r="G196" s="16">
        <v>54</v>
      </c>
      <c r="H196" s="17">
        <v>43.942399999999999</v>
      </c>
      <c r="I196" s="17">
        <v>12.457800000000001</v>
      </c>
      <c r="J196" s="18"/>
      <c r="K196" s="19">
        <v>33400</v>
      </c>
      <c r="L196" s="19">
        <v>0</v>
      </c>
      <c r="M196" s="19">
        <v>0</v>
      </c>
      <c r="N196" s="19">
        <v>0</v>
      </c>
      <c r="O196" s="19">
        <f t="shared" si="0"/>
        <v>100</v>
      </c>
      <c r="P196" s="19">
        <v>0</v>
      </c>
      <c r="Q196" s="19">
        <v>0</v>
      </c>
      <c r="R196" s="19">
        <f t="shared" si="1"/>
        <v>100</v>
      </c>
      <c r="S196" s="19">
        <v>0</v>
      </c>
      <c r="T196" s="19">
        <v>0</v>
      </c>
      <c r="U196" s="19">
        <f t="shared" si="2"/>
        <v>100</v>
      </c>
      <c r="V196" s="19">
        <v>0</v>
      </c>
      <c r="W196" s="19">
        <v>0</v>
      </c>
      <c r="X196" s="19">
        <f t="shared" si="3"/>
        <v>100</v>
      </c>
      <c r="Y196" s="19">
        <v>0</v>
      </c>
      <c r="Z196" s="19">
        <v>0</v>
      </c>
      <c r="AA196" s="19">
        <f t="shared" si="4"/>
        <v>100</v>
      </c>
      <c r="AB196" s="19">
        <v>0</v>
      </c>
      <c r="AC196" s="19">
        <v>0</v>
      </c>
      <c r="AD196" s="20"/>
      <c r="AE196" s="20"/>
      <c r="AF196" s="20"/>
      <c r="AG196" s="20"/>
      <c r="AH196" s="20"/>
      <c r="AI196" s="20"/>
      <c r="AJ196" s="21"/>
      <c r="AK196" s="21"/>
      <c r="AL196" s="21"/>
      <c r="AM196" s="21"/>
      <c r="AN196" s="21"/>
      <c r="AO196" s="21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</row>
    <row r="197" spans="1:53" ht="16.5" customHeight="1">
      <c r="A197" s="5" t="s">
        <v>235</v>
      </c>
      <c r="B197" s="5" t="s">
        <v>236</v>
      </c>
      <c r="C197" s="5" t="s">
        <v>182</v>
      </c>
      <c r="D197" s="5" t="s">
        <v>219</v>
      </c>
      <c r="E197" s="16">
        <v>0</v>
      </c>
      <c r="F197" s="16" t="e">
        <v>#DIV/0!</v>
      </c>
      <c r="G197" s="16">
        <v>15</v>
      </c>
      <c r="H197" s="17">
        <v>0.18636</v>
      </c>
      <c r="I197" s="17">
        <v>6.6130810000000002</v>
      </c>
      <c r="J197" s="18"/>
      <c r="K197" s="19"/>
      <c r="L197" s="19"/>
      <c r="M197" s="19"/>
      <c r="N197" s="19"/>
      <c r="O197" s="19">
        <f t="shared" si="0"/>
        <v>100</v>
      </c>
      <c r="P197" s="19"/>
      <c r="Q197" s="19"/>
      <c r="R197" s="19">
        <f t="shared" si="1"/>
        <v>100</v>
      </c>
      <c r="S197" s="19"/>
      <c r="T197" s="19"/>
      <c r="U197" s="19">
        <f t="shared" si="2"/>
        <v>100</v>
      </c>
      <c r="V197" s="19"/>
      <c r="W197" s="19"/>
      <c r="X197" s="19">
        <f t="shared" si="3"/>
        <v>100</v>
      </c>
      <c r="Y197" s="19"/>
      <c r="Z197" s="19"/>
      <c r="AA197" s="19">
        <f t="shared" si="4"/>
        <v>100</v>
      </c>
      <c r="AB197" s="19"/>
      <c r="AC197" s="19"/>
      <c r="AD197" s="20"/>
      <c r="AE197" s="20"/>
      <c r="AF197" s="20"/>
      <c r="AG197" s="20"/>
      <c r="AH197" s="20"/>
      <c r="AI197" s="20"/>
      <c r="AJ197" s="21"/>
      <c r="AK197" s="21"/>
      <c r="AL197" s="21"/>
      <c r="AM197" s="21"/>
      <c r="AN197" s="21"/>
      <c r="AO197" s="21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</row>
    <row r="198" spans="1:53" ht="16.5" customHeight="1">
      <c r="A198" s="5" t="s">
        <v>142</v>
      </c>
      <c r="B198" s="5" t="s">
        <v>464</v>
      </c>
      <c r="C198" s="5" t="s">
        <v>144</v>
      </c>
      <c r="D198" s="5" t="s">
        <v>485</v>
      </c>
      <c r="E198" s="16" t="e">
        <v>#N/A</v>
      </c>
      <c r="F198" s="16" t="e">
        <v>#N/A</v>
      </c>
      <c r="G198" s="16" t="e">
        <v>#N/A</v>
      </c>
      <c r="H198" s="17" t="e">
        <v>#N/A</v>
      </c>
      <c r="I198" s="17" t="e">
        <v>#N/A</v>
      </c>
      <c r="J198" s="18"/>
      <c r="K198" s="19"/>
      <c r="L198" s="19"/>
      <c r="M198" s="19"/>
      <c r="N198" s="19"/>
      <c r="O198" s="19">
        <f t="shared" si="0"/>
        <v>100</v>
      </c>
      <c r="P198" s="19"/>
      <c r="Q198" s="19"/>
      <c r="R198" s="19">
        <f t="shared" si="1"/>
        <v>100</v>
      </c>
      <c r="S198" s="19"/>
      <c r="T198" s="19"/>
      <c r="U198" s="19">
        <f t="shared" si="2"/>
        <v>100</v>
      </c>
      <c r="V198" s="19"/>
      <c r="W198" s="19"/>
      <c r="X198" s="19">
        <f t="shared" si="3"/>
        <v>100</v>
      </c>
      <c r="Y198" s="19"/>
      <c r="Z198" s="19"/>
      <c r="AA198" s="19">
        <f t="shared" si="4"/>
        <v>100</v>
      </c>
      <c r="AB198" s="19"/>
      <c r="AC198" s="19"/>
      <c r="AD198" s="20"/>
      <c r="AE198" s="20"/>
      <c r="AF198" s="20"/>
      <c r="AG198" s="20"/>
      <c r="AH198" s="20"/>
      <c r="AI198" s="20"/>
      <c r="AJ198" s="21"/>
      <c r="AK198" s="21"/>
      <c r="AL198" s="21"/>
      <c r="AM198" s="21"/>
      <c r="AN198" s="21"/>
      <c r="AO198" s="21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</row>
    <row r="199" spans="1:53" ht="16.5" customHeight="1">
      <c r="A199" s="5" t="s">
        <v>269</v>
      </c>
      <c r="B199" s="5"/>
      <c r="C199" s="5" t="s">
        <v>101</v>
      </c>
      <c r="D199" s="5" t="s">
        <v>220</v>
      </c>
      <c r="E199" s="16">
        <v>26.845112669999999</v>
      </c>
      <c r="F199" s="16">
        <v>2.6820524419999998</v>
      </c>
      <c r="G199" s="16">
        <v>50</v>
      </c>
      <c r="H199" s="17">
        <v>24</v>
      </c>
      <c r="I199" s="17">
        <v>45</v>
      </c>
      <c r="J199" s="18"/>
      <c r="K199" s="19">
        <v>27752316</v>
      </c>
      <c r="L199" s="19">
        <v>94975</v>
      </c>
      <c r="M199" s="19">
        <v>1.83</v>
      </c>
      <c r="N199" s="19">
        <v>0</v>
      </c>
      <c r="O199" s="19">
        <f t="shared" si="0"/>
        <v>101.83</v>
      </c>
      <c r="P199" s="19">
        <v>8.9600000000000009</v>
      </c>
      <c r="Q199" s="19">
        <v>0</v>
      </c>
      <c r="R199" s="19">
        <f t="shared" si="1"/>
        <v>108.96000000000001</v>
      </c>
      <c r="S199" s="19">
        <v>6.32</v>
      </c>
      <c r="T199" s="19">
        <v>0</v>
      </c>
      <c r="U199" s="19">
        <f t="shared" si="2"/>
        <v>93.68</v>
      </c>
      <c r="V199" s="19">
        <v>1.17</v>
      </c>
      <c r="W199" s="19">
        <v>0</v>
      </c>
      <c r="X199" s="19">
        <f t="shared" si="3"/>
        <v>98.83</v>
      </c>
      <c r="Y199" s="19">
        <v>5.88</v>
      </c>
      <c r="Z199" s="19">
        <v>0</v>
      </c>
      <c r="AA199" s="19">
        <f t="shared" si="4"/>
        <v>94.12</v>
      </c>
      <c r="AB199" s="19">
        <v>0</v>
      </c>
      <c r="AC199" s="19">
        <v>0</v>
      </c>
      <c r="AD199" s="20">
        <v>0</v>
      </c>
      <c r="AE199" s="20">
        <v>0</v>
      </c>
      <c r="AF199" s="20">
        <v>0</v>
      </c>
      <c r="AG199" s="20">
        <v>0</v>
      </c>
      <c r="AH199" s="20">
        <v>36</v>
      </c>
      <c r="AI199" s="20">
        <v>52</v>
      </c>
      <c r="AJ199" s="21">
        <v>0</v>
      </c>
      <c r="AK199" s="21">
        <v>0</v>
      </c>
      <c r="AL199" s="21">
        <v>0</v>
      </c>
      <c r="AM199" s="21">
        <v>0</v>
      </c>
      <c r="AN199" s="21">
        <v>36</v>
      </c>
      <c r="AO199" s="21">
        <v>52</v>
      </c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</row>
    <row r="200" spans="1:53" ht="16.5" customHeight="1">
      <c r="A200" s="5" t="s">
        <v>312</v>
      </c>
      <c r="B200" s="5" t="s">
        <v>236</v>
      </c>
      <c r="C200" s="5" t="s">
        <v>182</v>
      </c>
      <c r="D200" s="5" t="s">
        <v>221</v>
      </c>
      <c r="E200" s="16">
        <v>15.92309259</v>
      </c>
      <c r="F200" s="16">
        <v>4.5217346819999999</v>
      </c>
      <c r="G200" s="16">
        <v>50</v>
      </c>
      <c r="H200" s="17">
        <v>14.497400000000001</v>
      </c>
      <c r="I200" s="17">
        <v>-14.452400000000001</v>
      </c>
      <c r="J200" s="18"/>
      <c r="K200" s="19">
        <v>13975834</v>
      </c>
      <c r="L200" s="19">
        <v>1431</v>
      </c>
      <c r="M200" s="19">
        <v>4.82</v>
      </c>
      <c r="N200" s="19">
        <v>0</v>
      </c>
      <c r="O200" s="19">
        <f t="shared" si="0"/>
        <v>104.82</v>
      </c>
      <c r="P200" s="19">
        <v>8.73</v>
      </c>
      <c r="Q200" s="19">
        <v>0</v>
      </c>
      <c r="R200" s="19">
        <f t="shared" si="1"/>
        <v>108.73</v>
      </c>
      <c r="S200" s="19">
        <v>11.38</v>
      </c>
      <c r="T200" s="19">
        <v>0</v>
      </c>
      <c r="U200" s="19">
        <f t="shared" si="2"/>
        <v>88.62</v>
      </c>
      <c r="V200" s="19">
        <v>2.64</v>
      </c>
      <c r="W200" s="19">
        <v>0</v>
      </c>
      <c r="X200" s="19">
        <f t="shared" si="3"/>
        <v>97.36</v>
      </c>
      <c r="Y200" s="19">
        <v>0</v>
      </c>
      <c r="Z200" s="19">
        <v>1.95</v>
      </c>
      <c r="AA200" s="19">
        <f t="shared" si="4"/>
        <v>101.95</v>
      </c>
      <c r="AB200" s="19" t="s">
        <v>121</v>
      </c>
      <c r="AC200" s="19" t="s">
        <v>173</v>
      </c>
      <c r="AD200" s="20"/>
      <c r="AE200" s="20"/>
      <c r="AF200" s="20"/>
      <c r="AG200" s="20"/>
      <c r="AH200" s="20"/>
      <c r="AI200" s="20"/>
      <c r="AJ200" s="21"/>
      <c r="AK200" s="21"/>
      <c r="AL200" s="21"/>
      <c r="AM200" s="21"/>
      <c r="AN200" s="21"/>
      <c r="AO200" s="21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</row>
    <row r="201" spans="1:53" ht="16.5" customHeight="1">
      <c r="A201" s="5" t="s">
        <v>162</v>
      </c>
      <c r="B201" s="5"/>
      <c r="C201" s="5" t="s">
        <v>144</v>
      </c>
      <c r="D201" s="5" t="s">
        <v>222</v>
      </c>
      <c r="E201" s="16">
        <v>27.378528370000002</v>
      </c>
      <c r="F201" s="16">
        <v>2.629798031</v>
      </c>
      <c r="G201" s="16">
        <v>46</v>
      </c>
      <c r="H201" s="17">
        <v>44.016500000000001</v>
      </c>
      <c r="I201" s="17">
        <v>21.0059</v>
      </c>
      <c r="J201" s="18"/>
      <c r="K201" s="19">
        <v>7176794</v>
      </c>
      <c r="L201" s="19">
        <v>58638</v>
      </c>
      <c r="M201" s="19">
        <v>2.2000000000000002</v>
      </c>
      <c r="N201" s="19">
        <v>0</v>
      </c>
      <c r="O201" s="19">
        <f t="shared" si="0"/>
        <v>102.2</v>
      </c>
      <c r="P201" s="19">
        <v>18.100000000000001</v>
      </c>
      <c r="Q201" s="19">
        <v>0</v>
      </c>
      <c r="R201" s="19">
        <f t="shared" si="1"/>
        <v>118.1</v>
      </c>
      <c r="S201" s="19">
        <v>0</v>
      </c>
      <c r="T201" s="19">
        <v>1.74</v>
      </c>
      <c r="U201" s="19">
        <f t="shared" si="2"/>
        <v>101.74</v>
      </c>
      <c r="V201" s="19">
        <v>4.16</v>
      </c>
      <c r="W201" s="19">
        <v>0</v>
      </c>
      <c r="X201" s="19">
        <f t="shared" si="3"/>
        <v>95.84</v>
      </c>
      <c r="Y201" s="19">
        <v>1.76</v>
      </c>
      <c r="Z201" s="19">
        <v>0</v>
      </c>
      <c r="AA201" s="19">
        <f t="shared" si="4"/>
        <v>98.24</v>
      </c>
      <c r="AB201" s="19">
        <v>0</v>
      </c>
      <c r="AC201" s="19">
        <v>0</v>
      </c>
      <c r="AD201" s="20">
        <v>86</v>
      </c>
      <c r="AE201" s="20">
        <v>25</v>
      </c>
      <c r="AF201" s="20">
        <v>43</v>
      </c>
      <c r="AG201" s="20">
        <v>92</v>
      </c>
      <c r="AH201" s="20">
        <v>52</v>
      </c>
      <c r="AI201" s="20">
        <v>28</v>
      </c>
      <c r="AJ201" s="21">
        <v>86</v>
      </c>
      <c r="AK201" s="21">
        <v>25</v>
      </c>
      <c r="AL201" s="21">
        <v>43</v>
      </c>
      <c r="AM201" s="21">
        <v>92</v>
      </c>
      <c r="AN201" s="21">
        <v>52</v>
      </c>
      <c r="AO201" s="21">
        <v>28</v>
      </c>
      <c r="AP201" s="22">
        <v>51.95</v>
      </c>
      <c r="AQ201" s="22">
        <v>8.59</v>
      </c>
      <c r="AR201" s="22">
        <v>47.64</v>
      </c>
      <c r="AS201" s="22">
        <v>8.15</v>
      </c>
      <c r="AT201" s="22">
        <v>47.53</v>
      </c>
      <c r="AU201" s="22">
        <v>10.93</v>
      </c>
      <c r="AV201" s="22">
        <v>50.17</v>
      </c>
      <c r="AW201" s="22">
        <v>8.33</v>
      </c>
      <c r="AX201" s="22">
        <v>52.44</v>
      </c>
      <c r="AY201" s="22">
        <v>9.15</v>
      </c>
      <c r="AZ201" s="22">
        <v>9.0299999999999994</v>
      </c>
      <c r="BA201" s="22">
        <v>48.52</v>
      </c>
    </row>
    <row r="202" spans="1:53" ht="16.5" customHeight="1">
      <c r="A202" s="5" t="s">
        <v>349</v>
      </c>
      <c r="B202" s="5" t="s">
        <v>236</v>
      </c>
      <c r="C202" s="5" t="s">
        <v>182</v>
      </c>
      <c r="D202" s="5" t="s">
        <v>223</v>
      </c>
      <c r="E202" s="16">
        <v>5.2443609020000004</v>
      </c>
      <c r="F202" s="16">
        <v>13.72903226</v>
      </c>
      <c r="G202" s="16">
        <v>38</v>
      </c>
      <c r="H202" s="17">
        <v>-4.6795999999999998</v>
      </c>
      <c r="I202" s="17">
        <v>55.491999999999997</v>
      </c>
      <c r="J202" s="18"/>
      <c r="K202" s="19">
        <v>92430</v>
      </c>
      <c r="L202" s="19">
        <v>884</v>
      </c>
      <c r="M202" s="19">
        <v>4.2300000000000004</v>
      </c>
      <c r="N202" s="19">
        <v>0</v>
      </c>
      <c r="O202" s="19">
        <f t="shared" si="0"/>
        <v>104.23</v>
      </c>
      <c r="P202" s="19">
        <v>11.65</v>
      </c>
      <c r="Q202" s="19">
        <v>0</v>
      </c>
      <c r="R202" s="19">
        <f t="shared" si="1"/>
        <v>111.65</v>
      </c>
      <c r="S202" s="19">
        <v>10.86</v>
      </c>
      <c r="T202" s="19">
        <v>0</v>
      </c>
      <c r="U202" s="19">
        <f t="shared" si="2"/>
        <v>89.14</v>
      </c>
      <c r="V202" s="19">
        <v>3.64</v>
      </c>
      <c r="W202" s="19">
        <v>0</v>
      </c>
      <c r="X202" s="19">
        <f t="shared" si="3"/>
        <v>96.36</v>
      </c>
      <c r="Y202" s="19">
        <v>7.41</v>
      </c>
      <c r="Z202" s="19">
        <v>0</v>
      </c>
      <c r="AA202" s="19">
        <f t="shared" si="4"/>
        <v>92.59</v>
      </c>
      <c r="AB202" s="19" t="s">
        <v>172</v>
      </c>
      <c r="AC202" s="19" t="s">
        <v>173</v>
      </c>
      <c r="AD202" s="20"/>
      <c r="AE202" s="20"/>
      <c r="AF202" s="20"/>
      <c r="AG202" s="20"/>
      <c r="AH202" s="20"/>
      <c r="AI202" s="20"/>
      <c r="AJ202" s="21"/>
      <c r="AK202" s="21"/>
      <c r="AL202" s="21"/>
      <c r="AM202" s="21"/>
      <c r="AN202" s="21"/>
      <c r="AO202" s="21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</row>
    <row r="203" spans="1:53" ht="16.5" customHeight="1">
      <c r="A203" s="5" t="s">
        <v>312</v>
      </c>
      <c r="B203" s="5" t="s">
        <v>236</v>
      </c>
      <c r="C203" s="5" t="s">
        <v>182</v>
      </c>
      <c r="D203" s="5" t="s">
        <v>224</v>
      </c>
      <c r="E203" s="16">
        <v>23.525697260000001</v>
      </c>
      <c r="F203" s="16">
        <v>3.0604831469999998</v>
      </c>
      <c r="G203" s="16">
        <v>21</v>
      </c>
      <c r="H203" s="17">
        <v>8.4605549999999994</v>
      </c>
      <c r="I203" s="17">
        <v>-11.779889000000001</v>
      </c>
      <c r="J203" s="18"/>
      <c r="K203" s="19"/>
      <c r="L203" s="19"/>
      <c r="M203" s="19"/>
      <c r="N203" s="19"/>
      <c r="O203" s="19">
        <f t="shared" si="0"/>
        <v>100</v>
      </c>
      <c r="P203" s="19"/>
      <c r="Q203" s="19"/>
      <c r="R203" s="19">
        <f t="shared" si="1"/>
        <v>100</v>
      </c>
      <c r="S203" s="19"/>
      <c r="T203" s="19"/>
      <c r="U203" s="19">
        <f t="shared" si="2"/>
        <v>100</v>
      </c>
      <c r="V203" s="19"/>
      <c r="W203" s="19"/>
      <c r="X203" s="19">
        <f t="shared" si="3"/>
        <v>100</v>
      </c>
      <c r="Y203" s="19"/>
      <c r="Z203" s="19"/>
      <c r="AA203" s="19">
        <f t="shared" si="4"/>
        <v>100</v>
      </c>
      <c r="AB203" s="19"/>
      <c r="AC203" s="19"/>
      <c r="AD203" s="20"/>
      <c r="AE203" s="20"/>
      <c r="AF203" s="20"/>
      <c r="AG203" s="20"/>
      <c r="AH203" s="20"/>
      <c r="AI203" s="20"/>
      <c r="AJ203" s="21"/>
      <c r="AK203" s="21"/>
      <c r="AL203" s="21"/>
      <c r="AM203" s="21"/>
      <c r="AN203" s="21"/>
      <c r="AO203" s="21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</row>
    <row r="204" spans="1:53" ht="16.5" customHeight="1">
      <c r="A204" s="5" t="s">
        <v>357</v>
      </c>
      <c r="B204" s="5"/>
      <c r="C204" s="5" t="s">
        <v>101</v>
      </c>
      <c r="D204" s="5" t="s">
        <v>225</v>
      </c>
      <c r="E204" s="16">
        <v>12.001495569999999</v>
      </c>
      <c r="F204" s="16">
        <v>5.9992523059999998</v>
      </c>
      <c r="G204" s="16">
        <v>89</v>
      </c>
      <c r="H204" s="17">
        <v>1.2833000000000001</v>
      </c>
      <c r="I204" s="17">
        <v>103.83329999999999</v>
      </c>
      <c r="J204" s="18"/>
      <c r="K204" s="19">
        <v>5674472</v>
      </c>
      <c r="L204" s="19">
        <v>653413</v>
      </c>
      <c r="M204" s="19">
        <v>0</v>
      </c>
      <c r="N204" s="19">
        <v>4.7</v>
      </c>
      <c r="O204" s="19">
        <f t="shared" si="0"/>
        <v>95.3</v>
      </c>
      <c r="P204" s="19">
        <v>0</v>
      </c>
      <c r="Q204" s="19">
        <v>0.88</v>
      </c>
      <c r="R204" s="19">
        <f t="shared" si="1"/>
        <v>99.12</v>
      </c>
      <c r="S204" s="19">
        <v>21.8</v>
      </c>
      <c r="T204" s="19">
        <v>0</v>
      </c>
      <c r="U204" s="19">
        <f t="shared" si="2"/>
        <v>78.2</v>
      </c>
      <c r="V204" s="19">
        <v>6.42</v>
      </c>
      <c r="W204" s="19">
        <v>0</v>
      </c>
      <c r="X204" s="19">
        <f t="shared" si="3"/>
        <v>93.58</v>
      </c>
      <c r="Y204" s="19">
        <v>10.53</v>
      </c>
      <c r="Z204" s="19">
        <v>0</v>
      </c>
      <c r="AA204" s="19">
        <f t="shared" si="4"/>
        <v>89.47</v>
      </c>
      <c r="AB204" s="19">
        <v>0</v>
      </c>
      <c r="AC204" s="19">
        <v>0</v>
      </c>
      <c r="AD204" s="20">
        <v>74</v>
      </c>
      <c r="AE204" s="20">
        <v>20</v>
      </c>
      <c r="AF204" s="20">
        <v>48</v>
      </c>
      <c r="AG204" s="20">
        <v>8</v>
      </c>
      <c r="AH204" s="20">
        <v>72</v>
      </c>
      <c r="AI204" s="20">
        <v>46</v>
      </c>
      <c r="AJ204" s="21">
        <v>74</v>
      </c>
      <c r="AK204" s="21">
        <v>20</v>
      </c>
      <c r="AL204" s="21">
        <v>48</v>
      </c>
      <c r="AM204" s="21">
        <v>8</v>
      </c>
      <c r="AN204" s="21">
        <v>72</v>
      </c>
      <c r="AO204" s="21">
        <v>46</v>
      </c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</row>
    <row r="205" spans="1:53" ht="16.5" customHeight="1">
      <c r="A205" s="5" t="s">
        <v>251</v>
      </c>
      <c r="B205" s="5" t="s">
        <v>252</v>
      </c>
      <c r="C205" s="5" t="s">
        <v>253</v>
      </c>
      <c r="D205" s="5" t="s">
        <v>486</v>
      </c>
      <c r="E205" s="16" t="e">
        <v>#N/A</v>
      </c>
      <c r="F205" s="16" t="e">
        <v>#N/A</v>
      </c>
      <c r="G205" s="16" t="e">
        <v>#N/A</v>
      </c>
      <c r="H205" s="17" t="e">
        <v>#N/A</v>
      </c>
      <c r="I205" s="17" t="e">
        <v>#N/A</v>
      </c>
      <c r="J205" s="18"/>
      <c r="K205" s="19"/>
      <c r="L205" s="19"/>
      <c r="M205" s="19"/>
      <c r="N205" s="19"/>
      <c r="O205" s="19">
        <f t="shared" si="0"/>
        <v>100</v>
      </c>
      <c r="P205" s="19"/>
      <c r="Q205" s="19"/>
      <c r="R205" s="19">
        <f t="shared" si="1"/>
        <v>100</v>
      </c>
      <c r="S205" s="19"/>
      <c r="T205" s="19"/>
      <c r="U205" s="19">
        <f t="shared" si="2"/>
        <v>100</v>
      </c>
      <c r="V205" s="19"/>
      <c r="W205" s="19"/>
      <c r="X205" s="19">
        <f t="shared" si="3"/>
        <v>100</v>
      </c>
      <c r="Y205" s="19"/>
      <c r="Z205" s="19"/>
      <c r="AA205" s="19">
        <f t="shared" si="4"/>
        <v>100</v>
      </c>
      <c r="AB205" s="19"/>
      <c r="AC205" s="19"/>
      <c r="AD205" s="20"/>
      <c r="AE205" s="20"/>
      <c r="AF205" s="20"/>
      <c r="AG205" s="20"/>
      <c r="AH205" s="20"/>
      <c r="AI205" s="20"/>
      <c r="AJ205" s="21"/>
      <c r="AK205" s="21"/>
      <c r="AL205" s="21"/>
      <c r="AM205" s="21"/>
      <c r="AN205" s="21"/>
      <c r="AO205" s="21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</row>
    <row r="206" spans="1:53" ht="16.5" customHeight="1">
      <c r="A206" s="5" t="s">
        <v>298</v>
      </c>
      <c r="B206" s="5"/>
      <c r="C206" s="5" t="s">
        <v>144</v>
      </c>
      <c r="D206" s="5" t="s">
        <v>226</v>
      </c>
      <c r="E206" s="16">
        <v>20.240831539999999</v>
      </c>
      <c r="F206" s="16">
        <v>3.5571661109999999</v>
      </c>
      <c r="G206" s="16">
        <v>46</v>
      </c>
      <c r="H206" s="17">
        <v>48.668999999999997</v>
      </c>
      <c r="I206" s="17">
        <v>19.699000000000002</v>
      </c>
      <c r="J206" s="18"/>
      <c r="K206" s="19">
        <v>5445027</v>
      </c>
      <c r="L206" s="19">
        <v>23969</v>
      </c>
      <c r="M206" s="19">
        <v>0</v>
      </c>
      <c r="N206" s="19">
        <v>7.03</v>
      </c>
      <c r="O206" s="19">
        <f t="shared" si="0"/>
        <v>92.97</v>
      </c>
      <c r="P206" s="19">
        <v>15.98</v>
      </c>
      <c r="Q206" s="19">
        <v>0</v>
      </c>
      <c r="R206" s="19">
        <f t="shared" si="1"/>
        <v>115.98</v>
      </c>
      <c r="S206" s="19">
        <v>4.8</v>
      </c>
      <c r="T206" s="19">
        <v>0</v>
      </c>
      <c r="U206" s="19">
        <f t="shared" si="2"/>
        <v>95.2</v>
      </c>
      <c r="V206" s="19">
        <v>4.8</v>
      </c>
      <c r="W206" s="19">
        <v>0</v>
      </c>
      <c r="X206" s="19">
        <f t="shared" si="3"/>
        <v>95.2</v>
      </c>
      <c r="Y206" s="19">
        <v>7.44</v>
      </c>
      <c r="Z206" s="19">
        <v>0</v>
      </c>
      <c r="AA206" s="19">
        <f t="shared" si="4"/>
        <v>92.56</v>
      </c>
      <c r="AB206" s="19" t="s">
        <v>172</v>
      </c>
      <c r="AC206" s="19">
        <v>0</v>
      </c>
      <c r="AD206" s="20">
        <v>100</v>
      </c>
      <c r="AE206" s="20">
        <v>52</v>
      </c>
      <c r="AF206" s="20">
        <v>100</v>
      </c>
      <c r="AG206" s="20">
        <v>51</v>
      </c>
      <c r="AH206" s="20">
        <v>77</v>
      </c>
      <c r="AI206" s="20">
        <v>28</v>
      </c>
      <c r="AJ206" s="21">
        <v>104</v>
      </c>
      <c r="AK206" s="21">
        <v>52</v>
      </c>
      <c r="AL206" s="21">
        <v>110</v>
      </c>
      <c r="AM206" s="21">
        <v>51</v>
      </c>
      <c r="AN206" s="21">
        <v>77</v>
      </c>
      <c r="AO206" s="21">
        <v>28</v>
      </c>
      <c r="AP206" s="22">
        <v>49.05</v>
      </c>
      <c r="AQ206" s="22">
        <v>8.66</v>
      </c>
      <c r="AR206" s="22">
        <v>47.38</v>
      </c>
      <c r="AS206" s="22">
        <v>8.31</v>
      </c>
      <c r="AT206" s="22">
        <v>42.44</v>
      </c>
      <c r="AU206" s="22">
        <v>9.8800000000000008</v>
      </c>
      <c r="AV206" s="22">
        <v>51.57</v>
      </c>
      <c r="AW206" s="22">
        <v>8.65</v>
      </c>
      <c r="AX206" s="22">
        <v>52.53</v>
      </c>
      <c r="AY206" s="22">
        <v>9.01</v>
      </c>
      <c r="AZ206" s="22">
        <v>8.9019999999999992</v>
      </c>
      <c r="BA206" s="22">
        <v>46.75</v>
      </c>
    </row>
    <row r="207" spans="1:53" ht="16.5" customHeight="1">
      <c r="A207" s="5" t="s">
        <v>162</v>
      </c>
      <c r="B207" s="5"/>
      <c r="C207" s="5" t="s">
        <v>144</v>
      </c>
      <c r="D207" s="5" t="s">
        <v>227</v>
      </c>
      <c r="E207" s="16">
        <v>19.348348779999998</v>
      </c>
      <c r="F207" s="16">
        <v>3.7212477819999998</v>
      </c>
      <c r="G207" s="16">
        <v>47</v>
      </c>
      <c r="H207" s="17">
        <v>46.151200000000003</v>
      </c>
      <c r="I207" s="17">
        <v>14.9955</v>
      </c>
      <c r="J207" s="18"/>
      <c r="K207" s="19">
        <v>1983412</v>
      </c>
      <c r="L207" s="19">
        <v>38782</v>
      </c>
      <c r="M207" s="19">
        <v>0</v>
      </c>
      <c r="N207" s="19">
        <v>2.4900000000000002</v>
      </c>
      <c r="O207" s="19">
        <f t="shared" si="0"/>
        <v>97.51</v>
      </c>
      <c r="P207" s="19">
        <v>14.67</v>
      </c>
      <c r="Q207" s="19">
        <v>0</v>
      </c>
      <c r="R207" s="19">
        <f t="shared" si="1"/>
        <v>114.67</v>
      </c>
      <c r="S207" s="19">
        <v>7.49</v>
      </c>
      <c r="T207" s="19">
        <v>0</v>
      </c>
      <c r="U207" s="19">
        <f t="shared" si="2"/>
        <v>92.51</v>
      </c>
      <c r="V207" s="19">
        <v>5.38</v>
      </c>
      <c r="W207" s="19">
        <v>0</v>
      </c>
      <c r="X207" s="19">
        <f t="shared" si="3"/>
        <v>94.62</v>
      </c>
      <c r="Y207" s="19">
        <v>8.34</v>
      </c>
      <c r="Z207" s="19">
        <v>0</v>
      </c>
      <c r="AA207" s="19">
        <f t="shared" si="4"/>
        <v>91.66</v>
      </c>
      <c r="AB207" s="19">
        <v>0</v>
      </c>
      <c r="AC207" s="19">
        <v>0</v>
      </c>
      <c r="AD207" s="20">
        <v>71</v>
      </c>
      <c r="AE207" s="20">
        <v>27</v>
      </c>
      <c r="AF207" s="20">
        <v>19</v>
      </c>
      <c r="AG207" s="20">
        <v>88</v>
      </c>
      <c r="AH207" s="20">
        <v>49</v>
      </c>
      <c r="AI207" s="20">
        <v>48</v>
      </c>
      <c r="AJ207" s="21">
        <v>71</v>
      </c>
      <c r="AK207" s="21">
        <v>27</v>
      </c>
      <c r="AL207" s="21">
        <v>19</v>
      </c>
      <c r="AM207" s="21">
        <v>88</v>
      </c>
      <c r="AN207" s="21">
        <v>49</v>
      </c>
      <c r="AO207" s="21">
        <v>48</v>
      </c>
      <c r="AP207" s="22">
        <v>50.54</v>
      </c>
      <c r="AQ207" s="22">
        <v>9.0399999999999991</v>
      </c>
      <c r="AR207" s="22">
        <v>50.18</v>
      </c>
      <c r="AS207" s="22">
        <v>8.2799999999999994</v>
      </c>
      <c r="AT207" s="22">
        <v>49.24</v>
      </c>
      <c r="AU207" s="22">
        <v>7.94</v>
      </c>
      <c r="AV207" s="22">
        <v>45.28</v>
      </c>
      <c r="AW207" s="22">
        <v>7.65</v>
      </c>
      <c r="AX207" s="22">
        <v>50.5</v>
      </c>
      <c r="AY207" s="22">
        <v>9.18</v>
      </c>
      <c r="AZ207" s="22">
        <v>8.4179999999999993</v>
      </c>
      <c r="BA207" s="22">
        <v>42.59</v>
      </c>
    </row>
    <row r="208" spans="1:53" ht="16.5" customHeight="1">
      <c r="A208" s="5" t="s">
        <v>455</v>
      </c>
      <c r="B208" s="5"/>
      <c r="C208" s="5" t="s">
        <v>202</v>
      </c>
      <c r="D208" s="5" t="s">
        <v>487</v>
      </c>
      <c r="E208" s="16" t="e">
        <v>#N/A</v>
      </c>
      <c r="F208" s="16" t="e">
        <v>#N/A</v>
      </c>
      <c r="G208" s="16" t="e">
        <v>#N/A</v>
      </c>
      <c r="H208" s="17" t="e">
        <v>#N/A</v>
      </c>
      <c r="I208" s="17" t="e">
        <v>#N/A</v>
      </c>
      <c r="J208" s="18"/>
      <c r="K208" s="19"/>
      <c r="L208" s="19"/>
      <c r="M208" s="19"/>
      <c r="N208" s="19"/>
      <c r="O208" s="19">
        <f t="shared" si="0"/>
        <v>100</v>
      </c>
      <c r="P208" s="19"/>
      <c r="Q208" s="19"/>
      <c r="R208" s="19">
        <f t="shared" si="1"/>
        <v>100</v>
      </c>
      <c r="S208" s="19"/>
      <c r="T208" s="19"/>
      <c r="U208" s="19">
        <f t="shared" si="2"/>
        <v>100</v>
      </c>
      <c r="V208" s="19"/>
      <c r="W208" s="19"/>
      <c r="X208" s="19">
        <f t="shared" si="3"/>
        <v>100</v>
      </c>
      <c r="Y208" s="19"/>
      <c r="Z208" s="19"/>
      <c r="AA208" s="19">
        <f t="shared" si="4"/>
        <v>100</v>
      </c>
      <c r="AB208" s="19"/>
      <c r="AC208" s="19"/>
      <c r="AD208" s="20"/>
      <c r="AE208" s="20"/>
      <c r="AF208" s="20"/>
      <c r="AG208" s="20"/>
      <c r="AH208" s="20"/>
      <c r="AI208" s="20"/>
      <c r="AJ208" s="21"/>
      <c r="AK208" s="21"/>
      <c r="AL208" s="21"/>
      <c r="AM208" s="21"/>
      <c r="AN208" s="21"/>
      <c r="AO208" s="21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</row>
    <row r="209" spans="1:53" ht="16.5" customHeight="1">
      <c r="A209" s="5" t="s">
        <v>349</v>
      </c>
      <c r="B209" s="5" t="s">
        <v>236</v>
      </c>
      <c r="C209" s="5" t="s">
        <v>182</v>
      </c>
      <c r="D209" s="5" t="s">
        <v>228</v>
      </c>
      <c r="E209" s="16">
        <v>20.455039599999999</v>
      </c>
      <c r="F209" s="16">
        <v>3.5199149639999998</v>
      </c>
      <c r="G209" s="16">
        <v>36</v>
      </c>
      <c r="H209" s="17">
        <v>5.1520999999999999</v>
      </c>
      <c r="I209" s="17">
        <v>46.199599999999997</v>
      </c>
      <c r="J209" s="18"/>
      <c r="K209" s="19">
        <v>10616380</v>
      </c>
      <c r="L209" s="19">
        <v>1530</v>
      </c>
      <c r="M209" s="19">
        <v>1.19</v>
      </c>
      <c r="N209" s="19">
        <v>0</v>
      </c>
      <c r="O209" s="19">
        <f t="shared" si="0"/>
        <v>101.19</v>
      </c>
      <c r="P209" s="19">
        <v>0</v>
      </c>
      <c r="Q209" s="19">
        <v>2.2000000000000002</v>
      </c>
      <c r="R209" s="19">
        <f t="shared" si="1"/>
        <v>97.8</v>
      </c>
      <c r="S209" s="19">
        <v>6.28</v>
      </c>
      <c r="T209" s="19">
        <v>0</v>
      </c>
      <c r="U209" s="19">
        <f t="shared" si="2"/>
        <v>93.72</v>
      </c>
      <c r="V209" s="19">
        <v>0</v>
      </c>
      <c r="W209" s="19">
        <v>3.6</v>
      </c>
      <c r="X209" s="19">
        <f t="shared" si="3"/>
        <v>103.6</v>
      </c>
      <c r="Y209" s="19">
        <v>0</v>
      </c>
      <c r="Z209" s="19">
        <v>0.28000000000000003</v>
      </c>
      <c r="AA209" s="19">
        <f t="shared" si="4"/>
        <v>100.28</v>
      </c>
      <c r="AB209" s="19" t="s">
        <v>172</v>
      </c>
      <c r="AC209" s="19" t="s">
        <v>122</v>
      </c>
      <c r="AD209" s="20"/>
      <c r="AE209" s="20"/>
      <c r="AF209" s="20"/>
      <c r="AG209" s="20"/>
      <c r="AH209" s="20"/>
      <c r="AI209" s="20"/>
      <c r="AJ209" s="21"/>
      <c r="AK209" s="21"/>
      <c r="AL209" s="21"/>
      <c r="AM209" s="21"/>
      <c r="AN209" s="21"/>
      <c r="AO209" s="21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</row>
    <row r="210" spans="1:53" ht="16.5" customHeight="1">
      <c r="A210" s="5" t="s">
        <v>337</v>
      </c>
      <c r="B210" s="5" t="s">
        <v>236</v>
      </c>
      <c r="C210" s="5" t="s">
        <v>182</v>
      </c>
      <c r="D210" s="5" t="s">
        <v>229</v>
      </c>
      <c r="E210" s="16">
        <v>22.766912049999998</v>
      </c>
      <c r="F210" s="16">
        <v>3.1624842160000002</v>
      </c>
      <c r="G210" s="16">
        <v>47</v>
      </c>
      <c r="H210" s="17">
        <v>-30.5595</v>
      </c>
      <c r="I210" s="17">
        <v>22.9375</v>
      </c>
      <c r="J210" s="18"/>
      <c r="K210" s="19">
        <v>53675563</v>
      </c>
      <c r="L210" s="19">
        <v>357967</v>
      </c>
      <c r="M210" s="19">
        <v>4.3</v>
      </c>
      <c r="N210" s="19">
        <v>0</v>
      </c>
      <c r="O210" s="19">
        <f t="shared" si="0"/>
        <v>104.3</v>
      </c>
      <c r="P210" s="19">
        <v>7.83</v>
      </c>
      <c r="Q210" s="19">
        <v>0</v>
      </c>
      <c r="R210" s="19">
        <f t="shared" si="1"/>
        <v>107.83</v>
      </c>
      <c r="S210" s="19">
        <v>13.09</v>
      </c>
      <c r="T210" s="19">
        <v>0</v>
      </c>
      <c r="U210" s="19">
        <f t="shared" si="2"/>
        <v>86.91</v>
      </c>
      <c r="V210" s="19">
        <v>0</v>
      </c>
      <c r="W210" s="19">
        <v>2.82</v>
      </c>
      <c r="X210" s="19">
        <f t="shared" si="3"/>
        <v>102.82</v>
      </c>
      <c r="Y210" s="19">
        <v>2.4300000000000002</v>
      </c>
      <c r="Z210" s="19">
        <v>0</v>
      </c>
      <c r="AA210" s="19">
        <f t="shared" si="4"/>
        <v>97.57</v>
      </c>
      <c r="AB210" s="19">
        <v>0</v>
      </c>
      <c r="AC210" s="19">
        <v>0</v>
      </c>
      <c r="AD210" s="20">
        <v>0</v>
      </c>
      <c r="AE210" s="20">
        <v>0</v>
      </c>
      <c r="AF210" s="20">
        <v>0</v>
      </c>
      <c r="AG210" s="20">
        <v>0</v>
      </c>
      <c r="AH210" s="20">
        <v>34</v>
      </c>
      <c r="AI210" s="20">
        <v>63</v>
      </c>
      <c r="AJ210" s="21">
        <v>0</v>
      </c>
      <c r="AK210" s="21">
        <v>0</v>
      </c>
      <c r="AL210" s="21">
        <v>0</v>
      </c>
      <c r="AM210" s="21">
        <v>0</v>
      </c>
      <c r="AN210" s="21">
        <v>34</v>
      </c>
      <c r="AO210" s="21">
        <v>63</v>
      </c>
      <c r="AP210" s="22">
        <v>49.61</v>
      </c>
      <c r="AQ210" s="22">
        <v>8.56</v>
      </c>
      <c r="AR210" s="22">
        <v>49.97</v>
      </c>
      <c r="AS210" s="22">
        <v>9.33</v>
      </c>
      <c r="AT210" s="22">
        <v>49.61</v>
      </c>
      <c r="AU210" s="22">
        <v>10.17</v>
      </c>
      <c r="AV210" s="22">
        <v>49.01</v>
      </c>
      <c r="AW210" s="22">
        <v>8.69</v>
      </c>
      <c r="AX210" s="22">
        <v>49.01</v>
      </c>
      <c r="AY210" s="22">
        <v>9.1</v>
      </c>
      <c r="AZ210" s="22">
        <v>9.17</v>
      </c>
      <c r="BA210" s="22">
        <v>50.38</v>
      </c>
    </row>
    <row r="211" spans="1:53" ht="16.5" customHeight="1">
      <c r="A211" s="5" t="s">
        <v>267</v>
      </c>
      <c r="B211" s="5" t="s">
        <v>252</v>
      </c>
      <c r="C211" s="5" t="s">
        <v>267</v>
      </c>
      <c r="D211" s="5" t="s">
        <v>488</v>
      </c>
      <c r="E211" s="16">
        <v>15.11298485</v>
      </c>
      <c r="F211" s="16">
        <v>4.7641151449999999</v>
      </c>
      <c r="G211" s="16">
        <v>55</v>
      </c>
      <c r="H211" s="17">
        <v>42.315399999999997</v>
      </c>
      <c r="I211" s="17">
        <v>43.356900000000003</v>
      </c>
      <c r="J211" s="18"/>
      <c r="K211" s="19"/>
      <c r="L211" s="19"/>
      <c r="M211" s="19"/>
      <c r="N211" s="19"/>
      <c r="O211" s="19">
        <f t="shared" si="0"/>
        <v>100</v>
      </c>
      <c r="P211" s="19"/>
      <c r="Q211" s="19"/>
      <c r="R211" s="19">
        <f t="shared" si="1"/>
        <v>100</v>
      </c>
      <c r="S211" s="19"/>
      <c r="T211" s="19"/>
      <c r="U211" s="19">
        <f t="shared" si="2"/>
        <v>100</v>
      </c>
      <c r="V211" s="19"/>
      <c r="W211" s="19"/>
      <c r="X211" s="19">
        <f t="shared" si="3"/>
        <v>100</v>
      </c>
      <c r="Y211" s="19"/>
      <c r="Z211" s="19"/>
      <c r="AA211" s="19">
        <f t="shared" si="4"/>
        <v>100</v>
      </c>
      <c r="AB211" s="19"/>
      <c r="AC211" s="19"/>
      <c r="AD211" s="20"/>
      <c r="AE211" s="20"/>
      <c r="AF211" s="20"/>
      <c r="AG211" s="20"/>
      <c r="AH211" s="20"/>
      <c r="AI211" s="20"/>
      <c r="AJ211" s="21"/>
      <c r="AK211" s="21"/>
      <c r="AL211" s="21"/>
      <c r="AM211" s="21"/>
      <c r="AN211" s="21"/>
      <c r="AO211" s="21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</row>
    <row r="212" spans="1:53" ht="16.5" customHeight="1">
      <c r="A212" s="5" t="s">
        <v>349</v>
      </c>
      <c r="B212" s="5" t="s">
        <v>236</v>
      </c>
      <c r="C212" s="5" t="s">
        <v>182</v>
      </c>
      <c r="D212" s="5" t="s">
        <v>230</v>
      </c>
      <c r="E212" s="16">
        <v>11.45833333</v>
      </c>
      <c r="F212" s="16">
        <v>6.2836363640000004</v>
      </c>
      <c r="G212" s="16">
        <v>16</v>
      </c>
      <c r="H212" s="17">
        <v>6.8769999999999998</v>
      </c>
      <c r="I212" s="17">
        <v>31.306999999999999</v>
      </c>
      <c r="J212" s="18"/>
      <c r="K212" s="19"/>
      <c r="L212" s="19"/>
      <c r="M212" s="19"/>
      <c r="N212" s="19"/>
      <c r="O212" s="19">
        <f t="shared" si="0"/>
        <v>100</v>
      </c>
      <c r="P212" s="19"/>
      <c r="Q212" s="19"/>
      <c r="R212" s="19">
        <f t="shared" si="1"/>
        <v>100</v>
      </c>
      <c r="S212" s="19"/>
      <c r="T212" s="19"/>
      <c r="U212" s="19">
        <f t="shared" si="2"/>
        <v>100</v>
      </c>
      <c r="V212" s="19"/>
      <c r="W212" s="19"/>
      <c r="X212" s="19">
        <f t="shared" si="3"/>
        <v>100</v>
      </c>
      <c r="Y212" s="19"/>
      <c r="Z212" s="19"/>
      <c r="AA212" s="19">
        <f t="shared" si="4"/>
        <v>100</v>
      </c>
      <c r="AB212" s="19"/>
      <c r="AC212" s="19"/>
      <c r="AD212" s="20"/>
      <c r="AE212" s="20"/>
      <c r="AF212" s="20"/>
      <c r="AG212" s="20"/>
      <c r="AH212" s="20"/>
      <c r="AI212" s="20"/>
      <c r="AJ212" s="21"/>
      <c r="AK212" s="21"/>
      <c r="AL212" s="21"/>
      <c r="AM212" s="21"/>
      <c r="AN212" s="21"/>
      <c r="AO212" s="21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</row>
    <row r="213" spans="1:53" ht="16.5" customHeight="1">
      <c r="A213" s="5" t="s">
        <v>162</v>
      </c>
      <c r="B213" s="5"/>
      <c r="C213" s="5" t="s">
        <v>144</v>
      </c>
      <c r="D213" s="5" t="s">
        <v>231</v>
      </c>
      <c r="E213" s="16">
        <v>19.946517539999999</v>
      </c>
      <c r="F213" s="16">
        <v>3.6096526550000001</v>
      </c>
      <c r="G213" s="16">
        <v>80</v>
      </c>
      <c r="H213" s="17">
        <v>40</v>
      </c>
      <c r="I213" s="17">
        <v>-4</v>
      </c>
      <c r="J213" s="18"/>
      <c r="K213" s="19">
        <v>48146134</v>
      </c>
      <c r="L213" s="19">
        <v>126202</v>
      </c>
      <c r="M213" s="19">
        <v>0.45</v>
      </c>
      <c r="N213" s="19">
        <v>0</v>
      </c>
      <c r="O213" s="19">
        <f t="shared" si="0"/>
        <v>100.45</v>
      </c>
      <c r="P213" s="19">
        <v>17.440000000000001</v>
      </c>
      <c r="Q213" s="19">
        <v>0</v>
      </c>
      <c r="R213" s="19">
        <f t="shared" si="1"/>
        <v>117.44</v>
      </c>
      <c r="S213" s="19">
        <v>12.82</v>
      </c>
      <c r="T213" s="19">
        <v>0</v>
      </c>
      <c r="U213" s="19">
        <f t="shared" si="2"/>
        <v>87.18</v>
      </c>
      <c r="V213" s="19">
        <v>7.02</v>
      </c>
      <c r="W213" s="19">
        <v>0</v>
      </c>
      <c r="X213" s="19">
        <f t="shared" si="3"/>
        <v>92.98</v>
      </c>
      <c r="Y213" s="19">
        <v>6.3</v>
      </c>
      <c r="Z213" s="19">
        <v>0</v>
      </c>
      <c r="AA213" s="19">
        <f t="shared" si="4"/>
        <v>93.7</v>
      </c>
      <c r="AB213" s="19">
        <v>0</v>
      </c>
      <c r="AC213" s="19">
        <v>0</v>
      </c>
      <c r="AD213" s="20">
        <v>57</v>
      </c>
      <c r="AE213" s="20">
        <v>51</v>
      </c>
      <c r="AF213" s="20">
        <v>42</v>
      </c>
      <c r="AG213" s="20">
        <v>86</v>
      </c>
      <c r="AH213" s="20">
        <v>48</v>
      </c>
      <c r="AI213" s="20">
        <v>44</v>
      </c>
      <c r="AJ213" s="21">
        <v>57</v>
      </c>
      <c r="AK213" s="21">
        <v>51</v>
      </c>
      <c r="AL213" s="21">
        <v>42</v>
      </c>
      <c r="AM213" s="21">
        <v>86</v>
      </c>
      <c r="AN213" s="21">
        <v>48</v>
      </c>
      <c r="AO213" s="21">
        <v>44</v>
      </c>
      <c r="AP213" s="22">
        <v>49</v>
      </c>
      <c r="AQ213" s="22">
        <v>8.2799999999999994</v>
      </c>
      <c r="AR213" s="22">
        <v>45.26</v>
      </c>
      <c r="AS213" s="22">
        <v>8.57</v>
      </c>
      <c r="AT213" s="22">
        <v>46.8</v>
      </c>
      <c r="AU213" s="22">
        <v>10.34</v>
      </c>
      <c r="AV213" s="22">
        <v>54.03</v>
      </c>
      <c r="AW213" s="22">
        <v>9.1999999999999993</v>
      </c>
      <c r="AX213" s="22">
        <v>49.64</v>
      </c>
      <c r="AY213" s="22">
        <v>9.6999999999999993</v>
      </c>
      <c r="AZ213" s="22">
        <v>9.218</v>
      </c>
      <c r="BA213" s="22">
        <v>48.9</v>
      </c>
    </row>
    <row r="214" spans="1:53" ht="16.5" customHeight="1">
      <c r="A214" s="5" t="s">
        <v>99</v>
      </c>
      <c r="B214" s="5"/>
      <c r="C214" s="5" t="s">
        <v>101</v>
      </c>
      <c r="D214" s="5" t="s">
        <v>232</v>
      </c>
      <c r="E214" s="16">
        <v>9.0018130000000003</v>
      </c>
      <c r="F214" s="16">
        <v>7.998388769</v>
      </c>
      <c r="G214" s="16">
        <v>85</v>
      </c>
      <c r="H214" s="17">
        <v>7</v>
      </c>
      <c r="I214" s="17">
        <v>81</v>
      </c>
      <c r="J214" s="18"/>
      <c r="K214" s="19">
        <v>22053488</v>
      </c>
      <c r="L214" s="19">
        <v>29425</v>
      </c>
      <c r="M214" s="19">
        <v>6.89</v>
      </c>
      <c r="N214" s="19">
        <v>0</v>
      </c>
      <c r="O214" s="19">
        <f t="shared" si="0"/>
        <v>106.89</v>
      </c>
      <c r="P214" s="19">
        <v>9.5299999999999994</v>
      </c>
      <c r="Q214" s="19">
        <v>0</v>
      </c>
      <c r="R214" s="19">
        <f t="shared" si="1"/>
        <v>109.53</v>
      </c>
      <c r="S214" s="19">
        <v>12.89</v>
      </c>
      <c r="T214" s="19">
        <v>0</v>
      </c>
      <c r="U214" s="19">
        <f t="shared" si="2"/>
        <v>87.11</v>
      </c>
      <c r="V214" s="19">
        <v>2.4</v>
      </c>
      <c r="W214" s="19">
        <v>0</v>
      </c>
      <c r="X214" s="19">
        <f t="shared" si="3"/>
        <v>97.6</v>
      </c>
      <c r="Y214" s="19">
        <v>8.68</v>
      </c>
      <c r="Z214" s="19">
        <v>0</v>
      </c>
      <c r="AA214" s="19">
        <f t="shared" si="4"/>
        <v>91.32</v>
      </c>
      <c r="AB214" s="19" t="s">
        <v>172</v>
      </c>
      <c r="AC214" s="19" t="s">
        <v>173</v>
      </c>
      <c r="AD214" s="20"/>
      <c r="AE214" s="20"/>
      <c r="AF214" s="20"/>
      <c r="AG214" s="20"/>
      <c r="AH214" s="20"/>
      <c r="AI214" s="20"/>
      <c r="AJ214" s="21"/>
      <c r="AK214" s="21"/>
      <c r="AL214" s="21"/>
      <c r="AM214" s="21"/>
      <c r="AN214" s="21"/>
      <c r="AO214" s="21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</row>
    <row r="215" spans="1:53" ht="16.5" customHeight="1">
      <c r="A215" s="5" t="s">
        <v>269</v>
      </c>
      <c r="B215" s="5"/>
      <c r="C215" s="5" t="s">
        <v>101</v>
      </c>
      <c r="D215" s="5" t="s">
        <v>436</v>
      </c>
      <c r="E215" s="16" t="e">
        <v>#N/A</v>
      </c>
      <c r="F215" s="16" t="e">
        <v>#N/A</v>
      </c>
      <c r="G215" s="16" t="e">
        <v>#N/A</v>
      </c>
      <c r="H215" s="17" t="e">
        <v>#N/A</v>
      </c>
      <c r="I215" s="17" t="e">
        <v>#N/A</v>
      </c>
      <c r="J215" s="18"/>
      <c r="K215" s="19">
        <v>4550368</v>
      </c>
      <c r="L215" s="19">
        <v>4126</v>
      </c>
      <c r="M215" s="19">
        <v>4.74</v>
      </c>
      <c r="N215" s="19">
        <v>0</v>
      </c>
      <c r="O215" s="19">
        <f t="shared" si="0"/>
        <v>104.74</v>
      </c>
      <c r="P215" s="19">
        <v>12.93</v>
      </c>
      <c r="Q215" s="19">
        <v>0</v>
      </c>
      <c r="R215" s="19">
        <f t="shared" si="1"/>
        <v>112.93</v>
      </c>
      <c r="S215" s="19">
        <v>1.82</v>
      </c>
      <c r="T215" s="19">
        <v>0</v>
      </c>
      <c r="U215" s="19">
        <f t="shared" si="2"/>
        <v>98.18</v>
      </c>
      <c r="V215" s="19">
        <v>0</v>
      </c>
      <c r="W215" s="19">
        <v>0</v>
      </c>
      <c r="X215" s="19">
        <f t="shared" si="3"/>
        <v>100</v>
      </c>
      <c r="Y215" s="19">
        <v>3.32</v>
      </c>
      <c r="Z215" s="19">
        <v>0</v>
      </c>
      <c r="AA215" s="19">
        <f t="shared" si="4"/>
        <v>96.68</v>
      </c>
      <c r="AB215" s="19" t="s">
        <v>172</v>
      </c>
      <c r="AC215" s="19" t="s">
        <v>173</v>
      </c>
      <c r="AD215" s="20"/>
      <c r="AE215" s="20"/>
      <c r="AF215" s="20"/>
      <c r="AG215" s="20"/>
      <c r="AH215" s="20"/>
      <c r="AI215" s="20"/>
      <c r="AJ215" s="21"/>
      <c r="AK215" s="21"/>
      <c r="AL215" s="21"/>
      <c r="AM215" s="21"/>
      <c r="AN215" s="21"/>
      <c r="AO215" s="21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</row>
    <row r="216" spans="1:53" ht="16.5" customHeight="1">
      <c r="A216" s="5" t="s">
        <v>181</v>
      </c>
      <c r="B216" s="5"/>
      <c r="C216" s="5" t="s">
        <v>182</v>
      </c>
      <c r="D216" s="5" t="s">
        <v>233</v>
      </c>
      <c r="E216" s="16">
        <v>15.12177511</v>
      </c>
      <c r="F216" s="16">
        <v>4.7613457730000004</v>
      </c>
      <c r="G216" s="16">
        <v>39</v>
      </c>
      <c r="H216" s="17">
        <v>12.8628</v>
      </c>
      <c r="I216" s="17">
        <v>30.217600000000001</v>
      </c>
      <c r="J216" s="18"/>
      <c r="K216" s="19">
        <v>36108853</v>
      </c>
      <c r="L216" s="19">
        <v>12572</v>
      </c>
      <c r="M216" s="19">
        <v>1.42</v>
      </c>
      <c r="N216" s="19">
        <v>0</v>
      </c>
      <c r="O216" s="19">
        <f t="shared" si="0"/>
        <v>101.42</v>
      </c>
      <c r="P216" s="19">
        <v>9.8699999999999992</v>
      </c>
      <c r="Q216" s="19">
        <v>0</v>
      </c>
      <c r="R216" s="19">
        <f t="shared" si="1"/>
        <v>109.87</v>
      </c>
      <c r="S216" s="19">
        <v>3.46</v>
      </c>
      <c r="T216" s="19">
        <v>0</v>
      </c>
      <c r="U216" s="19">
        <f t="shared" si="2"/>
        <v>96.54</v>
      </c>
      <c r="V216" s="19">
        <v>1.65</v>
      </c>
      <c r="W216" s="19">
        <v>0</v>
      </c>
      <c r="X216" s="19">
        <f t="shared" si="3"/>
        <v>98.35</v>
      </c>
      <c r="Y216" s="19">
        <v>5.46</v>
      </c>
      <c r="Z216" s="19">
        <v>0</v>
      </c>
      <c r="AA216" s="19">
        <f t="shared" si="4"/>
        <v>94.54</v>
      </c>
      <c r="AB216" s="19" t="s">
        <v>172</v>
      </c>
      <c r="AC216" s="19" t="s">
        <v>173</v>
      </c>
      <c r="AD216" s="20"/>
      <c r="AE216" s="20"/>
      <c r="AF216" s="20"/>
      <c r="AG216" s="20"/>
      <c r="AH216" s="20"/>
      <c r="AI216" s="20"/>
      <c r="AJ216" s="21"/>
      <c r="AK216" s="21"/>
      <c r="AL216" s="21"/>
      <c r="AM216" s="21"/>
      <c r="AN216" s="21"/>
      <c r="AO216" s="21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</row>
    <row r="217" spans="1:53" ht="16.5" customHeight="1">
      <c r="A217" s="5" t="s">
        <v>267</v>
      </c>
      <c r="B217" s="5" t="s">
        <v>252</v>
      </c>
      <c r="C217" s="5" t="s">
        <v>267</v>
      </c>
      <c r="D217" s="5" t="s">
        <v>234</v>
      </c>
      <c r="E217" s="16">
        <v>10.60254804</v>
      </c>
      <c r="F217" s="16">
        <v>6.7908204469999998</v>
      </c>
      <c r="G217" s="16">
        <v>38</v>
      </c>
      <c r="H217" s="17">
        <v>3.9192999999999998</v>
      </c>
      <c r="I217" s="17">
        <v>-56.027799999999999</v>
      </c>
      <c r="J217" s="18"/>
      <c r="K217" s="19">
        <v>579633</v>
      </c>
      <c r="L217" s="19">
        <v>2088</v>
      </c>
      <c r="M217" s="19">
        <v>0</v>
      </c>
      <c r="N217" s="19">
        <v>2.38</v>
      </c>
      <c r="O217" s="19">
        <f t="shared" si="0"/>
        <v>97.62</v>
      </c>
      <c r="P217" s="19">
        <v>9.85</v>
      </c>
      <c r="Q217" s="19">
        <v>0</v>
      </c>
      <c r="R217" s="19">
        <f t="shared" si="1"/>
        <v>109.85</v>
      </c>
      <c r="S217" s="19">
        <v>12.44</v>
      </c>
      <c r="T217" s="19">
        <v>0</v>
      </c>
      <c r="U217" s="19">
        <f t="shared" si="2"/>
        <v>87.56</v>
      </c>
      <c r="V217" s="19">
        <v>3.57</v>
      </c>
      <c r="W217" s="19">
        <v>0</v>
      </c>
      <c r="X217" s="19">
        <f t="shared" si="3"/>
        <v>96.43</v>
      </c>
      <c r="Y217" s="19">
        <v>1.04</v>
      </c>
      <c r="Z217" s="19">
        <v>0</v>
      </c>
      <c r="AA217" s="19">
        <f t="shared" si="4"/>
        <v>98.96</v>
      </c>
      <c r="AB217" s="19" t="s">
        <v>172</v>
      </c>
      <c r="AC217" s="19" t="s">
        <v>173</v>
      </c>
      <c r="AD217" s="20">
        <v>85</v>
      </c>
      <c r="AE217" s="20">
        <v>47</v>
      </c>
      <c r="AF217" s="20">
        <v>37</v>
      </c>
      <c r="AG217" s="20">
        <v>92</v>
      </c>
      <c r="AH217" s="20">
        <v>0</v>
      </c>
      <c r="AI217" s="20">
        <v>0</v>
      </c>
      <c r="AJ217" s="21">
        <v>85</v>
      </c>
      <c r="AK217" s="21">
        <v>47</v>
      </c>
      <c r="AL217" s="21">
        <v>37</v>
      </c>
      <c r="AM217" s="21">
        <v>92</v>
      </c>
      <c r="AN217" s="21">
        <v>0</v>
      </c>
      <c r="AO217" s="21">
        <v>0</v>
      </c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</row>
    <row r="218" spans="1:53" ht="16.5" customHeight="1">
      <c r="A218" s="5" t="s">
        <v>142</v>
      </c>
      <c r="B218" s="5"/>
      <c r="C218" s="5" t="s">
        <v>144</v>
      </c>
      <c r="D218" s="5" t="s">
        <v>489</v>
      </c>
      <c r="E218" s="16" t="e">
        <v>#N/A</v>
      </c>
      <c r="F218" s="16" t="e">
        <v>#N/A</v>
      </c>
      <c r="G218" s="16" t="e">
        <v>#N/A</v>
      </c>
      <c r="H218" s="17" t="e">
        <v>#N/A</v>
      </c>
      <c r="I218" s="17" t="e">
        <v>#N/A</v>
      </c>
      <c r="J218" s="18"/>
      <c r="K218" s="19"/>
      <c r="L218" s="19"/>
      <c r="M218" s="19"/>
      <c r="N218" s="19"/>
      <c r="O218" s="19">
        <f t="shared" si="0"/>
        <v>100</v>
      </c>
      <c r="P218" s="19"/>
      <c r="Q218" s="19"/>
      <c r="R218" s="19">
        <f t="shared" si="1"/>
        <v>100</v>
      </c>
      <c r="S218" s="19"/>
      <c r="T218" s="19"/>
      <c r="U218" s="19">
        <f t="shared" si="2"/>
        <v>100</v>
      </c>
      <c r="V218" s="19"/>
      <c r="W218" s="19"/>
      <c r="X218" s="19">
        <f t="shared" si="3"/>
        <v>100</v>
      </c>
      <c r="Y218" s="19"/>
      <c r="Z218" s="19"/>
      <c r="AA218" s="19">
        <f t="shared" si="4"/>
        <v>100</v>
      </c>
      <c r="AB218" s="19"/>
      <c r="AC218" s="19"/>
      <c r="AD218" s="20"/>
      <c r="AE218" s="20"/>
      <c r="AF218" s="20"/>
      <c r="AG218" s="20"/>
      <c r="AH218" s="20"/>
      <c r="AI218" s="20"/>
      <c r="AJ218" s="21"/>
      <c r="AK218" s="21"/>
      <c r="AL218" s="21"/>
      <c r="AM218" s="21"/>
      <c r="AN218" s="21"/>
      <c r="AO218" s="21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</row>
    <row r="219" spans="1:53" ht="16.5" customHeight="1">
      <c r="A219" s="5" t="s">
        <v>142</v>
      </c>
      <c r="B219" s="5"/>
      <c r="C219" s="5" t="s">
        <v>144</v>
      </c>
      <c r="D219" s="5" t="s">
        <v>237</v>
      </c>
      <c r="E219" s="16">
        <v>15.82940178</v>
      </c>
      <c r="F219" s="16">
        <v>4.5484978539999998</v>
      </c>
      <c r="G219" s="16">
        <v>81</v>
      </c>
      <c r="H219" s="17">
        <v>63</v>
      </c>
      <c r="I219" s="17">
        <v>16</v>
      </c>
      <c r="J219" s="18"/>
      <c r="K219" s="19">
        <v>9801616</v>
      </c>
      <c r="L219" s="19">
        <v>265214</v>
      </c>
      <c r="M219" s="19">
        <v>0</v>
      </c>
      <c r="N219" s="19">
        <v>0.05</v>
      </c>
      <c r="O219" s="19">
        <f t="shared" si="0"/>
        <v>99.95</v>
      </c>
      <c r="P219" s="19">
        <v>10.29</v>
      </c>
      <c r="Q219" s="19">
        <v>0</v>
      </c>
      <c r="R219" s="19">
        <f t="shared" si="1"/>
        <v>110.28999999999999</v>
      </c>
      <c r="S219" s="19">
        <v>10.76</v>
      </c>
      <c r="T219" s="19">
        <v>0</v>
      </c>
      <c r="U219" s="19">
        <f t="shared" si="2"/>
        <v>89.24</v>
      </c>
      <c r="V219" s="19">
        <v>5.35</v>
      </c>
      <c r="W219" s="19">
        <v>0</v>
      </c>
      <c r="X219" s="19">
        <f t="shared" si="3"/>
        <v>94.65</v>
      </c>
      <c r="Y219" s="19">
        <v>3.9</v>
      </c>
      <c r="Z219" s="19">
        <v>0</v>
      </c>
      <c r="AA219" s="19">
        <f t="shared" si="4"/>
        <v>96.1</v>
      </c>
      <c r="AB219" s="19">
        <v>0</v>
      </c>
      <c r="AC219" s="19">
        <v>0</v>
      </c>
      <c r="AD219" s="20">
        <v>31</v>
      </c>
      <c r="AE219" s="20">
        <v>71</v>
      </c>
      <c r="AF219" s="20">
        <v>5</v>
      </c>
      <c r="AG219" s="20">
        <v>29</v>
      </c>
      <c r="AH219" s="20">
        <v>53</v>
      </c>
      <c r="AI219" s="20">
        <v>78</v>
      </c>
      <c r="AJ219" s="21">
        <v>31</v>
      </c>
      <c r="AK219" s="21">
        <v>71</v>
      </c>
      <c r="AL219" s="21">
        <v>5</v>
      </c>
      <c r="AM219" s="21">
        <v>29</v>
      </c>
      <c r="AN219" s="21">
        <v>53</v>
      </c>
      <c r="AO219" s="21">
        <v>78</v>
      </c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</row>
    <row r="220" spans="1:53" ht="16.5" customHeight="1">
      <c r="A220" s="5" t="s">
        <v>276</v>
      </c>
      <c r="B220" s="5"/>
      <c r="C220" s="5" t="s">
        <v>144</v>
      </c>
      <c r="D220" s="5" t="s">
        <v>238</v>
      </c>
      <c r="E220" s="16">
        <v>30.279267399999998</v>
      </c>
      <c r="F220" s="16">
        <v>2.3778646640000001</v>
      </c>
      <c r="G220" s="16">
        <v>56</v>
      </c>
      <c r="H220" s="17">
        <v>46.818199999999997</v>
      </c>
      <c r="I220" s="17">
        <v>8.2274999999999991</v>
      </c>
      <c r="J220" s="18"/>
      <c r="K220" s="19">
        <v>8121830</v>
      </c>
      <c r="L220" s="19">
        <v>67859</v>
      </c>
      <c r="M220" s="19">
        <v>3.6</v>
      </c>
      <c r="N220" s="19">
        <v>0</v>
      </c>
      <c r="O220" s="19">
        <f t="shared" si="0"/>
        <v>103.6</v>
      </c>
      <c r="P220" s="19">
        <v>12.06</v>
      </c>
      <c r="Q220" s="19">
        <v>0</v>
      </c>
      <c r="R220" s="19">
        <f t="shared" si="1"/>
        <v>112.06</v>
      </c>
      <c r="S220" s="19">
        <v>10.44</v>
      </c>
      <c r="T220" s="19">
        <v>0</v>
      </c>
      <c r="U220" s="19">
        <f t="shared" si="2"/>
        <v>89.56</v>
      </c>
      <c r="V220" s="19">
        <v>3.86</v>
      </c>
      <c r="W220" s="19">
        <v>0</v>
      </c>
      <c r="X220" s="19">
        <f t="shared" si="3"/>
        <v>96.14</v>
      </c>
      <c r="Y220" s="19">
        <v>2.35</v>
      </c>
      <c r="Z220" s="19">
        <v>0</v>
      </c>
      <c r="AA220" s="19">
        <f t="shared" si="4"/>
        <v>97.65</v>
      </c>
      <c r="AB220" s="19">
        <v>0</v>
      </c>
      <c r="AC220" s="19">
        <v>0</v>
      </c>
      <c r="AD220" s="20">
        <v>34</v>
      </c>
      <c r="AE220" s="20">
        <v>68</v>
      </c>
      <c r="AF220" s="20">
        <v>70</v>
      </c>
      <c r="AG220" s="20">
        <v>58</v>
      </c>
      <c r="AH220" s="20">
        <v>74</v>
      </c>
      <c r="AI220" s="20">
        <v>66</v>
      </c>
      <c r="AJ220" s="21">
        <v>34</v>
      </c>
      <c r="AK220" s="21">
        <v>68</v>
      </c>
      <c r="AL220" s="21">
        <v>70</v>
      </c>
      <c r="AM220" s="21">
        <v>58</v>
      </c>
      <c r="AN220" s="21">
        <v>74</v>
      </c>
      <c r="AO220" s="21">
        <v>66</v>
      </c>
      <c r="AP220" s="22">
        <v>50.47</v>
      </c>
      <c r="AQ220" s="22">
        <v>8.81</v>
      </c>
      <c r="AR220" s="22">
        <v>47.69</v>
      </c>
      <c r="AS220" s="22">
        <v>8.19</v>
      </c>
      <c r="AT220" s="22">
        <v>45.03</v>
      </c>
      <c r="AU220" s="22">
        <v>11.36</v>
      </c>
      <c r="AV220" s="22">
        <v>48.72</v>
      </c>
      <c r="AW220" s="22">
        <v>9.02</v>
      </c>
      <c r="AX220" s="22">
        <v>52.62</v>
      </c>
      <c r="AY220" s="22">
        <v>9.3800000000000008</v>
      </c>
      <c r="AZ220" s="22">
        <v>9.3520000000000003</v>
      </c>
      <c r="BA220" s="22">
        <v>43.62</v>
      </c>
    </row>
    <row r="221" spans="1:53" ht="16.5" customHeight="1">
      <c r="A221" s="5" t="s">
        <v>269</v>
      </c>
      <c r="B221" s="5"/>
      <c r="C221" s="5" t="s">
        <v>101</v>
      </c>
      <c r="D221" s="5" t="s">
        <v>239</v>
      </c>
      <c r="E221" s="16">
        <v>21.890285460000001</v>
      </c>
      <c r="F221" s="16">
        <v>3.289130246</v>
      </c>
      <c r="G221" s="16">
        <v>30</v>
      </c>
      <c r="H221" s="17">
        <v>34.802075000000002</v>
      </c>
      <c r="I221" s="17">
        <v>38.996814999999998</v>
      </c>
      <c r="J221" s="18"/>
      <c r="K221" s="19">
        <v>17064854</v>
      </c>
      <c r="L221" s="19">
        <v>6219</v>
      </c>
      <c r="M221" s="19">
        <v>3.22</v>
      </c>
      <c r="N221" s="19">
        <v>0</v>
      </c>
      <c r="O221" s="19">
        <f t="shared" si="0"/>
        <v>103.22</v>
      </c>
      <c r="P221" s="19">
        <v>13.93</v>
      </c>
      <c r="Q221" s="19">
        <v>0</v>
      </c>
      <c r="R221" s="19">
        <f t="shared" si="1"/>
        <v>113.93</v>
      </c>
      <c r="S221" s="19">
        <v>0</v>
      </c>
      <c r="T221" s="19">
        <v>2.38</v>
      </c>
      <c r="U221" s="19">
        <f t="shared" si="2"/>
        <v>102.38</v>
      </c>
      <c r="V221" s="19">
        <v>1.1000000000000001</v>
      </c>
      <c r="W221" s="19">
        <v>0</v>
      </c>
      <c r="X221" s="19">
        <f t="shared" si="3"/>
        <v>98.9</v>
      </c>
      <c r="Y221" s="19">
        <v>7.02</v>
      </c>
      <c r="Z221" s="19">
        <v>0</v>
      </c>
      <c r="AA221" s="19">
        <f t="shared" si="4"/>
        <v>92.98</v>
      </c>
      <c r="AB221" s="19" t="s">
        <v>172</v>
      </c>
      <c r="AC221" s="19" t="s">
        <v>442</v>
      </c>
      <c r="AD221" s="20"/>
      <c r="AE221" s="20"/>
      <c r="AF221" s="20"/>
      <c r="AG221" s="20"/>
      <c r="AH221" s="20"/>
      <c r="AI221" s="20"/>
      <c r="AJ221" s="21"/>
      <c r="AK221" s="21"/>
      <c r="AL221" s="21"/>
      <c r="AM221" s="21"/>
      <c r="AN221" s="21"/>
      <c r="AO221" s="21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</row>
    <row r="222" spans="1:53" ht="16.5" customHeight="1">
      <c r="A222" s="5" t="s">
        <v>399</v>
      </c>
      <c r="B222" s="5"/>
      <c r="C222" s="5" t="s">
        <v>101</v>
      </c>
      <c r="D222" s="5" t="s">
        <v>240</v>
      </c>
      <c r="E222" s="16">
        <v>8.2596940679999999</v>
      </c>
      <c r="F222" s="16">
        <v>8.7170298810000002</v>
      </c>
      <c r="G222" s="16">
        <v>90</v>
      </c>
      <c r="H222" s="17">
        <v>23.7</v>
      </c>
      <c r="I222" s="17">
        <v>121</v>
      </c>
      <c r="J222" s="18"/>
      <c r="K222" s="19">
        <v>23415126</v>
      </c>
      <c r="L222" s="19">
        <v>40097</v>
      </c>
      <c r="M222" s="19">
        <v>0</v>
      </c>
      <c r="N222" s="19">
        <v>1.9</v>
      </c>
      <c r="O222" s="19">
        <f t="shared" si="0"/>
        <v>98.1</v>
      </c>
      <c r="P222" s="19">
        <v>3.5</v>
      </c>
      <c r="Q222" s="19">
        <v>0</v>
      </c>
      <c r="R222" s="19">
        <f t="shared" si="1"/>
        <v>103.5</v>
      </c>
      <c r="S222" s="19">
        <v>13.97</v>
      </c>
      <c r="T222" s="19">
        <v>0</v>
      </c>
      <c r="U222" s="19">
        <f t="shared" si="2"/>
        <v>86.03</v>
      </c>
      <c r="V222" s="19">
        <v>4.32</v>
      </c>
      <c r="W222" s="19">
        <v>0</v>
      </c>
      <c r="X222" s="19">
        <f t="shared" si="3"/>
        <v>95.68</v>
      </c>
      <c r="Y222" s="19">
        <v>8.35</v>
      </c>
      <c r="Z222" s="19">
        <v>0</v>
      </c>
      <c r="AA222" s="19">
        <f t="shared" si="4"/>
        <v>91.65</v>
      </c>
      <c r="AB222" s="19"/>
      <c r="AC222" s="19"/>
      <c r="AD222" s="20">
        <v>58</v>
      </c>
      <c r="AE222" s="20">
        <v>17</v>
      </c>
      <c r="AF222" s="20">
        <v>45</v>
      </c>
      <c r="AG222" s="20">
        <v>69</v>
      </c>
      <c r="AH222" s="20">
        <v>93</v>
      </c>
      <c r="AI222" s="20">
        <v>49</v>
      </c>
      <c r="AJ222" s="21">
        <v>58</v>
      </c>
      <c r="AK222" s="21">
        <v>17</v>
      </c>
      <c r="AL222" s="21">
        <v>45</v>
      </c>
      <c r="AM222" s="21">
        <v>69</v>
      </c>
      <c r="AN222" s="21">
        <v>93</v>
      </c>
      <c r="AO222" s="21">
        <v>49</v>
      </c>
      <c r="AP222" s="22">
        <v>47.75</v>
      </c>
      <c r="AQ222" s="22">
        <v>8.2799999999999994</v>
      </c>
      <c r="AR222" s="22">
        <v>44.74</v>
      </c>
      <c r="AS222" s="22">
        <v>8.0399999999999991</v>
      </c>
      <c r="AT222" s="22">
        <v>42.52</v>
      </c>
      <c r="AU222" s="22">
        <v>9.2200000000000006</v>
      </c>
      <c r="AV222" s="22">
        <v>53.13</v>
      </c>
      <c r="AW222" s="22">
        <v>8.89</v>
      </c>
      <c r="AX222" s="22">
        <v>45.7</v>
      </c>
      <c r="AY222" s="22">
        <v>9.68</v>
      </c>
      <c r="AZ222" s="22">
        <v>8.8219999999999992</v>
      </c>
      <c r="BA222" s="22">
        <v>46.16</v>
      </c>
    </row>
    <row r="223" spans="1:53" ht="16.5" customHeight="1">
      <c r="A223" s="5" t="s">
        <v>468</v>
      </c>
      <c r="B223" s="5"/>
      <c r="C223" s="5" t="s">
        <v>101</v>
      </c>
      <c r="D223" s="5" t="s">
        <v>490</v>
      </c>
      <c r="E223" s="16" t="e">
        <v>#N/A</v>
      </c>
      <c r="F223" s="16" t="e">
        <v>#N/A</v>
      </c>
      <c r="G223" s="16" t="e">
        <v>#N/A</v>
      </c>
      <c r="H223" s="17" t="e">
        <v>#N/A</v>
      </c>
      <c r="I223" s="17" t="e">
        <v>#N/A</v>
      </c>
      <c r="J223" s="18"/>
      <c r="K223" s="19"/>
      <c r="L223" s="19"/>
      <c r="M223" s="19"/>
      <c r="N223" s="19"/>
      <c r="O223" s="19">
        <f t="shared" si="0"/>
        <v>100</v>
      </c>
      <c r="P223" s="19"/>
      <c r="Q223" s="19"/>
      <c r="R223" s="19">
        <f t="shared" si="1"/>
        <v>100</v>
      </c>
      <c r="S223" s="19"/>
      <c r="T223" s="19"/>
      <c r="U223" s="19">
        <f t="shared" si="2"/>
        <v>100</v>
      </c>
      <c r="V223" s="19"/>
      <c r="W223" s="19"/>
      <c r="X223" s="19">
        <f t="shared" si="3"/>
        <v>100</v>
      </c>
      <c r="Y223" s="19"/>
      <c r="Z223" s="19"/>
      <c r="AA223" s="19">
        <f t="shared" si="4"/>
        <v>100</v>
      </c>
      <c r="AB223" s="19"/>
      <c r="AC223" s="19"/>
      <c r="AD223" s="20"/>
      <c r="AE223" s="20"/>
      <c r="AF223" s="20"/>
      <c r="AG223" s="20"/>
      <c r="AH223" s="20"/>
      <c r="AI223" s="20"/>
      <c r="AJ223" s="21"/>
      <c r="AK223" s="21"/>
      <c r="AL223" s="21"/>
      <c r="AM223" s="21"/>
      <c r="AN223" s="21"/>
      <c r="AO223" s="21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</row>
    <row r="224" spans="1:53" ht="16.5" customHeight="1">
      <c r="A224" s="5" t="s">
        <v>357</v>
      </c>
      <c r="B224" s="5"/>
      <c r="C224" s="5" t="s">
        <v>101</v>
      </c>
      <c r="D224" s="5" t="s">
        <v>242</v>
      </c>
      <c r="E224" s="16">
        <v>9.2203811620000007</v>
      </c>
      <c r="F224" s="16">
        <v>7.8087878079999999</v>
      </c>
      <c r="G224" s="16">
        <v>90</v>
      </c>
      <c r="H224" s="17">
        <v>15</v>
      </c>
      <c r="I224" s="17">
        <v>101</v>
      </c>
      <c r="J224" s="18"/>
      <c r="K224" s="19">
        <v>67976405</v>
      </c>
      <c r="L224" s="19">
        <v>125449</v>
      </c>
      <c r="M224" s="19">
        <v>1.67</v>
      </c>
      <c r="N224" s="19">
        <v>0</v>
      </c>
      <c r="O224" s="19">
        <f t="shared" si="0"/>
        <v>101.67</v>
      </c>
      <c r="P224" s="19">
        <v>3.17</v>
      </c>
      <c r="Q224" s="19">
        <v>0</v>
      </c>
      <c r="R224" s="19">
        <f t="shared" si="1"/>
        <v>103.17</v>
      </c>
      <c r="S224" s="19">
        <v>13.11</v>
      </c>
      <c r="T224" s="19">
        <v>0</v>
      </c>
      <c r="U224" s="19">
        <f t="shared" si="2"/>
        <v>86.89</v>
      </c>
      <c r="V224" s="19">
        <v>0.81</v>
      </c>
      <c r="W224" s="19">
        <v>0</v>
      </c>
      <c r="X224" s="19">
        <f t="shared" si="3"/>
        <v>99.19</v>
      </c>
      <c r="Y224" s="19">
        <v>3.7</v>
      </c>
      <c r="Z224" s="19">
        <v>0</v>
      </c>
      <c r="AA224" s="19">
        <f t="shared" si="4"/>
        <v>96.3</v>
      </c>
      <c r="AB224" s="19">
        <v>0</v>
      </c>
      <c r="AC224" s="19">
        <v>0</v>
      </c>
      <c r="AD224" s="20">
        <v>64</v>
      </c>
      <c r="AE224" s="20">
        <v>20</v>
      </c>
      <c r="AF224" s="20">
        <v>34</v>
      </c>
      <c r="AG224" s="20">
        <v>64</v>
      </c>
      <c r="AH224" s="20">
        <v>32</v>
      </c>
      <c r="AI224" s="20">
        <v>45</v>
      </c>
      <c r="AJ224" s="21">
        <v>64</v>
      </c>
      <c r="AK224" s="21">
        <v>20</v>
      </c>
      <c r="AL224" s="21">
        <v>34</v>
      </c>
      <c r="AM224" s="21">
        <v>64</v>
      </c>
      <c r="AN224" s="21">
        <v>32</v>
      </c>
      <c r="AO224" s="21">
        <v>45</v>
      </c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</row>
    <row r="225" spans="1:53" ht="16.5" customHeight="1">
      <c r="A225" s="5" t="s">
        <v>357</v>
      </c>
      <c r="B225" s="5"/>
      <c r="C225" s="5" t="s">
        <v>101</v>
      </c>
      <c r="D225" s="5" t="s">
        <v>243</v>
      </c>
      <c r="E225" s="16">
        <v>14.47412724</v>
      </c>
      <c r="F225" s="16">
        <v>4.974393193</v>
      </c>
      <c r="G225" s="16">
        <v>30</v>
      </c>
      <c r="H225" s="17">
        <v>-8.8742169999999998</v>
      </c>
      <c r="I225" s="17">
        <v>125.72753899999999</v>
      </c>
      <c r="J225" s="18"/>
      <c r="K225" s="19">
        <v>1296000</v>
      </c>
      <c r="L225" s="19">
        <v>0</v>
      </c>
      <c r="M225" s="19">
        <v>0</v>
      </c>
      <c r="N225" s="19">
        <v>0</v>
      </c>
      <c r="O225" s="19">
        <f t="shared" si="0"/>
        <v>100</v>
      </c>
      <c r="P225" s="19">
        <v>0</v>
      </c>
      <c r="Q225" s="19">
        <v>0</v>
      </c>
      <c r="R225" s="19">
        <f t="shared" si="1"/>
        <v>100</v>
      </c>
      <c r="S225" s="19">
        <v>0</v>
      </c>
      <c r="T225" s="19">
        <v>0</v>
      </c>
      <c r="U225" s="19">
        <f t="shared" si="2"/>
        <v>100</v>
      </c>
      <c r="V225" s="19">
        <v>0</v>
      </c>
      <c r="W225" s="19">
        <v>0</v>
      </c>
      <c r="X225" s="19">
        <f t="shared" si="3"/>
        <v>100</v>
      </c>
      <c r="Y225" s="19">
        <v>0</v>
      </c>
      <c r="Z225" s="19">
        <v>0</v>
      </c>
      <c r="AA225" s="19">
        <f t="shared" si="4"/>
        <v>100</v>
      </c>
      <c r="AB225" s="19">
        <v>0</v>
      </c>
      <c r="AC225" s="19">
        <v>0</v>
      </c>
      <c r="AD225" s="20"/>
      <c r="AE225" s="20"/>
      <c r="AF225" s="20"/>
      <c r="AG225" s="20"/>
      <c r="AH225" s="20"/>
      <c r="AI225" s="20"/>
      <c r="AJ225" s="21"/>
      <c r="AK225" s="21"/>
      <c r="AL225" s="21"/>
      <c r="AM225" s="21"/>
      <c r="AN225" s="21"/>
      <c r="AO225" s="21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</row>
    <row r="226" spans="1:53" ht="16.5" customHeight="1">
      <c r="A226" s="5" t="s">
        <v>312</v>
      </c>
      <c r="B226" s="5" t="s">
        <v>236</v>
      </c>
      <c r="C226" s="5" t="s">
        <v>182</v>
      </c>
      <c r="D226" s="5" t="s">
        <v>244</v>
      </c>
      <c r="E226" s="16">
        <v>22.990326020000001</v>
      </c>
      <c r="F226" s="16">
        <v>3.1317520220000001</v>
      </c>
      <c r="G226" s="16">
        <v>46</v>
      </c>
      <c r="H226" s="17">
        <v>8.6195000000000004</v>
      </c>
      <c r="I226" s="17">
        <v>0.82479999999999998</v>
      </c>
      <c r="J226" s="18"/>
      <c r="K226" s="19">
        <v>7798000</v>
      </c>
      <c r="L226" s="19">
        <v>0</v>
      </c>
      <c r="M226" s="19">
        <v>0</v>
      </c>
      <c r="N226" s="19">
        <v>0</v>
      </c>
      <c r="O226" s="19">
        <f t="shared" si="0"/>
        <v>100</v>
      </c>
      <c r="P226" s="19">
        <v>0</v>
      </c>
      <c r="Q226" s="19">
        <v>0</v>
      </c>
      <c r="R226" s="19">
        <f t="shared" si="1"/>
        <v>100</v>
      </c>
      <c r="S226" s="19">
        <v>0</v>
      </c>
      <c r="T226" s="19">
        <v>0</v>
      </c>
      <c r="U226" s="19">
        <f t="shared" si="2"/>
        <v>100</v>
      </c>
      <c r="V226" s="19">
        <v>0</v>
      </c>
      <c r="W226" s="19">
        <v>0</v>
      </c>
      <c r="X226" s="19">
        <f t="shared" si="3"/>
        <v>100</v>
      </c>
      <c r="Y226" s="19">
        <v>0</v>
      </c>
      <c r="Z226" s="19">
        <v>0</v>
      </c>
      <c r="AA226" s="19">
        <f t="shared" si="4"/>
        <v>100</v>
      </c>
      <c r="AB226" s="19">
        <v>0</v>
      </c>
      <c r="AC226" s="19">
        <v>0</v>
      </c>
      <c r="AD226" s="20"/>
      <c r="AE226" s="20"/>
      <c r="AF226" s="20"/>
      <c r="AG226" s="20"/>
      <c r="AH226" s="20"/>
      <c r="AI226" s="20"/>
      <c r="AJ226" s="21"/>
      <c r="AK226" s="21"/>
      <c r="AL226" s="21"/>
      <c r="AM226" s="21"/>
      <c r="AN226" s="21"/>
      <c r="AO226" s="21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</row>
    <row r="227" spans="1:53" ht="16.5" customHeight="1">
      <c r="A227" s="5" t="s">
        <v>201</v>
      </c>
      <c r="B227" s="5"/>
      <c r="C227" s="5" t="s">
        <v>202</v>
      </c>
      <c r="D227" s="5" t="s">
        <v>491</v>
      </c>
      <c r="E227" s="16" t="e">
        <v>#N/A</v>
      </c>
      <c r="F227" s="16" t="e">
        <v>#N/A</v>
      </c>
      <c r="G227" s="16" t="e">
        <v>#N/A</v>
      </c>
      <c r="H227" s="17" t="e">
        <v>#N/A</v>
      </c>
      <c r="I227" s="17" t="e">
        <v>#N/A</v>
      </c>
      <c r="J227" s="18"/>
      <c r="K227" s="19"/>
      <c r="L227" s="19"/>
      <c r="M227" s="19"/>
      <c r="N227" s="19"/>
      <c r="O227" s="19">
        <f t="shared" si="0"/>
        <v>100</v>
      </c>
      <c r="P227" s="19"/>
      <c r="Q227" s="19"/>
      <c r="R227" s="19">
        <f t="shared" si="1"/>
        <v>100</v>
      </c>
      <c r="S227" s="19"/>
      <c r="T227" s="19"/>
      <c r="U227" s="19">
        <f t="shared" si="2"/>
        <v>100</v>
      </c>
      <c r="V227" s="19"/>
      <c r="W227" s="19"/>
      <c r="X227" s="19">
        <f t="shared" si="3"/>
        <v>100</v>
      </c>
      <c r="Y227" s="19"/>
      <c r="Z227" s="19"/>
      <c r="AA227" s="19">
        <f t="shared" si="4"/>
        <v>100</v>
      </c>
      <c r="AB227" s="19"/>
      <c r="AC227" s="19"/>
      <c r="AD227" s="20"/>
      <c r="AE227" s="20"/>
      <c r="AF227" s="20"/>
      <c r="AG227" s="20"/>
      <c r="AH227" s="20"/>
      <c r="AI227" s="20"/>
      <c r="AJ227" s="21"/>
      <c r="AK227" s="21"/>
      <c r="AL227" s="21"/>
      <c r="AM227" s="21"/>
      <c r="AN227" s="21"/>
      <c r="AO227" s="21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</row>
    <row r="228" spans="1:53" ht="16.5" customHeight="1">
      <c r="A228" s="5" t="s">
        <v>201</v>
      </c>
      <c r="B228" s="5"/>
      <c r="C228" s="5" t="s">
        <v>202</v>
      </c>
      <c r="D228" s="5" t="s">
        <v>492</v>
      </c>
      <c r="E228" s="16" t="e">
        <v>#N/A</v>
      </c>
      <c r="F228" s="16" t="e">
        <v>#N/A</v>
      </c>
      <c r="G228" s="16" t="e">
        <v>#N/A</v>
      </c>
      <c r="H228" s="17" t="e">
        <v>#N/A</v>
      </c>
      <c r="I228" s="17" t="e">
        <v>#N/A</v>
      </c>
      <c r="J228" s="18"/>
      <c r="K228" s="19"/>
      <c r="L228" s="19"/>
      <c r="M228" s="19"/>
      <c r="N228" s="19"/>
      <c r="O228" s="19">
        <f t="shared" si="0"/>
        <v>100</v>
      </c>
      <c r="P228" s="19"/>
      <c r="Q228" s="19"/>
      <c r="R228" s="19">
        <f t="shared" si="1"/>
        <v>100</v>
      </c>
      <c r="S228" s="19"/>
      <c r="T228" s="19"/>
      <c r="U228" s="19">
        <f t="shared" si="2"/>
        <v>100</v>
      </c>
      <c r="V228" s="19"/>
      <c r="W228" s="19"/>
      <c r="X228" s="19">
        <f t="shared" si="3"/>
        <v>100</v>
      </c>
      <c r="Y228" s="19"/>
      <c r="Z228" s="19"/>
      <c r="AA228" s="19">
        <f t="shared" si="4"/>
        <v>100</v>
      </c>
      <c r="AB228" s="19"/>
      <c r="AC228" s="19"/>
      <c r="AD228" s="20"/>
      <c r="AE228" s="20"/>
      <c r="AF228" s="20"/>
      <c r="AG228" s="20"/>
      <c r="AH228" s="20"/>
      <c r="AI228" s="20"/>
      <c r="AJ228" s="21"/>
      <c r="AK228" s="21"/>
      <c r="AL228" s="21"/>
      <c r="AM228" s="21"/>
      <c r="AN228" s="21"/>
      <c r="AO228" s="21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</row>
    <row r="229" spans="1:53" ht="16.5" customHeight="1">
      <c r="A229" s="5" t="s">
        <v>251</v>
      </c>
      <c r="B229" s="5" t="s">
        <v>252</v>
      </c>
      <c r="C229" s="5" t="s">
        <v>253</v>
      </c>
      <c r="D229" s="5" t="s">
        <v>245</v>
      </c>
      <c r="E229" s="16">
        <v>19.107169590000002</v>
      </c>
      <c r="F229" s="16">
        <v>3.7682190270000002</v>
      </c>
      <c r="G229" s="16">
        <v>38</v>
      </c>
      <c r="H229" s="17">
        <v>10.691800000000001</v>
      </c>
      <c r="I229" s="17">
        <v>-61.222499999999997</v>
      </c>
      <c r="J229" s="18"/>
      <c r="K229" s="19">
        <v>1222363</v>
      </c>
      <c r="L229" s="19">
        <v>29333</v>
      </c>
      <c r="M229" s="19">
        <v>0</v>
      </c>
      <c r="N229" s="19">
        <v>4.6100000000000003</v>
      </c>
      <c r="O229" s="19">
        <f t="shared" si="0"/>
        <v>95.39</v>
      </c>
      <c r="P229" s="19">
        <v>8.9700000000000006</v>
      </c>
      <c r="Q229" s="19">
        <v>0</v>
      </c>
      <c r="R229" s="19">
        <f t="shared" si="1"/>
        <v>108.97</v>
      </c>
      <c r="S229" s="19">
        <v>11.15</v>
      </c>
      <c r="T229" s="19">
        <v>0</v>
      </c>
      <c r="U229" s="19">
        <f t="shared" si="2"/>
        <v>88.85</v>
      </c>
      <c r="V229" s="19">
        <v>0</v>
      </c>
      <c r="W229" s="19">
        <v>0.98</v>
      </c>
      <c r="X229" s="19">
        <f t="shared" si="3"/>
        <v>100.98</v>
      </c>
      <c r="Y229" s="19">
        <v>2.4900000000000002</v>
      </c>
      <c r="Z229" s="19">
        <v>0</v>
      </c>
      <c r="AA229" s="19">
        <f t="shared" si="4"/>
        <v>97.51</v>
      </c>
      <c r="AB229" s="19" t="s">
        <v>172</v>
      </c>
      <c r="AC229" s="19" t="s">
        <v>173</v>
      </c>
      <c r="AD229" s="20">
        <v>47</v>
      </c>
      <c r="AE229" s="20">
        <v>16</v>
      </c>
      <c r="AF229" s="20">
        <v>58</v>
      </c>
      <c r="AG229" s="20">
        <v>55</v>
      </c>
      <c r="AH229" s="20">
        <v>13</v>
      </c>
      <c r="AI229" s="20">
        <v>80</v>
      </c>
      <c r="AJ229" s="21">
        <v>47</v>
      </c>
      <c r="AK229" s="21">
        <v>16</v>
      </c>
      <c r="AL229" s="21">
        <v>58</v>
      </c>
      <c r="AM229" s="21">
        <v>55</v>
      </c>
      <c r="AN229" s="21">
        <v>13</v>
      </c>
      <c r="AO229" s="21">
        <v>80</v>
      </c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</row>
    <row r="230" spans="1:53" ht="16.5" customHeight="1">
      <c r="A230" s="5" t="s">
        <v>181</v>
      </c>
      <c r="B230" s="5"/>
      <c r="C230" s="5" t="s">
        <v>182</v>
      </c>
      <c r="D230" s="5" t="s">
        <v>246</v>
      </c>
      <c r="E230" s="16">
        <v>17.99786301</v>
      </c>
      <c r="F230" s="16">
        <v>4.0004749430000004</v>
      </c>
      <c r="G230" s="16">
        <v>48</v>
      </c>
      <c r="H230" s="17">
        <v>34</v>
      </c>
      <c r="I230" s="17">
        <v>9</v>
      </c>
      <c r="J230" s="18"/>
      <c r="K230" s="19">
        <v>11037225</v>
      </c>
      <c r="L230" s="19">
        <v>12882</v>
      </c>
      <c r="M230" s="19">
        <v>0</v>
      </c>
      <c r="N230" s="19">
        <v>2.4900000000000002</v>
      </c>
      <c r="O230" s="19">
        <f t="shared" si="0"/>
        <v>97.51</v>
      </c>
      <c r="P230" s="19">
        <v>21.39</v>
      </c>
      <c r="Q230" s="19">
        <v>0</v>
      </c>
      <c r="R230" s="19">
        <f t="shared" si="1"/>
        <v>121.39</v>
      </c>
      <c r="S230" s="19">
        <v>2.1800000000000002</v>
      </c>
      <c r="T230" s="19">
        <v>0</v>
      </c>
      <c r="U230" s="19">
        <f t="shared" si="2"/>
        <v>97.82</v>
      </c>
      <c r="V230" s="19">
        <v>9.36</v>
      </c>
      <c r="W230" s="19">
        <v>0</v>
      </c>
      <c r="X230" s="19">
        <f t="shared" si="3"/>
        <v>90.64</v>
      </c>
      <c r="Y230" s="19">
        <v>5.84</v>
      </c>
      <c r="Z230" s="19">
        <v>0</v>
      </c>
      <c r="AA230" s="19">
        <f t="shared" si="4"/>
        <v>94.16</v>
      </c>
      <c r="AB230" s="19" t="s">
        <v>172</v>
      </c>
      <c r="AC230" s="19">
        <v>0</v>
      </c>
      <c r="AD230" s="20"/>
      <c r="AE230" s="20"/>
      <c r="AF230" s="20"/>
      <c r="AG230" s="20"/>
      <c r="AH230" s="20"/>
      <c r="AI230" s="20"/>
      <c r="AJ230" s="21"/>
      <c r="AK230" s="21"/>
      <c r="AL230" s="21"/>
      <c r="AM230" s="21"/>
      <c r="AN230" s="21"/>
      <c r="AO230" s="21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</row>
    <row r="231" spans="1:53" ht="16.5" customHeight="1">
      <c r="A231" s="5" t="s">
        <v>269</v>
      </c>
      <c r="B231" s="5"/>
      <c r="C231" s="5" t="s">
        <v>101</v>
      </c>
      <c r="D231" s="5" t="s">
        <v>247</v>
      </c>
      <c r="E231" s="16">
        <v>42.171389869999999</v>
      </c>
      <c r="F231" s="16">
        <v>1.70731864</v>
      </c>
      <c r="G231" s="16">
        <v>41</v>
      </c>
      <c r="H231" s="17">
        <v>38.963700000000003</v>
      </c>
      <c r="I231" s="17">
        <v>35.243299999999998</v>
      </c>
      <c r="J231" s="18"/>
      <c r="K231" s="19">
        <v>79414269</v>
      </c>
      <c r="L231" s="19">
        <v>86442</v>
      </c>
      <c r="M231" s="19">
        <v>3.22</v>
      </c>
      <c r="N231" s="19">
        <v>0</v>
      </c>
      <c r="O231" s="19">
        <f t="shared" si="0"/>
        <v>103.22</v>
      </c>
      <c r="P231" s="19">
        <v>13.69</v>
      </c>
      <c r="Q231" s="19">
        <v>0</v>
      </c>
      <c r="R231" s="19">
        <f t="shared" si="1"/>
        <v>113.69</v>
      </c>
      <c r="S231" s="19">
        <v>0.9</v>
      </c>
      <c r="T231" s="19">
        <v>0</v>
      </c>
      <c r="U231" s="19">
        <f t="shared" si="2"/>
        <v>99.1</v>
      </c>
      <c r="V231" s="19">
        <v>5.16</v>
      </c>
      <c r="W231" s="19">
        <v>0</v>
      </c>
      <c r="X231" s="19">
        <f t="shared" si="3"/>
        <v>94.84</v>
      </c>
      <c r="Y231" s="19">
        <v>8.15</v>
      </c>
      <c r="Z231" s="19">
        <v>0</v>
      </c>
      <c r="AA231" s="19">
        <f t="shared" si="4"/>
        <v>91.85</v>
      </c>
      <c r="AB231" s="19">
        <v>0</v>
      </c>
      <c r="AC231" s="19">
        <v>0</v>
      </c>
      <c r="AD231" s="20">
        <v>66</v>
      </c>
      <c r="AE231" s="20">
        <v>37</v>
      </c>
      <c r="AF231" s="20">
        <v>45</v>
      </c>
      <c r="AG231" s="20">
        <v>85</v>
      </c>
      <c r="AH231" s="20">
        <v>46</v>
      </c>
      <c r="AI231" s="20">
        <v>49</v>
      </c>
      <c r="AJ231" s="21">
        <v>66</v>
      </c>
      <c r="AK231" s="21">
        <v>37</v>
      </c>
      <c r="AL231" s="21">
        <v>45</v>
      </c>
      <c r="AM231" s="21">
        <v>85</v>
      </c>
      <c r="AN231" s="21">
        <v>46</v>
      </c>
      <c r="AO231" s="21">
        <v>49</v>
      </c>
      <c r="AP231" s="22">
        <v>51.59</v>
      </c>
      <c r="AQ231" s="22">
        <v>9.51</v>
      </c>
      <c r="AR231" s="22">
        <v>47.89</v>
      </c>
      <c r="AS231" s="22">
        <v>9.07</v>
      </c>
      <c r="AT231" s="22">
        <v>48.71</v>
      </c>
      <c r="AU231" s="22">
        <v>11.13</v>
      </c>
      <c r="AV231" s="22">
        <v>49.88</v>
      </c>
      <c r="AW231" s="22">
        <v>10.18</v>
      </c>
      <c r="AX231" s="22">
        <v>52.7</v>
      </c>
      <c r="AY231" s="22">
        <v>9.48</v>
      </c>
      <c r="AZ231" s="22">
        <v>9.8740000000000006</v>
      </c>
      <c r="BA231" s="22">
        <v>48.08</v>
      </c>
    </row>
    <row r="232" spans="1:53" ht="16.5" customHeight="1">
      <c r="A232" s="5" t="s">
        <v>468</v>
      </c>
      <c r="B232" s="5"/>
      <c r="C232" s="5" t="s">
        <v>101</v>
      </c>
      <c r="D232" s="5" t="s">
        <v>493</v>
      </c>
      <c r="E232" s="16" t="e">
        <v>#N/A</v>
      </c>
      <c r="F232" s="16" t="e">
        <v>#N/A</v>
      </c>
      <c r="G232" s="16" t="e">
        <v>#N/A</v>
      </c>
      <c r="H232" s="17" t="e">
        <v>#N/A</v>
      </c>
      <c r="I232" s="17" t="e">
        <v>#N/A</v>
      </c>
      <c r="J232" s="18"/>
      <c r="K232" s="19"/>
      <c r="L232" s="19"/>
      <c r="M232" s="19"/>
      <c r="N232" s="19"/>
      <c r="O232" s="19">
        <f t="shared" si="0"/>
        <v>100</v>
      </c>
      <c r="P232" s="19"/>
      <c r="Q232" s="19"/>
      <c r="R232" s="19">
        <f t="shared" si="1"/>
        <v>100</v>
      </c>
      <c r="S232" s="19"/>
      <c r="T232" s="19"/>
      <c r="U232" s="19">
        <f t="shared" si="2"/>
        <v>100</v>
      </c>
      <c r="V232" s="19"/>
      <c r="W232" s="19"/>
      <c r="X232" s="19">
        <f t="shared" si="3"/>
        <v>100</v>
      </c>
      <c r="Y232" s="19"/>
      <c r="Z232" s="19"/>
      <c r="AA232" s="19">
        <f t="shared" si="4"/>
        <v>100</v>
      </c>
      <c r="AB232" s="19"/>
      <c r="AC232" s="19"/>
      <c r="AD232" s="20"/>
      <c r="AE232" s="20"/>
      <c r="AF232" s="20"/>
      <c r="AG232" s="20"/>
      <c r="AH232" s="20"/>
      <c r="AI232" s="20"/>
      <c r="AJ232" s="21"/>
      <c r="AK232" s="21"/>
      <c r="AL232" s="21"/>
      <c r="AM232" s="21"/>
      <c r="AN232" s="21"/>
      <c r="AO232" s="21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</row>
    <row r="233" spans="1:53" ht="16.5" customHeight="1">
      <c r="A233" s="5" t="s">
        <v>251</v>
      </c>
      <c r="B233" s="5" t="s">
        <v>252</v>
      </c>
      <c r="C233" s="5" t="s">
        <v>253</v>
      </c>
      <c r="D233" s="5" t="s">
        <v>461</v>
      </c>
      <c r="E233" s="16" t="e">
        <v>#N/A</v>
      </c>
      <c r="F233" s="16" t="e">
        <v>#N/A</v>
      </c>
      <c r="G233" s="16" t="e">
        <v>#N/A</v>
      </c>
      <c r="H233" s="17" t="e">
        <v>#N/A</v>
      </c>
      <c r="I233" s="17" t="e">
        <v>#N/A</v>
      </c>
      <c r="J233" s="18"/>
      <c r="K233" s="19">
        <v>50280</v>
      </c>
      <c r="L233" s="19">
        <v>707</v>
      </c>
      <c r="M233" s="19">
        <v>2.93</v>
      </c>
      <c r="N233" s="19">
        <v>0</v>
      </c>
      <c r="O233" s="19">
        <f t="shared" si="0"/>
        <v>102.93</v>
      </c>
      <c r="P233" s="19">
        <v>3.09</v>
      </c>
      <c r="Q233" s="19">
        <v>0</v>
      </c>
      <c r="R233" s="19">
        <f t="shared" si="1"/>
        <v>103.09</v>
      </c>
      <c r="S233" s="19">
        <v>12.75</v>
      </c>
      <c r="T233" s="19">
        <v>0</v>
      </c>
      <c r="U233" s="19">
        <f t="shared" si="2"/>
        <v>87.25</v>
      </c>
      <c r="V233" s="19">
        <v>0</v>
      </c>
      <c r="W233" s="19">
        <v>3.4</v>
      </c>
      <c r="X233" s="19">
        <f t="shared" si="3"/>
        <v>103.4</v>
      </c>
      <c r="Y233" s="19">
        <v>2.36</v>
      </c>
      <c r="Z233" s="19">
        <v>0</v>
      </c>
      <c r="AA233" s="19">
        <f t="shared" si="4"/>
        <v>97.64</v>
      </c>
      <c r="AB233" s="19" t="s">
        <v>172</v>
      </c>
      <c r="AC233" s="19" t="s">
        <v>173</v>
      </c>
      <c r="AD233" s="20"/>
      <c r="AE233" s="20"/>
      <c r="AF233" s="20"/>
      <c r="AG233" s="20"/>
      <c r="AH233" s="20"/>
      <c r="AI233" s="20"/>
      <c r="AJ233" s="21"/>
      <c r="AK233" s="21"/>
      <c r="AL233" s="21"/>
      <c r="AM233" s="21"/>
      <c r="AN233" s="21"/>
      <c r="AO233" s="21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</row>
    <row r="234" spans="1:53" ht="16.5" customHeight="1">
      <c r="A234" s="5" t="s">
        <v>201</v>
      </c>
      <c r="B234" s="5"/>
      <c r="C234" s="5" t="s">
        <v>202</v>
      </c>
      <c r="D234" s="5" t="s">
        <v>494</v>
      </c>
      <c r="E234" s="16" t="e">
        <v>#N/A</v>
      </c>
      <c r="F234" s="16" t="e">
        <v>#N/A</v>
      </c>
      <c r="G234" s="16" t="e">
        <v>#N/A</v>
      </c>
      <c r="H234" s="17" t="e">
        <v>#N/A</v>
      </c>
      <c r="I234" s="17" t="e">
        <v>#N/A</v>
      </c>
      <c r="J234" s="18"/>
      <c r="K234" s="19"/>
      <c r="L234" s="19"/>
      <c r="M234" s="19"/>
      <c r="N234" s="19"/>
      <c r="O234" s="19">
        <f t="shared" si="0"/>
        <v>100</v>
      </c>
      <c r="P234" s="19"/>
      <c r="Q234" s="19"/>
      <c r="R234" s="19">
        <f t="shared" si="1"/>
        <v>100</v>
      </c>
      <c r="S234" s="19"/>
      <c r="T234" s="19"/>
      <c r="U234" s="19">
        <f t="shared" si="2"/>
        <v>100</v>
      </c>
      <c r="V234" s="19"/>
      <c r="W234" s="19"/>
      <c r="X234" s="19">
        <f t="shared" si="3"/>
        <v>100</v>
      </c>
      <c r="Y234" s="19"/>
      <c r="Z234" s="19"/>
      <c r="AA234" s="19">
        <f t="shared" si="4"/>
        <v>100</v>
      </c>
      <c r="AB234" s="19"/>
      <c r="AC234" s="19"/>
      <c r="AD234" s="20"/>
      <c r="AE234" s="20"/>
      <c r="AF234" s="20"/>
      <c r="AG234" s="20"/>
      <c r="AH234" s="20"/>
      <c r="AI234" s="20"/>
      <c r="AJ234" s="21"/>
      <c r="AK234" s="21"/>
      <c r="AL234" s="21"/>
      <c r="AM234" s="21"/>
      <c r="AN234" s="21"/>
      <c r="AO234" s="21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</row>
    <row r="235" spans="1:53" ht="16.5" customHeight="1">
      <c r="A235" s="5" t="s">
        <v>349</v>
      </c>
      <c r="B235" s="5" t="s">
        <v>236</v>
      </c>
      <c r="C235" s="5" t="s">
        <v>182</v>
      </c>
      <c r="D235" s="5" t="s">
        <v>248</v>
      </c>
      <c r="E235" s="16">
        <v>33.13945339</v>
      </c>
      <c r="F235" s="16">
        <v>2.1726369220000001</v>
      </c>
      <c r="G235" s="16">
        <v>31</v>
      </c>
      <c r="H235" s="17">
        <v>1</v>
      </c>
      <c r="I235" s="17">
        <v>32</v>
      </c>
      <c r="J235" s="18"/>
      <c r="K235" s="19">
        <v>37101745</v>
      </c>
      <c r="L235" s="19">
        <v>11305</v>
      </c>
      <c r="M235" s="19">
        <v>7.69</v>
      </c>
      <c r="N235" s="19">
        <v>0</v>
      </c>
      <c r="O235" s="19">
        <f t="shared" si="0"/>
        <v>107.69</v>
      </c>
      <c r="P235" s="19">
        <v>0</v>
      </c>
      <c r="Q235" s="19">
        <v>0.13</v>
      </c>
      <c r="R235" s="19">
        <f t="shared" si="1"/>
        <v>99.87</v>
      </c>
      <c r="S235" s="19">
        <v>12.39</v>
      </c>
      <c r="T235" s="19">
        <v>0</v>
      </c>
      <c r="U235" s="19">
        <f t="shared" si="2"/>
        <v>87.61</v>
      </c>
      <c r="V235" s="19">
        <v>0</v>
      </c>
      <c r="W235" s="19">
        <v>5.73</v>
      </c>
      <c r="X235" s="19">
        <f t="shared" si="3"/>
        <v>105.73</v>
      </c>
      <c r="Y235" s="19">
        <v>0</v>
      </c>
      <c r="Z235" s="19">
        <v>2.7</v>
      </c>
      <c r="AA235" s="19">
        <f t="shared" si="4"/>
        <v>102.7</v>
      </c>
      <c r="AB235" s="19" t="s">
        <v>121</v>
      </c>
      <c r="AC235" s="19" t="s">
        <v>173</v>
      </c>
      <c r="AD235" s="20">
        <v>0</v>
      </c>
      <c r="AE235" s="20">
        <v>0</v>
      </c>
      <c r="AF235" s="20">
        <v>0</v>
      </c>
      <c r="AG235" s="20">
        <v>0</v>
      </c>
      <c r="AH235" s="20">
        <v>24</v>
      </c>
      <c r="AI235" s="20">
        <v>52</v>
      </c>
      <c r="AJ235" s="21">
        <v>0</v>
      </c>
      <c r="AK235" s="21">
        <v>0</v>
      </c>
      <c r="AL235" s="21">
        <v>0</v>
      </c>
      <c r="AM235" s="21">
        <v>0</v>
      </c>
      <c r="AN235" s="21">
        <v>24</v>
      </c>
      <c r="AO235" s="21">
        <v>52</v>
      </c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</row>
    <row r="236" spans="1:53" ht="16.5" customHeight="1">
      <c r="A236" s="5" t="s">
        <v>298</v>
      </c>
      <c r="B236" s="5"/>
      <c r="C236" s="5" t="s">
        <v>144</v>
      </c>
      <c r="D236" s="5" t="s">
        <v>249</v>
      </c>
      <c r="E236" s="16">
        <v>23.32760721</v>
      </c>
      <c r="F236" s="16">
        <v>3.0864717229999998</v>
      </c>
      <c r="G236" s="16">
        <v>49</v>
      </c>
      <c r="H236" s="17">
        <v>48.379399999999997</v>
      </c>
      <c r="I236" s="17">
        <v>31.165600000000001</v>
      </c>
      <c r="J236" s="18"/>
      <c r="K236" s="19">
        <v>44429471</v>
      </c>
      <c r="L236" s="19">
        <v>23259</v>
      </c>
      <c r="M236" s="19">
        <v>1.1000000000000001</v>
      </c>
      <c r="N236" s="19">
        <v>0</v>
      </c>
      <c r="O236" s="19">
        <f t="shared" si="0"/>
        <v>101.1</v>
      </c>
      <c r="P236" s="19">
        <v>8.5299999999999994</v>
      </c>
      <c r="Q236" s="19">
        <v>0</v>
      </c>
      <c r="R236" s="19">
        <f t="shared" si="1"/>
        <v>108.53</v>
      </c>
      <c r="S236" s="19">
        <v>0</v>
      </c>
      <c r="T236" s="19">
        <v>2.19</v>
      </c>
      <c r="U236" s="19">
        <f t="shared" si="2"/>
        <v>102.19</v>
      </c>
      <c r="V236" s="19">
        <v>0</v>
      </c>
      <c r="W236" s="19">
        <v>0.92</v>
      </c>
      <c r="X236" s="19">
        <f t="shared" si="3"/>
        <v>100.92</v>
      </c>
      <c r="Y236" s="19">
        <v>1.51</v>
      </c>
      <c r="Z236" s="19">
        <v>0</v>
      </c>
      <c r="AA236" s="19">
        <f t="shared" si="4"/>
        <v>98.49</v>
      </c>
      <c r="AB236" s="19">
        <v>0</v>
      </c>
      <c r="AC236" s="19">
        <v>0</v>
      </c>
      <c r="AD236" s="20">
        <v>0</v>
      </c>
      <c r="AE236" s="20">
        <v>0</v>
      </c>
      <c r="AF236" s="20">
        <v>0</v>
      </c>
      <c r="AG236" s="20">
        <v>0</v>
      </c>
      <c r="AH236" s="20">
        <v>86</v>
      </c>
      <c r="AI236" s="20">
        <v>14</v>
      </c>
      <c r="AJ236" s="21">
        <v>0</v>
      </c>
      <c r="AK236" s="21">
        <v>0</v>
      </c>
      <c r="AL236" s="21">
        <v>0</v>
      </c>
      <c r="AM236" s="21">
        <v>0</v>
      </c>
      <c r="AN236" s="21">
        <v>86</v>
      </c>
      <c r="AO236" s="21">
        <v>14</v>
      </c>
      <c r="AP236" s="22">
        <v>46.45</v>
      </c>
      <c r="AQ236" s="22">
        <v>7.09</v>
      </c>
      <c r="AR236" s="22">
        <v>39.049999999999997</v>
      </c>
      <c r="AS236" s="22">
        <v>7.63</v>
      </c>
      <c r="AT236" s="22">
        <v>43.89</v>
      </c>
      <c r="AU236" s="22">
        <v>7.35</v>
      </c>
      <c r="AV236" s="22">
        <v>48.02</v>
      </c>
      <c r="AW236" s="22">
        <v>5.88</v>
      </c>
      <c r="AX236" s="22">
        <v>42.06</v>
      </c>
      <c r="AY236" s="22">
        <v>8.65</v>
      </c>
      <c r="AZ236" s="22">
        <v>7.32</v>
      </c>
      <c r="BA236" s="22">
        <v>35.619999999999997</v>
      </c>
    </row>
    <row r="237" spans="1:53" ht="16.5" customHeight="1">
      <c r="A237" s="5" t="s">
        <v>269</v>
      </c>
      <c r="B237" s="5"/>
      <c r="C237" s="5" t="s">
        <v>101</v>
      </c>
      <c r="D237" s="5" t="s">
        <v>250</v>
      </c>
      <c r="E237" s="16">
        <v>10.304149130000001</v>
      </c>
      <c r="F237" s="16">
        <v>6.9874765090000004</v>
      </c>
      <c r="G237" s="16">
        <v>83</v>
      </c>
      <c r="H237" s="17">
        <v>24</v>
      </c>
      <c r="I237" s="17">
        <v>54</v>
      </c>
      <c r="J237" s="18"/>
      <c r="K237" s="19">
        <v>5779760</v>
      </c>
      <c r="L237" s="19">
        <v>140661</v>
      </c>
      <c r="M237" s="19">
        <v>7.99</v>
      </c>
      <c r="N237" s="19">
        <v>0</v>
      </c>
      <c r="O237" s="19">
        <f t="shared" si="0"/>
        <v>107.99</v>
      </c>
      <c r="P237" s="19">
        <v>6.79</v>
      </c>
      <c r="Q237" s="19">
        <v>0</v>
      </c>
      <c r="R237" s="19">
        <f t="shared" si="1"/>
        <v>106.79</v>
      </c>
      <c r="S237" s="19">
        <v>11.69</v>
      </c>
      <c r="T237" s="19">
        <v>0</v>
      </c>
      <c r="U237" s="19">
        <f t="shared" si="2"/>
        <v>88.31</v>
      </c>
      <c r="V237" s="19">
        <v>0.35</v>
      </c>
      <c r="W237" s="19">
        <v>0</v>
      </c>
      <c r="X237" s="19">
        <f t="shared" si="3"/>
        <v>99.65</v>
      </c>
      <c r="Y237" s="19">
        <v>4.82</v>
      </c>
      <c r="Z237" s="19">
        <v>0</v>
      </c>
      <c r="AA237" s="19">
        <f t="shared" si="4"/>
        <v>95.18</v>
      </c>
      <c r="AB237" s="19">
        <v>0</v>
      </c>
      <c r="AC237" s="19">
        <v>0</v>
      </c>
      <c r="AD237" s="20"/>
      <c r="AE237" s="20"/>
      <c r="AF237" s="20"/>
      <c r="AG237" s="20"/>
      <c r="AH237" s="20"/>
      <c r="AI237" s="20"/>
      <c r="AJ237" s="21"/>
      <c r="AK237" s="21"/>
      <c r="AL237" s="21"/>
      <c r="AM237" s="21"/>
      <c r="AN237" s="21"/>
      <c r="AO237" s="21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</row>
    <row r="238" spans="1:53" ht="16.5" customHeight="1">
      <c r="A238" s="5" t="s">
        <v>142</v>
      </c>
      <c r="B238" s="5"/>
      <c r="C238" s="5" t="s">
        <v>144</v>
      </c>
      <c r="D238" s="5" t="s">
        <v>275</v>
      </c>
      <c r="E238" s="16">
        <v>16.421617399999999</v>
      </c>
      <c r="F238" s="16">
        <v>4.3844645900000003</v>
      </c>
      <c r="G238" s="16">
        <v>81</v>
      </c>
      <c r="H238" s="17">
        <v>55.378100000000003</v>
      </c>
      <c r="I238" s="17">
        <v>-3.4359999999999999</v>
      </c>
      <c r="J238" s="18"/>
      <c r="K238" s="19">
        <v>64088222</v>
      </c>
      <c r="L238" s="19">
        <v>3002723</v>
      </c>
      <c r="M238" s="19">
        <v>0</v>
      </c>
      <c r="N238" s="19">
        <v>0.33</v>
      </c>
      <c r="O238" s="19">
        <f t="shared" si="0"/>
        <v>99.67</v>
      </c>
      <c r="P238" s="19">
        <v>10.07</v>
      </c>
      <c r="Q238" s="19">
        <v>0</v>
      </c>
      <c r="R238" s="19">
        <f t="shared" si="1"/>
        <v>110.07</v>
      </c>
      <c r="S238" s="19">
        <v>16.37</v>
      </c>
      <c r="T238" s="19">
        <v>0</v>
      </c>
      <c r="U238" s="19">
        <f t="shared" si="2"/>
        <v>83.63</v>
      </c>
      <c r="V238" s="19">
        <v>4.05</v>
      </c>
      <c r="W238" s="19">
        <v>0</v>
      </c>
      <c r="X238" s="19">
        <f t="shared" si="3"/>
        <v>95.95</v>
      </c>
      <c r="Y238" s="19">
        <v>12.49</v>
      </c>
      <c r="Z238" s="19">
        <v>0</v>
      </c>
      <c r="AA238" s="19">
        <f t="shared" si="4"/>
        <v>87.51</v>
      </c>
      <c r="AB238" s="19">
        <v>0</v>
      </c>
      <c r="AC238" s="19">
        <v>0</v>
      </c>
      <c r="AD238" s="20">
        <v>35</v>
      </c>
      <c r="AE238" s="20">
        <v>89</v>
      </c>
      <c r="AF238" s="20">
        <v>66</v>
      </c>
      <c r="AG238" s="20">
        <v>35</v>
      </c>
      <c r="AH238" s="20">
        <v>51</v>
      </c>
      <c r="AI238" s="20">
        <v>69</v>
      </c>
      <c r="AJ238" s="21">
        <v>35</v>
      </c>
      <c r="AK238" s="21">
        <v>89</v>
      </c>
      <c r="AL238" s="21">
        <v>66</v>
      </c>
      <c r="AM238" s="21">
        <v>35</v>
      </c>
      <c r="AN238" s="21">
        <v>51</v>
      </c>
      <c r="AO238" s="21">
        <v>69</v>
      </c>
      <c r="AP238" s="22">
        <v>49.79</v>
      </c>
      <c r="AQ238" s="22">
        <v>9.68</v>
      </c>
      <c r="AR238" s="22">
        <v>47.31</v>
      </c>
      <c r="AS238" s="22">
        <v>9.44</v>
      </c>
      <c r="AT238" s="22">
        <v>46.89</v>
      </c>
      <c r="AU238" s="22">
        <v>10.66</v>
      </c>
      <c r="AV238" s="22">
        <v>51.39</v>
      </c>
      <c r="AW238" s="22">
        <v>9.8699999999999992</v>
      </c>
      <c r="AX238" s="22">
        <v>45.97</v>
      </c>
      <c r="AY238" s="22">
        <v>9.7100000000000009</v>
      </c>
      <c r="AZ238" s="22">
        <v>9.8719999999999999</v>
      </c>
      <c r="BA238" s="22">
        <v>45.08</v>
      </c>
    </row>
    <row r="239" spans="1:53" ht="16.5" customHeight="1">
      <c r="A239" s="5" t="s">
        <v>349</v>
      </c>
      <c r="B239" s="5" t="s">
        <v>236</v>
      </c>
      <c r="C239" s="5" t="s">
        <v>182</v>
      </c>
      <c r="D239" s="5" t="s">
        <v>272</v>
      </c>
      <c r="E239" s="16">
        <v>21.21794015</v>
      </c>
      <c r="F239" s="16">
        <v>3.3933548450000002</v>
      </c>
      <c r="G239" s="16">
        <v>36</v>
      </c>
      <c r="H239" s="17">
        <v>-6.3689999999999998</v>
      </c>
      <c r="I239" s="17">
        <v>34.888800000000003</v>
      </c>
      <c r="J239" s="18"/>
      <c r="K239" s="19">
        <v>51045882</v>
      </c>
      <c r="L239" s="19">
        <v>7371</v>
      </c>
      <c r="M239" s="19">
        <v>6.54</v>
      </c>
      <c r="N239" s="19">
        <v>0</v>
      </c>
      <c r="O239" s="19">
        <f t="shared" si="0"/>
        <v>106.54</v>
      </c>
      <c r="P239" s="19">
        <v>5.16</v>
      </c>
      <c r="Q239" s="19">
        <v>0</v>
      </c>
      <c r="R239" s="19">
        <f t="shared" si="1"/>
        <v>105.16</v>
      </c>
      <c r="S239" s="19">
        <v>9.5299999999999994</v>
      </c>
      <c r="T239" s="19">
        <v>0</v>
      </c>
      <c r="U239" s="19">
        <f t="shared" si="2"/>
        <v>90.47</v>
      </c>
      <c r="V239" s="19">
        <v>0</v>
      </c>
      <c r="W239" s="19">
        <v>2.38</v>
      </c>
      <c r="X239" s="19">
        <f t="shared" si="3"/>
        <v>102.38</v>
      </c>
      <c r="Y239" s="19">
        <v>2.58</v>
      </c>
      <c r="Z239" s="19">
        <v>0</v>
      </c>
      <c r="AA239" s="19">
        <f t="shared" si="4"/>
        <v>97.42</v>
      </c>
      <c r="AB239" s="19" t="s">
        <v>121</v>
      </c>
      <c r="AC239" s="19" t="s">
        <v>173</v>
      </c>
      <c r="AD239" s="20">
        <v>0</v>
      </c>
      <c r="AE239" s="20">
        <v>0</v>
      </c>
      <c r="AF239" s="20">
        <v>0</v>
      </c>
      <c r="AG239" s="20">
        <v>0</v>
      </c>
      <c r="AH239" s="20">
        <v>34</v>
      </c>
      <c r="AI239" s="20">
        <v>38</v>
      </c>
      <c r="AJ239" s="21">
        <v>0</v>
      </c>
      <c r="AK239" s="21">
        <v>0</v>
      </c>
      <c r="AL239" s="21">
        <v>0</v>
      </c>
      <c r="AM239" s="21">
        <v>0</v>
      </c>
      <c r="AN239" s="21">
        <v>34</v>
      </c>
      <c r="AO239" s="21">
        <v>38</v>
      </c>
      <c r="AP239" s="22">
        <v>49.19</v>
      </c>
      <c r="AQ239" s="22">
        <v>7.35</v>
      </c>
      <c r="AR239" s="22">
        <v>49.26</v>
      </c>
      <c r="AS239" s="22">
        <v>10.32</v>
      </c>
      <c r="AT239" s="22">
        <v>53.27</v>
      </c>
      <c r="AU239" s="22">
        <v>9.01</v>
      </c>
      <c r="AV239" s="22">
        <v>47.73</v>
      </c>
      <c r="AW239" s="22">
        <v>6.55</v>
      </c>
      <c r="AX239" s="22">
        <v>48.19</v>
      </c>
      <c r="AY239" s="22">
        <v>9.26</v>
      </c>
      <c r="AZ239" s="22">
        <v>8.4979999999999993</v>
      </c>
      <c r="BA239" s="22">
        <v>42.34</v>
      </c>
    </row>
    <row r="240" spans="1:53" ht="16.5" customHeight="1">
      <c r="A240" s="5" t="s">
        <v>463</v>
      </c>
      <c r="B240" s="5"/>
      <c r="C240" s="5" t="s">
        <v>202</v>
      </c>
      <c r="D240" s="5" t="s">
        <v>495</v>
      </c>
      <c r="E240" s="16" t="e">
        <v>#N/A</v>
      </c>
      <c r="F240" s="16" t="e">
        <v>#N/A</v>
      </c>
      <c r="G240" s="16" t="e">
        <v>#N/A</v>
      </c>
      <c r="H240" s="17" t="e">
        <v>#N/A</v>
      </c>
      <c r="I240" s="17" t="e">
        <v>#N/A</v>
      </c>
      <c r="J240" s="18"/>
      <c r="K240" s="19"/>
      <c r="L240" s="19"/>
      <c r="M240" s="19"/>
      <c r="N240" s="19"/>
      <c r="O240" s="19">
        <f t="shared" si="0"/>
        <v>100</v>
      </c>
      <c r="P240" s="19"/>
      <c r="Q240" s="19"/>
      <c r="R240" s="19">
        <f t="shared" si="1"/>
        <v>100</v>
      </c>
      <c r="S240" s="19"/>
      <c r="T240" s="19"/>
      <c r="U240" s="19">
        <f t="shared" si="2"/>
        <v>100</v>
      </c>
      <c r="V240" s="19"/>
      <c r="W240" s="19"/>
      <c r="X240" s="19">
        <f t="shared" si="3"/>
        <v>100</v>
      </c>
      <c r="Y240" s="19"/>
      <c r="Z240" s="19"/>
      <c r="AA240" s="19">
        <f t="shared" si="4"/>
        <v>100</v>
      </c>
      <c r="AB240" s="19"/>
      <c r="AC240" s="19"/>
      <c r="AD240" s="20"/>
      <c r="AE240" s="20"/>
      <c r="AF240" s="20"/>
      <c r="AG240" s="20"/>
      <c r="AH240" s="20"/>
      <c r="AI240" s="20"/>
      <c r="AJ240" s="21"/>
      <c r="AK240" s="21"/>
      <c r="AL240" s="21"/>
      <c r="AM240" s="21"/>
      <c r="AN240" s="21"/>
      <c r="AO240" s="21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</row>
    <row r="241" spans="1:53" ht="16.5" customHeight="1">
      <c r="A241" s="5" t="s">
        <v>316</v>
      </c>
      <c r="B241" s="5"/>
      <c r="C241" s="5" t="s">
        <v>253</v>
      </c>
      <c r="D241" s="5" t="s">
        <v>268</v>
      </c>
      <c r="E241" s="16">
        <v>19.159432689999999</v>
      </c>
      <c r="F241" s="16">
        <v>3.7579400789999999</v>
      </c>
      <c r="G241" s="16">
        <v>90</v>
      </c>
      <c r="H241" s="17">
        <v>37.090200000000003</v>
      </c>
      <c r="I241" s="17">
        <v>-95.712900000000005</v>
      </c>
      <c r="J241" s="18"/>
      <c r="K241" s="19">
        <v>321368864</v>
      </c>
      <c r="L241" s="19">
        <v>22678145</v>
      </c>
      <c r="M241" s="19">
        <v>0</v>
      </c>
      <c r="N241" s="19">
        <v>0.4</v>
      </c>
      <c r="O241" s="19">
        <f t="shared" si="0"/>
        <v>99.6</v>
      </c>
      <c r="P241" s="19">
        <v>9.2100000000000009</v>
      </c>
      <c r="Q241" s="19">
        <v>0</v>
      </c>
      <c r="R241" s="19">
        <f t="shared" si="1"/>
        <v>109.21000000000001</v>
      </c>
      <c r="S241" s="19">
        <v>14.8</v>
      </c>
      <c r="T241" s="19">
        <v>0</v>
      </c>
      <c r="U241" s="19">
        <f t="shared" si="2"/>
        <v>85.2</v>
      </c>
      <c r="V241" s="19">
        <v>2.96</v>
      </c>
      <c r="W241" s="19">
        <v>0</v>
      </c>
      <c r="X241" s="19">
        <f t="shared" si="3"/>
        <v>97.04</v>
      </c>
      <c r="Y241" s="19">
        <v>7.16</v>
      </c>
      <c r="Z241" s="19">
        <v>0</v>
      </c>
      <c r="AA241" s="19">
        <f t="shared" si="4"/>
        <v>92.84</v>
      </c>
      <c r="AB241" s="19">
        <v>0</v>
      </c>
      <c r="AC241" s="19">
        <v>0</v>
      </c>
      <c r="AD241" s="20">
        <v>40</v>
      </c>
      <c r="AE241" s="20">
        <v>91</v>
      </c>
      <c r="AF241" s="20">
        <v>62</v>
      </c>
      <c r="AG241" s="20">
        <v>46</v>
      </c>
      <c r="AH241" s="20">
        <v>26</v>
      </c>
      <c r="AI241" s="20">
        <v>68</v>
      </c>
      <c r="AJ241" s="21">
        <v>40</v>
      </c>
      <c r="AK241" s="21">
        <v>91</v>
      </c>
      <c r="AL241" s="21">
        <v>62</v>
      </c>
      <c r="AM241" s="21">
        <v>46</v>
      </c>
      <c r="AN241" s="21">
        <v>26</v>
      </c>
      <c r="AO241" s="21">
        <v>68</v>
      </c>
      <c r="AP241" s="22">
        <v>50</v>
      </c>
      <c r="AQ241" s="22">
        <v>10</v>
      </c>
      <c r="AR241" s="22">
        <v>50</v>
      </c>
      <c r="AS241" s="22">
        <v>10</v>
      </c>
      <c r="AT241" s="22">
        <v>50</v>
      </c>
      <c r="AU241" s="22">
        <v>10</v>
      </c>
      <c r="AV241" s="22">
        <v>50</v>
      </c>
      <c r="AW241" s="22">
        <v>10</v>
      </c>
      <c r="AX241" s="22">
        <v>50</v>
      </c>
      <c r="AY241" s="22">
        <v>10</v>
      </c>
      <c r="AZ241" s="22">
        <v>10</v>
      </c>
      <c r="BA241" s="22">
        <v>50</v>
      </c>
    </row>
    <row r="242" spans="1:53" ht="16.5" customHeight="1">
      <c r="A242" s="5" t="s">
        <v>251</v>
      </c>
      <c r="B242" s="5" t="s">
        <v>252</v>
      </c>
      <c r="C242" s="5" t="s">
        <v>253</v>
      </c>
      <c r="D242" s="5" t="s">
        <v>450</v>
      </c>
      <c r="E242" s="16" t="e">
        <v>#N/A</v>
      </c>
      <c r="F242" s="16" t="e">
        <v>#N/A</v>
      </c>
      <c r="G242" s="16" t="e">
        <v>#N/A</v>
      </c>
      <c r="H242" s="17" t="e">
        <v>#N/A</v>
      </c>
      <c r="I242" s="17" t="e">
        <v>#N/A</v>
      </c>
      <c r="J242" s="18"/>
      <c r="K242" s="19">
        <v>107268</v>
      </c>
      <c r="L242" s="19">
        <v>0</v>
      </c>
      <c r="M242" s="19">
        <v>0</v>
      </c>
      <c r="N242" s="19">
        <v>0</v>
      </c>
      <c r="O242" s="19">
        <f t="shared" si="0"/>
        <v>100</v>
      </c>
      <c r="P242" s="19">
        <v>0</v>
      </c>
      <c r="Q242" s="19">
        <v>0</v>
      </c>
      <c r="R242" s="19">
        <f t="shared" si="1"/>
        <v>100</v>
      </c>
      <c r="S242" s="19">
        <v>0</v>
      </c>
      <c r="T242" s="19">
        <v>0</v>
      </c>
      <c r="U242" s="19">
        <f t="shared" si="2"/>
        <v>100</v>
      </c>
      <c r="V242" s="19">
        <v>0</v>
      </c>
      <c r="W242" s="19">
        <v>0</v>
      </c>
      <c r="X242" s="19">
        <f t="shared" si="3"/>
        <v>100</v>
      </c>
      <c r="Y242" s="19">
        <v>0</v>
      </c>
      <c r="Z242" s="19">
        <v>0</v>
      </c>
      <c r="AA242" s="19">
        <f t="shared" si="4"/>
        <v>100</v>
      </c>
      <c r="AB242" s="19">
        <v>0</v>
      </c>
      <c r="AC242" s="19">
        <v>0</v>
      </c>
      <c r="AD242" s="20"/>
      <c r="AE242" s="20"/>
      <c r="AF242" s="20"/>
      <c r="AG242" s="20"/>
      <c r="AH242" s="20"/>
      <c r="AI242" s="20"/>
      <c r="AJ242" s="21"/>
      <c r="AK242" s="21"/>
      <c r="AL242" s="21"/>
      <c r="AM242" s="21"/>
      <c r="AN242" s="21"/>
      <c r="AO242" s="21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</row>
    <row r="243" spans="1:53" ht="16.5" customHeight="1">
      <c r="A243" s="5" t="s">
        <v>267</v>
      </c>
      <c r="B243" s="5" t="s">
        <v>252</v>
      </c>
      <c r="C243" s="5" t="s">
        <v>267</v>
      </c>
      <c r="D243" s="5" t="s">
        <v>256</v>
      </c>
      <c r="E243" s="16">
        <v>18.434053110000001</v>
      </c>
      <c r="F243" s="16">
        <v>3.9058149379999998</v>
      </c>
      <c r="G243" s="16">
        <v>38</v>
      </c>
      <c r="H243" s="17">
        <v>-32.522799999999997</v>
      </c>
      <c r="I243" s="17">
        <v>-55.765799999999999</v>
      </c>
      <c r="J243" s="18"/>
      <c r="K243" s="19">
        <v>3341893</v>
      </c>
      <c r="L243" s="19">
        <v>6904</v>
      </c>
      <c r="M243" s="19">
        <v>0</v>
      </c>
      <c r="N243" s="19">
        <v>8.76</v>
      </c>
      <c r="O243" s="19">
        <f t="shared" si="0"/>
        <v>91.24</v>
      </c>
      <c r="P243" s="19">
        <v>18.3</v>
      </c>
      <c r="Q243" s="19">
        <v>0</v>
      </c>
      <c r="R243" s="19">
        <f t="shared" si="1"/>
        <v>118.3</v>
      </c>
      <c r="S243" s="19">
        <v>8.08</v>
      </c>
      <c r="T243" s="19">
        <v>0</v>
      </c>
      <c r="U243" s="19">
        <f t="shared" si="2"/>
        <v>91.92</v>
      </c>
      <c r="V243" s="19">
        <v>7.27</v>
      </c>
      <c r="W243" s="19">
        <v>0</v>
      </c>
      <c r="X243" s="19">
        <f t="shared" si="3"/>
        <v>92.73</v>
      </c>
      <c r="Y243" s="19">
        <v>10.25</v>
      </c>
      <c r="Z243" s="19">
        <v>0</v>
      </c>
      <c r="AA243" s="19">
        <f t="shared" si="4"/>
        <v>89.75</v>
      </c>
      <c r="AB243" s="19">
        <v>0</v>
      </c>
      <c r="AC243" s="19">
        <v>0</v>
      </c>
      <c r="AD243" s="20">
        <v>61</v>
      </c>
      <c r="AE243" s="20">
        <v>36</v>
      </c>
      <c r="AF243" s="20">
        <v>38</v>
      </c>
      <c r="AG243" s="20">
        <v>98</v>
      </c>
      <c r="AH243" s="20">
        <v>26</v>
      </c>
      <c r="AI243" s="20">
        <v>53</v>
      </c>
      <c r="AJ243" s="21">
        <v>61</v>
      </c>
      <c r="AK243" s="21">
        <v>36</v>
      </c>
      <c r="AL243" s="21">
        <v>38</v>
      </c>
      <c r="AM243" s="21">
        <v>100</v>
      </c>
      <c r="AN243" s="21">
        <v>26</v>
      </c>
      <c r="AO243" s="21">
        <v>53</v>
      </c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</row>
    <row r="244" spans="1:53" ht="16.5" customHeight="1">
      <c r="A244" s="5" t="s">
        <v>468</v>
      </c>
      <c r="B244" s="5"/>
      <c r="C244" s="5" t="s">
        <v>101</v>
      </c>
      <c r="D244" s="5" t="s">
        <v>258</v>
      </c>
      <c r="E244" s="16">
        <v>30.920068969999999</v>
      </c>
      <c r="F244" s="16">
        <v>2.3285847149999999</v>
      </c>
      <c r="G244" s="16">
        <v>37</v>
      </c>
      <c r="H244" s="17">
        <v>41.377499999999998</v>
      </c>
      <c r="I244" s="17">
        <v>64.585300000000004</v>
      </c>
      <c r="J244" s="18"/>
      <c r="K244" s="19">
        <v>29199942</v>
      </c>
      <c r="L244" s="19">
        <v>1101</v>
      </c>
      <c r="M244" s="19">
        <v>8.5</v>
      </c>
      <c r="N244" s="19">
        <v>0</v>
      </c>
      <c r="O244" s="19">
        <f t="shared" si="0"/>
        <v>108.5</v>
      </c>
      <c r="P244" s="19">
        <v>4.9000000000000004</v>
      </c>
      <c r="Q244" s="19">
        <v>0</v>
      </c>
      <c r="R244" s="19">
        <f t="shared" si="1"/>
        <v>104.9</v>
      </c>
      <c r="S244" s="19">
        <v>0</v>
      </c>
      <c r="T244" s="19">
        <v>1.17</v>
      </c>
      <c r="U244" s="19">
        <f t="shared" si="2"/>
        <v>101.17</v>
      </c>
      <c r="V244" s="19">
        <v>0</v>
      </c>
      <c r="W244" s="19">
        <v>5.87</v>
      </c>
      <c r="X244" s="19">
        <f t="shared" si="3"/>
        <v>105.87</v>
      </c>
      <c r="Y244" s="19">
        <v>0.3</v>
      </c>
      <c r="Z244" s="19">
        <v>0</v>
      </c>
      <c r="AA244" s="19">
        <f t="shared" si="4"/>
        <v>99.7</v>
      </c>
      <c r="AB244" s="19" t="s">
        <v>121</v>
      </c>
      <c r="AC244" s="19" t="s">
        <v>122</v>
      </c>
      <c r="AD244" s="20"/>
      <c r="AE244" s="20"/>
      <c r="AF244" s="20"/>
      <c r="AG244" s="20"/>
      <c r="AH244" s="20"/>
      <c r="AI244" s="20"/>
      <c r="AJ244" s="21"/>
      <c r="AK244" s="21"/>
      <c r="AL244" s="21"/>
      <c r="AM244" s="21"/>
      <c r="AN244" s="21"/>
      <c r="AO244" s="21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3" ht="16.5" customHeight="1">
      <c r="A245" s="5" t="s">
        <v>455</v>
      </c>
      <c r="B245" s="5"/>
      <c r="C245" s="5" t="s">
        <v>202</v>
      </c>
      <c r="D245" s="5" t="s">
        <v>496</v>
      </c>
      <c r="E245" s="16" t="e">
        <v>#N/A</v>
      </c>
      <c r="F245" s="16" t="e">
        <v>#N/A</v>
      </c>
      <c r="G245" s="16" t="e">
        <v>#N/A</v>
      </c>
      <c r="H245" s="17" t="e">
        <v>#N/A</v>
      </c>
      <c r="I245" s="17" t="e">
        <v>#N/A</v>
      </c>
      <c r="J245" s="18"/>
      <c r="K245" s="19"/>
      <c r="L245" s="19"/>
      <c r="M245" s="19"/>
      <c r="N245" s="19"/>
      <c r="O245" s="19">
        <f t="shared" si="0"/>
        <v>100</v>
      </c>
      <c r="P245" s="19"/>
      <c r="Q245" s="19"/>
      <c r="R245" s="19">
        <f t="shared" si="1"/>
        <v>100</v>
      </c>
      <c r="S245" s="19"/>
      <c r="T245" s="19"/>
      <c r="U245" s="19">
        <f t="shared" si="2"/>
        <v>100</v>
      </c>
      <c r="V245" s="19"/>
      <c r="W245" s="19"/>
      <c r="X245" s="19">
        <f t="shared" si="3"/>
        <v>100</v>
      </c>
      <c r="Y245" s="19"/>
      <c r="Z245" s="19"/>
      <c r="AA245" s="19">
        <f t="shared" si="4"/>
        <v>100</v>
      </c>
      <c r="AB245" s="19"/>
      <c r="AC245" s="19"/>
      <c r="AD245" s="20"/>
      <c r="AE245" s="20"/>
      <c r="AF245" s="20"/>
      <c r="AG245" s="20"/>
      <c r="AH245" s="20"/>
      <c r="AI245" s="20"/>
      <c r="AJ245" s="21"/>
      <c r="AK245" s="21"/>
      <c r="AL245" s="21"/>
      <c r="AM245" s="21"/>
      <c r="AN245" s="21"/>
      <c r="AO245" s="21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</row>
    <row r="246" spans="1:53" ht="16.5" customHeight="1">
      <c r="A246" s="5" t="s">
        <v>267</v>
      </c>
      <c r="B246" s="5" t="s">
        <v>252</v>
      </c>
      <c r="C246" s="5" t="s">
        <v>267</v>
      </c>
      <c r="D246" s="5" t="s">
        <v>259</v>
      </c>
      <c r="E246" s="16">
        <v>21.148623449999999</v>
      </c>
      <c r="F246" s="16">
        <v>3.4044769000000001</v>
      </c>
      <c r="G246" s="16">
        <v>38</v>
      </c>
      <c r="H246" s="17">
        <v>6.4238</v>
      </c>
      <c r="I246" s="17">
        <v>-66.589699999999993</v>
      </c>
      <c r="J246" s="18"/>
      <c r="K246" s="19">
        <v>29275460</v>
      </c>
      <c r="L246" s="19">
        <v>15433</v>
      </c>
      <c r="M246" s="19">
        <v>0</v>
      </c>
      <c r="N246" s="19">
        <v>2.23</v>
      </c>
      <c r="O246" s="19">
        <f t="shared" si="0"/>
        <v>97.77</v>
      </c>
      <c r="P246" s="19">
        <v>15.9</v>
      </c>
      <c r="Q246" s="19">
        <v>0</v>
      </c>
      <c r="R246" s="19">
        <f t="shared" si="1"/>
        <v>115.9</v>
      </c>
      <c r="S246" s="19">
        <v>5.12</v>
      </c>
      <c r="T246" s="19">
        <v>0</v>
      </c>
      <c r="U246" s="19">
        <f t="shared" si="2"/>
        <v>94.88</v>
      </c>
      <c r="V246" s="19">
        <v>3.66</v>
      </c>
      <c r="W246" s="19">
        <v>0</v>
      </c>
      <c r="X246" s="19">
        <f t="shared" si="3"/>
        <v>96.34</v>
      </c>
      <c r="Y246" s="19">
        <v>2.1800000000000002</v>
      </c>
      <c r="Z246" s="19">
        <v>0</v>
      </c>
      <c r="AA246" s="19">
        <f t="shared" si="4"/>
        <v>97.82</v>
      </c>
      <c r="AB246" s="19" t="s">
        <v>172</v>
      </c>
      <c r="AC246" s="19" t="s">
        <v>173</v>
      </c>
      <c r="AD246" s="20">
        <v>81</v>
      </c>
      <c r="AE246" s="20">
        <v>12</v>
      </c>
      <c r="AF246" s="20">
        <v>73</v>
      </c>
      <c r="AG246" s="20">
        <v>76</v>
      </c>
      <c r="AH246" s="20">
        <v>16</v>
      </c>
      <c r="AI246" s="20">
        <v>100</v>
      </c>
      <c r="AJ246" s="21">
        <v>81</v>
      </c>
      <c r="AK246" s="21">
        <v>12</v>
      </c>
      <c r="AL246" s="21">
        <v>73</v>
      </c>
      <c r="AM246" s="21">
        <v>76</v>
      </c>
      <c r="AN246" s="21">
        <v>16</v>
      </c>
      <c r="AO246" s="21">
        <v>100</v>
      </c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</row>
    <row r="247" spans="1:53" ht="16.5" customHeight="1">
      <c r="A247" s="5" t="s">
        <v>357</v>
      </c>
      <c r="B247" s="5"/>
      <c r="C247" s="5" t="s">
        <v>101</v>
      </c>
      <c r="D247" s="5" t="s">
        <v>425</v>
      </c>
      <c r="E247" s="16">
        <v>6.9687154150000001</v>
      </c>
      <c r="F247" s="16">
        <v>10.331889840000001</v>
      </c>
      <c r="G247" s="16">
        <v>89</v>
      </c>
      <c r="H247" s="17">
        <v>16</v>
      </c>
      <c r="I247" s="17">
        <v>108</v>
      </c>
      <c r="J247" s="18"/>
      <c r="K247" s="19">
        <v>94348835</v>
      </c>
      <c r="L247" s="19">
        <v>109131</v>
      </c>
      <c r="M247" s="19">
        <v>1.06</v>
      </c>
      <c r="N247" s="19">
        <v>0</v>
      </c>
      <c r="O247" s="19">
        <f t="shared" si="0"/>
        <v>101.06</v>
      </c>
      <c r="P247" s="19">
        <v>4.28</v>
      </c>
      <c r="Q247" s="19">
        <v>0</v>
      </c>
      <c r="R247" s="19">
        <f t="shared" si="1"/>
        <v>104.28</v>
      </c>
      <c r="S247" s="19">
        <v>11.7</v>
      </c>
      <c r="T247" s="19">
        <v>0</v>
      </c>
      <c r="U247" s="19">
        <f t="shared" si="2"/>
        <v>88.3</v>
      </c>
      <c r="V247" s="19">
        <v>3.25</v>
      </c>
      <c r="W247" s="19">
        <v>0</v>
      </c>
      <c r="X247" s="19">
        <f t="shared" si="3"/>
        <v>96.75</v>
      </c>
      <c r="Y247" s="19">
        <v>9.06</v>
      </c>
      <c r="Z247" s="19">
        <v>0</v>
      </c>
      <c r="AA247" s="19">
        <f t="shared" si="4"/>
        <v>90.94</v>
      </c>
      <c r="AB247" s="19" t="s">
        <v>172</v>
      </c>
      <c r="AC247" s="19" t="s">
        <v>173</v>
      </c>
      <c r="AD247" s="20">
        <v>70</v>
      </c>
      <c r="AE247" s="20">
        <v>20</v>
      </c>
      <c r="AF247" s="20">
        <v>40</v>
      </c>
      <c r="AG247" s="20">
        <v>30</v>
      </c>
      <c r="AH247" s="20">
        <v>57</v>
      </c>
      <c r="AI247" s="20">
        <v>35</v>
      </c>
      <c r="AJ247" s="21">
        <v>70</v>
      </c>
      <c r="AK247" s="21">
        <v>20</v>
      </c>
      <c r="AL247" s="21">
        <v>40</v>
      </c>
      <c r="AM247" s="21">
        <v>30</v>
      </c>
      <c r="AN247" s="21">
        <v>57</v>
      </c>
      <c r="AO247" s="21">
        <v>35</v>
      </c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</row>
    <row r="248" spans="1:53" ht="16.5" customHeight="1">
      <c r="A248" s="5" t="s">
        <v>201</v>
      </c>
      <c r="B248" s="5"/>
      <c r="C248" s="5" t="s">
        <v>202</v>
      </c>
      <c r="D248" s="5" t="s">
        <v>497</v>
      </c>
      <c r="E248" s="16" t="e">
        <v>#N/A</v>
      </c>
      <c r="F248" s="16" t="e">
        <v>#N/A</v>
      </c>
      <c r="G248" s="16" t="e">
        <v>#N/A</v>
      </c>
      <c r="H248" s="17" t="e">
        <v>#N/A</v>
      </c>
      <c r="I248" s="17" t="e">
        <v>#N/A</v>
      </c>
      <c r="J248" s="18"/>
      <c r="K248" s="19"/>
      <c r="L248" s="19"/>
      <c r="M248" s="19"/>
      <c r="N248" s="19"/>
      <c r="O248" s="19">
        <f t="shared" si="0"/>
        <v>100</v>
      </c>
      <c r="P248" s="19"/>
      <c r="Q248" s="19"/>
      <c r="R248" s="19">
        <f t="shared" si="1"/>
        <v>100</v>
      </c>
      <c r="S248" s="19"/>
      <c r="T248" s="19"/>
      <c r="U248" s="19">
        <f t="shared" si="2"/>
        <v>100</v>
      </c>
      <c r="V248" s="19"/>
      <c r="W248" s="19"/>
      <c r="X248" s="19">
        <f t="shared" si="3"/>
        <v>100</v>
      </c>
      <c r="Y248" s="19"/>
      <c r="Z248" s="19"/>
      <c r="AA248" s="19">
        <f t="shared" si="4"/>
        <v>100</v>
      </c>
      <c r="AB248" s="19"/>
      <c r="AC248" s="19"/>
      <c r="AD248" s="20"/>
      <c r="AE248" s="20"/>
      <c r="AF248" s="20"/>
      <c r="AG248" s="20"/>
      <c r="AH248" s="20"/>
      <c r="AI248" s="20"/>
      <c r="AJ248" s="21"/>
      <c r="AK248" s="21"/>
      <c r="AL248" s="21"/>
      <c r="AM248" s="21"/>
      <c r="AN248" s="21"/>
      <c r="AO248" s="21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</row>
    <row r="249" spans="1:53" ht="16.5" customHeight="1">
      <c r="A249" s="5" t="s">
        <v>181</v>
      </c>
      <c r="B249" s="5"/>
      <c r="C249" s="5" t="s">
        <v>182</v>
      </c>
      <c r="D249" s="5" t="s">
        <v>262</v>
      </c>
      <c r="E249" s="16">
        <v>3.125</v>
      </c>
      <c r="F249" s="16">
        <v>23.04</v>
      </c>
      <c r="G249" s="16">
        <v>16</v>
      </c>
      <c r="H249" s="17">
        <v>24.215499999999999</v>
      </c>
      <c r="I249" s="17">
        <v>-12.8858</v>
      </c>
      <c r="J249" s="18"/>
      <c r="K249" s="19"/>
      <c r="L249" s="19"/>
      <c r="M249" s="19"/>
      <c r="N249" s="19"/>
      <c r="O249" s="19">
        <f t="shared" si="0"/>
        <v>100</v>
      </c>
      <c r="P249" s="19"/>
      <c r="Q249" s="19"/>
      <c r="R249" s="19">
        <f t="shared" si="1"/>
        <v>100</v>
      </c>
      <c r="S249" s="19"/>
      <c r="T249" s="19"/>
      <c r="U249" s="19">
        <f t="shared" si="2"/>
        <v>100</v>
      </c>
      <c r="V249" s="19"/>
      <c r="W249" s="19"/>
      <c r="X249" s="19">
        <f t="shared" si="3"/>
        <v>100</v>
      </c>
      <c r="Y249" s="19"/>
      <c r="Z249" s="19"/>
      <c r="AA249" s="19">
        <f t="shared" si="4"/>
        <v>100</v>
      </c>
      <c r="AB249" s="19"/>
      <c r="AC249" s="19"/>
      <c r="AD249" s="20"/>
      <c r="AE249" s="20"/>
      <c r="AF249" s="20"/>
      <c r="AG249" s="20"/>
      <c r="AH249" s="20"/>
      <c r="AI249" s="20"/>
      <c r="AJ249" s="21"/>
      <c r="AK249" s="21"/>
      <c r="AL249" s="21"/>
      <c r="AM249" s="21"/>
      <c r="AN249" s="21"/>
      <c r="AO249" s="21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</row>
    <row r="250" spans="1:53" ht="16.5" customHeight="1">
      <c r="A250" s="5" t="s">
        <v>269</v>
      </c>
      <c r="B250" s="5"/>
      <c r="C250" s="5" t="s">
        <v>101</v>
      </c>
      <c r="D250" s="5" t="s">
        <v>263</v>
      </c>
      <c r="E250" s="16">
        <v>0</v>
      </c>
      <c r="F250" s="16">
        <v>0</v>
      </c>
      <c r="G250" s="16">
        <v>11</v>
      </c>
      <c r="H250" s="17">
        <v>15.552727000000001</v>
      </c>
      <c r="I250" s="17">
        <v>48.516387999999999</v>
      </c>
      <c r="J250" s="18"/>
      <c r="K250" s="19"/>
      <c r="L250" s="19"/>
      <c r="M250" s="19"/>
      <c r="N250" s="19"/>
      <c r="O250" s="19">
        <f t="shared" si="0"/>
        <v>100</v>
      </c>
      <c r="P250" s="19"/>
      <c r="Q250" s="19"/>
      <c r="R250" s="19">
        <f t="shared" si="1"/>
        <v>100</v>
      </c>
      <c r="S250" s="19"/>
      <c r="T250" s="19"/>
      <c r="U250" s="19">
        <f t="shared" si="2"/>
        <v>100</v>
      </c>
      <c r="V250" s="19"/>
      <c r="W250" s="19"/>
      <c r="X250" s="19">
        <f t="shared" si="3"/>
        <v>100</v>
      </c>
      <c r="Y250" s="19"/>
      <c r="Z250" s="19"/>
      <c r="AA250" s="19">
        <f t="shared" si="4"/>
        <v>100</v>
      </c>
      <c r="AB250" s="19"/>
      <c r="AC250" s="19"/>
      <c r="AD250" s="20"/>
      <c r="AE250" s="20"/>
      <c r="AF250" s="20"/>
      <c r="AG250" s="20"/>
      <c r="AH250" s="20"/>
      <c r="AI250" s="20"/>
      <c r="AJ250" s="21"/>
      <c r="AK250" s="21"/>
      <c r="AL250" s="21"/>
      <c r="AM250" s="21"/>
      <c r="AN250" s="21"/>
      <c r="AO250" s="21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</row>
    <row r="251" spans="1:53" ht="16.5" customHeight="1">
      <c r="A251" s="5" t="s">
        <v>349</v>
      </c>
      <c r="B251" s="5" t="s">
        <v>236</v>
      </c>
      <c r="C251" s="5" t="s">
        <v>182</v>
      </c>
      <c r="D251" s="5" t="s">
        <v>264</v>
      </c>
      <c r="E251" s="16">
        <v>16.004573499999999</v>
      </c>
      <c r="F251" s="16">
        <v>4.4987140700000001</v>
      </c>
      <c r="G251" s="16">
        <v>34</v>
      </c>
      <c r="H251" s="17">
        <v>-15.416700000000001</v>
      </c>
      <c r="I251" s="17">
        <v>28.283300000000001</v>
      </c>
      <c r="J251" s="18"/>
      <c r="K251" s="19">
        <v>15066266</v>
      </c>
      <c r="L251" s="19">
        <v>7977</v>
      </c>
      <c r="M251" s="19">
        <v>4.08</v>
      </c>
      <c r="N251" s="19">
        <v>0</v>
      </c>
      <c r="O251" s="19">
        <f t="shared" si="0"/>
        <v>104.08</v>
      </c>
      <c r="P251" s="19">
        <v>3.51</v>
      </c>
      <c r="Q251" s="19">
        <v>0</v>
      </c>
      <c r="R251" s="19">
        <f t="shared" si="1"/>
        <v>103.51</v>
      </c>
      <c r="S251" s="19">
        <v>10.34</v>
      </c>
      <c r="T251" s="19">
        <v>0</v>
      </c>
      <c r="U251" s="19">
        <f t="shared" si="2"/>
        <v>89.66</v>
      </c>
      <c r="V251" s="19">
        <v>0</v>
      </c>
      <c r="W251" s="19">
        <v>6.48</v>
      </c>
      <c r="X251" s="19">
        <f t="shared" si="3"/>
        <v>106.48</v>
      </c>
      <c r="Y251" s="19">
        <v>0</v>
      </c>
      <c r="Z251" s="19">
        <v>2.1</v>
      </c>
      <c r="AA251" s="19">
        <f t="shared" si="4"/>
        <v>102.1</v>
      </c>
      <c r="AB251" s="19" t="s">
        <v>121</v>
      </c>
      <c r="AC251" s="19" t="s">
        <v>173</v>
      </c>
      <c r="AD251" s="20">
        <v>0</v>
      </c>
      <c r="AE251" s="20">
        <v>0</v>
      </c>
      <c r="AF251" s="20">
        <v>0</v>
      </c>
      <c r="AG251" s="20">
        <v>0</v>
      </c>
      <c r="AH251" s="20">
        <v>30</v>
      </c>
      <c r="AI251" s="20">
        <v>42</v>
      </c>
      <c r="AJ251" s="21">
        <v>0</v>
      </c>
      <c r="AK251" s="21">
        <v>0</v>
      </c>
      <c r="AL251" s="21">
        <v>0</v>
      </c>
      <c r="AM251" s="21">
        <v>0</v>
      </c>
      <c r="AN251" s="21">
        <v>30</v>
      </c>
      <c r="AO251" s="21">
        <v>42</v>
      </c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</row>
    <row r="252" spans="1:53" ht="16.5" customHeight="1">
      <c r="A252" s="5" t="s">
        <v>349</v>
      </c>
      <c r="B252" s="5" t="s">
        <v>236</v>
      </c>
      <c r="C252" s="5" t="s">
        <v>182</v>
      </c>
      <c r="D252" s="5" t="s">
        <v>265</v>
      </c>
      <c r="E252" s="16">
        <v>14.302337489999999</v>
      </c>
      <c r="F252" s="16">
        <v>5.034142149</v>
      </c>
      <c r="G252" s="16">
        <v>32</v>
      </c>
      <c r="H252" s="17">
        <v>-20</v>
      </c>
      <c r="I252" s="17">
        <v>30</v>
      </c>
      <c r="J252" s="18"/>
      <c r="K252" s="19">
        <v>14229541</v>
      </c>
      <c r="L252" s="19">
        <v>9734</v>
      </c>
      <c r="M252" s="19">
        <v>6.08</v>
      </c>
      <c r="N252" s="19">
        <v>0</v>
      </c>
      <c r="O252" s="19">
        <f t="shared" si="0"/>
        <v>106.08</v>
      </c>
      <c r="P252" s="19">
        <v>6.51</v>
      </c>
      <c r="Q252" s="19">
        <v>0</v>
      </c>
      <c r="R252" s="19">
        <f t="shared" si="1"/>
        <v>106.51</v>
      </c>
      <c r="S252" s="19">
        <v>10.210000000000001</v>
      </c>
      <c r="T252" s="19">
        <v>0</v>
      </c>
      <c r="U252" s="19">
        <f t="shared" si="2"/>
        <v>89.789999999999992</v>
      </c>
      <c r="V252" s="19">
        <v>0</v>
      </c>
      <c r="W252" s="19">
        <v>4.05</v>
      </c>
      <c r="X252" s="19">
        <f t="shared" si="3"/>
        <v>104.05</v>
      </c>
      <c r="Y252" s="19">
        <v>2.23</v>
      </c>
      <c r="Z252" s="19">
        <v>0</v>
      </c>
      <c r="AA252" s="19">
        <f t="shared" si="4"/>
        <v>97.77</v>
      </c>
      <c r="AB252" s="19" t="s">
        <v>121</v>
      </c>
      <c r="AC252" s="19" t="s">
        <v>173</v>
      </c>
      <c r="AD252" s="20">
        <v>0</v>
      </c>
      <c r="AE252" s="20">
        <v>0</v>
      </c>
      <c r="AF252" s="20">
        <v>0</v>
      </c>
      <c r="AG252" s="20">
        <v>0</v>
      </c>
      <c r="AH252" s="20">
        <v>15</v>
      </c>
      <c r="AI252" s="20">
        <v>28</v>
      </c>
      <c r="AJ252" s="21">
        <v>0</v>
      </c>
      <c r="AK252" s="21">
        <v>0</v>
      </c>
      <c r="AL252" s="21">
        <v>0</v>
      </c>
      <c r="AM252" s="21">
        <v>0</v>
      </c>
      <c r="AN252" s="21">
        <v>15</v>
      </c>
      <c r="AO252" s="21">
        <v>28</v>
      </c>
      <c r="AP252" s="22">
        <v>48.69</v>
      </c>
      <c r="AQ252" s="22">
        <v>8.77</v>
      </c>
      <c r="AR252" s="22">
        <v>49.77</v>
      </c>
      <c r="AS252" s="22">
        <v>9.6999999999999993</v>
      </c>
      <c r="AT252" s="22">
        <v>51.75</v>
      </c>
      <c r="AU252" s="22">
        <v>10.52</v>
      </c>
      <c r="AV252" s="22">
        <v>48.26</v>
      </c>
      <c r="AW252" s="22">
        <v>9.14</v>
      </c>
      <c r="AX252" s="22">
        <v>48.52</v>
      </c>
      <c r="AY252" s="22">
        <v>8.0500000000000007</v>
      </c>
      <c r="AZ252" s="22">
        <v>9.2360000000000007</v>
      </c>
      <c r="BA252" s="22">
        <v>47.89</v>
      </c>
    </row>
    <row r="253" spans="1: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</row>
    <row r="254" spans="1:53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</row>
    <row r="255" spans="1:53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</row>
    <row r="256" spans="1:53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</row>
    <row r="257" spans="1:53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</row>
    <row r="258" spans="1:53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</row>
    <row r="259" spans="1:53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</row>
    <row r="260" spans="1:53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</row>
    <row r="261" spans="1:53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</row>
    <row r="262" spans="1:53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</row>
    <row r="263" spans="1:5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</row>
    <row r="264" spans="1:53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</row>
    <row r="265" spans="1:53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</row>
    <row r="266" spans="1:53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</row>
    <row r="267" spans="1:53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</row>
    <row r="268" spans="1:53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</row>
    <row r="269" spans="1:53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</row>
    <row r="270" spans="1:53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</row>
    <row r="271" spans="1:53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</row>
    <row r="272" spans="1:53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</row>
    <row r="273" spans="1:5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</row>
    <row r="274" spans="1:53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</row>
    <row r="275" spans="1:53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</row>
    <row r="276" spans="1:53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</row>
    <row r="277" spans="1:53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</row>
    <row r="278" spans="1:53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</row>
    <row r="279" spans="1:53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</row>
    <row r="280" spans="1:53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</row>
    <row r="281" spans="1:53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</row>
    <row r="282" spans="1:53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</row>
    <row r="283" spans="1:5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</row>
    <row r="284" spans="1:53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</row>
    <row r="285" spans="1:53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</row>
    <row r="286" spans="1:53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</row>
    <row r="287" spans="1:53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</row>
    <row r="288" spans="1:53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</row>
    <row r="289" spans="1:53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</row>
    <row r="290" spans="1:53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</row>
    <row r="291" spans="1:53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</row>
    <row r="292" spans="1:53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</row>
    <row r="293" spans="1:5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</row>
    <row r="294" spans="1:53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</row>
    <row r="295" spans="1:53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</row>
    <row r="296" spans="1:53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</row>
    <row r="297" spans="1:53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</row>
    <row r="298" spans="1:53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</row>
    <row r="299" spans="1:53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</row>
    <row r="300" spans="1:53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</row>
    <row r="301" spans="1:53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</row>
    <row r="302" spans="1:53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</row>
    <row r="303" spans="1:5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</row>
    <row r="304" spans="1:53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</row>
    <row r="305" spans="1:53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</row>
    <row r="306" spans="1:53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</row>
    <row r="307" spans="1:53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</row>
    <row r="308" spans="1:53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</row>
    <row r="309" spans="1:53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</row>
    <row r="310" spans="1:53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</row>
    <row r="311" spans="1:53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</row>
    <row r="312" spans="1:53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</row>
    <row r="313" spans="1:5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</row>
    <row r="314" spans="1:53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</row>
    <row r="315" spans="1:53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</row>
    <row r="316" spans="1:53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</row>
    <row r="317" spans="1:53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</row>
    <row r="318" spans="1:53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</row>
    <row r="319" spans="1:53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</row>
    <row r="320" spans="1:53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</row>
    <row r="321" spans="1:53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</row>
    <row r="322" spans="1:53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</row>
    <row r="323" spans="1:5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</row>
    <row r="324" spans="1:53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</row>
    <row r="325" spans="1:53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</row>
    <row r="326" spans="1:53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</row>
    <row r="327" spans="1:53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</row>
    <row r="328" spans="1:53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</row>
    <row r="329" spans="1:53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</row>
    <row r="330" spans="1:53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</row>
    <row r="331" spans="1:53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</row>
    <row r="332" spans="1:53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</row>
    <row r="333" spans="1:5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</row>
    <row r="334" spans="1:53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</row>
    <row r="335" spans="1:53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</row>
    <row r="336" spans="1:53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</row>
    <row r="337" spans="1:53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</row>
    <row r="338" spans="1:53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</row>
    <row r="339" spans="1:53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</row>
    <row r="340" spans="1:53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</row>
    <row r="341" spans="1:53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</row>
    <row r="342" spans="1:53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</row>
    <row r="343" spans="1:5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</row>
    <row r="344" spans="1:53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</row>
    <row r="345" spans="1:53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</row>
    <row r="346" spans="1:53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</row>
    <row r="347" spans="1:53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</row>
    <row r="348" spans="1:53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</row>
    <row r="349" spans="1:53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</row>
    <row r="350" spans="1:53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</row>
    <row r="351" spans="1:53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</row>
    <row r="352" spans="1:53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</row>
    <row r="353" spans="1: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</row>
    <row r="354" spans="1:53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</row>
    <row r="355" spans="1:53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</row>
    <row r="356" spans="1:53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</row>
    <row r="357" spans="1:53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</row>
    <row r="358" spans="1:53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</row>
    <row r="359" spans="1:53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</row>
    <row r="360" spans="1:53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</row>
    <row r="361" spans="1:53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</row>
    <row r="362" spans="1:53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</row>
    <row r="363" spans="1:5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</row>
    <row r="364" spans="1:53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</row>
    <row r="365" spans="1:53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</row>
    <row r="366" spans="1:53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</row>
    <row r="367" spans="1:53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</row>
    <row r="368" spans="1:53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</row>
    <row r="369" spans="1:53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</row>
    <row r="370" spans="1:53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</row>
    <row r="371" spans="1:53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</row>
    <row r="372" spans="1:53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</row>
    <row r="373" spans="1:5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</row>
    <row r="374" spans="1:53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</row>
    <row r="375" spans="1:53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</row>
    <row r="376" spans="1:53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</row>
    <row r="377" spans="1:53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</row>
    <row r="378" spans="1:53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</row>
    <row r="379" spans="1:53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</row>
    <row r="380" spans="1:53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</row>
    <row r="381" spans="1:53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</row>
    <row r="382" spans="1:53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</row>
    <row r="383" spans="1:5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</row>
    <row r="384" spans="1:53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</row>
    <row r="385" spans="1:53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</row>
    <row r="386" spans="1:53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</row>
    <row r="387" spans="1:53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</row>
    <row r="388" spans="1:53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</row>
    <row r="389" spans="1:53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</row>
    <row r="390" spans="1:53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</row>
    <row r="391" spans="1:53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</row>
    <row r="392" spans="1:53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</row>
    <row r="393" spans="1:5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</row>
    <row r="394" spans="1:53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</row>
    <row r="395" spans="1:53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</row>
    <row r="396" spans="1:53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</row>
    <row r="397" spans="1:53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</row>
    <row r="398" spans="1:53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</row>
    <row r="399" spans="1:53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</row>
    <row r="400" spans="1:53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</row>
    <row r="401" spans="1:53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</row>
    <row r="402" spans="1:53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</row>
    <row r="403" spans="1:5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</row>
    <row r="404" spans="1:53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</row>
    <row r="405" spans="1:53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</row>
    <row r="406" spans="1:53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</row>
    <row r="407" spans="1:53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</row>
    <row r="408" spans="1:53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</row>
    <row r="409" spans="1:53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</row>
    <row r="410" spans="1:53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</row>
    <row r="411" spans="1:53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</row>
    <row r="412" spans="1:53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</row>
    <row r="413" spans="1:5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</row>
    <row r="414" spans="1:53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</row>
    <row r="415" spans="1:53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</row>
    <row r="416" spans="1:53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</row>
    <row r="417" spans="1:53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</row>
    <row r="418" spans="1:53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</row>
    <row r="419" spans="1:53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</row>
    <row r="420" spans="1:53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</row>
    <row r="421" spans="1:53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</row>
    <row r="422" spans="1:53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</row>
    <row r="423" spans="1:5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</row>
    <row r="424" spans="1:53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</row>
    <row r="425" spans="1:53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</row>
    <row r="426" spans="1:53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</row>
    <row r="427" spans="1:53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</row>
    <row r="428" spans="1:53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</row>
    <row r="429" spans="1:53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</row>
    <row r="430" spans="1:53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</row>
    <row r="431" spans="1:53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</row>
    <row r="432" spans="1:53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</row>
    <row r="433" spans="1:5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</row>
    <row r="434" spans="1:53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</row>
    <row r="435" spans="1:53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</row>
    <row r="436" spans="1:53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</row>
    <row r="437" spans="1:53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</row>
    <row r="438" spans="1:53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</row>
    <row r="439" spans="1:53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</row>
    <row r="440" spans="1:53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</row>
    <row r="441" spans="1:53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</row>
    <row r="442" spans="1:53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</row>
    <row r="443" spans="1:5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</row>
    <row r="444" spans="1:53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</row>
    <row r="445" spans="1:53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</row>
    <row r="446" spans="1:53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</row>
    <row r="447" spans="1:53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</row>
    <row r="448" spans="1:53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</row>
    <row r="449" spans="1:53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</row>
    <row r="450" spans="1:53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</row>
    <row r="451" spans="1:53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</row>
    <row r="452" spans="1:53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</row>
    <row r="453" spans="1: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</row>
    <row r="454" spans="1:53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</row>
    <row r="455" spans="1:53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</row>
    <row r="456" spans="1:53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</row>
    <row r="457" spans="1:53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</row>
    <row r="458" spans="1:53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</row>
    <row r="459" spans="1:53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</row>
    <row r="460" spans="1:53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</row>
    <row r="461" spans="1:53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</row>
    <row r="462" spans="1:53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</row>
    <row r="463" spans="1:5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</row>
    <row r="464" spans="1:53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</row>
    <row r="465" spans="1:53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</row>
    <row r="466" spans="1:53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</row>
    <row r="467" spans="1:53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</row>
    <row r="468" spans="1:53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</row>
    <row r="469" spans="1:53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</row>
    <row r="470" spans="1:53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</row>
    <row r="471" spans="1:53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</row>
    <row r="472" spans="1:53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</row>
    <row r="473" spans="1:5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</row>
    <row r="474" spans="1:53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</row>
    <row r="475" spans="1:53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</row>
    <row r="476" spans="1:53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</row>
    <row r="477" spans="1:53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</row>
    <row r="478" spans="1:53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</row>
    <row r="479" spans="1:53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</row>
    <row r="480" spans="1:53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</row>
    <row r="481" spans="1:53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</row>
    <row r="482" spans="1:53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</row>
    <row r="483" spans="1:5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</row>
    <row r="484" spans="1:53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</row>
    <row r="485" spans="1:53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</row>
    <row r="486" spans="1:53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</row>
    <row r="487" spans="1:53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</row>
    <row r="488" spans="1:53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</row>
    <row r="489" spans="1:53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</row>
    <row r="490" spans="1:53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</row>
    <row r="491" spans="1:53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</row>
    <row r="492" spans="1:53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</row>
    <row r="493" spans="1:5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</row>
    <row r="494" spans="1:53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</row>
    <row r="495" spans="1:53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</row>
    <row r="496" spans="1:53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</row>
    <row r="497" spans="1:53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</row>
    <row r="498" spans="1:53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</row>
    <row r="499" spans="1:53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</row>
    <row r="500" spans="1:53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</row>
    <row r="501" spans="1:53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</row>
    <row r="502" spans="1:53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</row>
    <row r="503" spans="1:5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</row>
    <row r="504" spans="1:53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</row>
    <row r="505" spans="1:53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</row>
    <row r="506" spans="1:53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</row>
    <row r="507" spans="1:53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</row>
    <row r="508" spans="1:53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</row>
    <row r="509" spans="1:53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</row>
    <row r="510" spans="1:53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</row>
    <row r="511" spans="1:53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</row>
    <row r="512" spans="1:53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</row>
    <row r="513" spans="1:5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</row>
    <row r="514" spans="1:53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</row>
    <row r="515" spans="1:53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</row>
    <row r="516" spans="1:53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</row>
    <row r="517" spans="1:53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</row>
    <row r="518" spans="1:53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</row>
    <row r="519" spans="1:53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</row>
    <row r="520" spans="1:53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</row>
    <row r="521" spans="1:53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</row>
    <row r="522" spans="1:53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</row>
    <row r="523" spans="1:5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</row>
    <row r="524" spans="1:53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</row>
    <row r="525" spans="1:53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</row>
    <row r="526" spans="1:53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</row>
    <row r="527" spans="1:53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</row>
    <row r="528" spans="1:53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</row>
    <row r="529" spans="1:53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</row>
    <row r="530" spans="1:53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</row>
    <row r="531" spans="1:53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</row>
    <row r="532" spans="1:53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</row>
    <row r="533" spans="1:5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</row>
    <row r="534" spans="1:53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</row>
    <row r="535" spans="1:53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</row>
    <row r="536" spans="1:53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</row>
    <row r="537" spans="1:53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</row>
    <row r="538" spans="1:53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</row>
    <row r="539" spans="1:53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</row>
    <row r="540" spans="1:53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</row>
    <row r="541" spans="1:53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</row>
    <row r="542" spans="1:53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</row>
    <row r="543" spans="1:5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</row>
    <row r="544" spans="1:53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</row>
    <row r="545" spans="1:53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</row>
    <row r="546" spans="1:53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</row>
    <row r="547" spans="1:53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</row>
    <row r="548" spans="1:53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</row>
    <row r="549" spans="1:53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</row>
    <row r="550" spans="1:53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</row>
    <row r="551" spans="1:53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</row>
    <row r="552" spans="1:53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</row>
    <row r="553" spans="1: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</row>
    <row r="554" spans="1:53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</row>
    <row r="555" spans="1:53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</row>
    <row r="556" spans="1:53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</row>
    <row r="557" spans="1:53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</row>
    <row r="558" spans="1:53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</row>
    <row r="559" spans="1:53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</row>
    <row r="560" spans="1:53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</row>
    <row r="561" spans="1:53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</row>
    <row r="562" spans="1:53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</row>
    <row r="563" spans="1:5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</row>
    <row r="564" spans="1:53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</row>
    <row r="565" spans="1:53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</row>
    <row r="566" spans="1:53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</row>
    <row r="567" spans="1:53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</row>
    <row r="568" spans="1:53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</row>
    <row r="569" spans="1:53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</row>
    <row r="570" spans="1:53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</row>
    <row r="571" spans="1:53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</row>
    <row r="572" spans="1:53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</row>
    <row r="573" spans="1:5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</row>
    <row r="574" spans="1:53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</row>
    <row r="575" spans="1:53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</row>
    <row r="576" spans="1:53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</row>
    <row r="577" spans="1:53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</row>
    <row r="578" spans="1:53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</row>
    <row r="579" spans="1:53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</row>
    <row r="580" spans="1:53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</row>
    <row r="581" spans="1:53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</row>
    <row r="582" spans="1:53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</row>
    <row r="583" spans="1:5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</row>
    <row r="584" spans="1:53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</row>
    <row r="585" spans="1:53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</row>
    <row r="586" spans="1:53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</row>
    <row r="587" spans="1:53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</row>
    <row r="588" spans="1:53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</row>
    <row r="589" spans="1:53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</row>
    <row r="590" spans="1:53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</row>
    <row r="591" spans="1:53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</row>
    <row r="592" spans="1:53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</row>
    <row r="593" spans="1:5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</row>
    <row r="594" spans="1:53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</row>
    <row r="595" spans="1:53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</row>
    <row r="596" spans="1:53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</row>
    <row r="597" spans="1:53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</row>
    <row r="598" spans="1:53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</row>
    <row r="599" spans="1:53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</row>
    <row r="600" spans="1:53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</row>
    <row r="601" spans="1:53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</row>
    <row r="602" spans="1:53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</row>
    <row r="603" spans="1:5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</row>
    <row r="604" spans="1:53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</row>
    <row r="605" spans="1:53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</row>
    <row r="606" spans="1:53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</row>
    <row r="607" spans="1:53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</row>
    <row r="608" spans="1:53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</row>
    <row r="609" spans="1:53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</row>
    <row r="610" spans="1:53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</row>
    <row r="611" spans="1:53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</row>
    <row r="612" spans="1:53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</row>
    <row r="613" spans="1:5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</row>
    <row r="614" spans="1:53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</row>
    <row r="615" spans="1:53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</row>
    <row r="616" spans="1:53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</row>
    <row r="617" spans="1:53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</row>
    <row r="618" spans="1:53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</row>
    <row r="619" spans="1:53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</row>
    <row r="620" spans="1:53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</row>
    <row r="621" spans="1:53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</row>
    <row r="622" spans="1:53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</row>
    <row r="623" spans="1:5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</row>
    <row r="624" spans="1:53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</row>
    <row r="625" spans="1:53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</row>
    <row r="626" spans="1:53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</row>
    <row r="627" spans="1:53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</row>
    <row r="628" spans="1:53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</row>
    <row r="629" spans="1:53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</row>
    <row r="630" spans="1:53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</row>
    <row r="631" spans="1:53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</row>
    <row r="632" spans="1:53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</row>
    <row r="633" spans="1:5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</row>
    <row r="634" spans="1:53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</row>
    <row r="635" spans="1:53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</row>
    <row r="636" spans="1:53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</row>
    <row r="637" spans="1:53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</row>
    <row r="638" spans="1:53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</row>
    <row r="639" spans="1:53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</row>
    <row r="640" spans="1:53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</row>
    <row r="641" spans="1:53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</row>
    <row r="642" spans="1:53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</row>
    <row r="643" spans="1:5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</row>
    <row r="644" spans="1:53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</row>
    <row r="645" spans="1:53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</row>
    <row r="646" spans="1:53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</row>
    <row r="647" spans="1:53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</row>
    <row r="648" spans="1:53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</row>
    <row r="649" spans="1:53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</row>
    <row r="650" spans="1:53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</row>
    <row r="651" spans="1:53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</row>
    <row r="652" spans="1:53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</row>
    <row r="653" spans="1: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</row>
    <row r="654" spans="1:53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</row>
    <row r="655" spans="1:53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</row>
    <row r="656" spans="1:53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</row>
    <row r="657" spans="1:53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</row>
    <row r="658" spans="1:53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</row>
    <row r="659" spans="1:53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</row>
    <row r="660" spans="1:53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</row>
    <row r="661" spans="1:53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</row>
    <row r="662" spans="1:53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</row>
    <row r="663" spans="1:5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</row>
    <row r="664" spans="1:53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</row>
    <row r="665" spans="1:53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</row>
    <row r="666" spans="1:53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</row>
    <row r="667" spans="1:53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</row>
    <row r="668" spans="1:53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</row>
    <row r="669" spans="1:53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</row>
    <row r="670" spans="1:53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</row>
    <row r="671" spans="1:53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</row>
    <row r="672" spans="1:53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</row>
    <row r="673" spans="1:5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</row>
    <row r="674" spans="1:53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</row>
    <row r="675" spans="1:53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</row>
    <row r="676" spans="1:53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</row>
    <row r="677" spans="1:53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</row>
    <row r="678" spans="1:53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</row>
    <row r="679" spans="1:53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</row>
    <row r="680" spans="1:53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</row>
    <row r="681" spans="1:53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</row>
    <row r="682" spans="1:53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</row>
    <row r="683" spans="1:5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</row>
    <row r="684" spans="1:53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</row>
    <row r="685" spans="1:53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</row>
    <row r="686" spans="1:53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</row>
    <row r="687" spans="1:53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</row>
    <row r="688" spans="1:53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</row>
    <row r="689" spans="1:53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</row>
    <row r="690" spans="1:53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</row>
    <row r="691" spans="1:53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</row>
    <row r="692" spans="1:53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</row>
    <row r="693" spans="1:5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</row>
    <row r="694" spans="1:53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</row>
    <row r="695" spans="1:53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</row>
    <row r="696" spans="1:53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</row>
    <row r="697" spans="1:53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</row>
    <row r="698" spans="1:53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</row>
    <row r="699" spans="1:53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</row>
    <row r="700" spans="1:53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</row>
    <row r="701" spans="1:53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</row>
    <row r="702" spans="1:53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</row>
    <row r="703" spans="1:5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</row>
    <row r="704" spans="1:53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</row>
    <row r="705" spans="1:53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</row>
    <row r="706" spans="1:53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</row>
    <row r="707" spans="1:53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</row>
    <row r="708" spans="1:53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</row>
    <row r="709" spans="1:53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</row>
    <row r="710" spans="1:53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</row>
    <row r="711" spans="1:53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</row>
    <row r="712" spans="1:53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</row>
    <row r="713" spans="1:5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</row>
    <row r="714" spans="1:53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</row>
    <row r="715" spans="1:53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</row>
    <row r="716" spans="1:53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</row>
    <row r="717" spans="1:53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</row>
    <row r="718" spans="1:53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</row>
    <row r="719" spans="1:53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</row>
    <row r="720" spans="1:53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</row>
    <row r="721" spans="1:53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</row>
    <row r="722" spans="1:53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</row>
    <row r="723" spans="1:5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</row>
    <row r="724" spans="1:53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</row>
    <row r="725" spans="1:53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</row>
    <row r="726" spans="1:53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</row>
    <row r="727" spans="1:53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</row>
    <row r="728" spans="1:53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</row>
    <row r="729" spans="1:53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</row>
    <row r="730" spans="1:53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</row>
    <row r="731" spans="1:53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</row>
    <row r="732" spans="1:53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</row>
    <row r="733" spans="1:5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</row>
    <row r="734" spans="1:53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</row>
    <row r="735" spans="1:53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</row>
    <row r="736" spans="1:53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</row>
    <row r="737" spans="1:53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</row>
    <row r="738" spans="1:53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</row>
    <row r="739" spans="1:53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</row>
    <row r="740" spans="1:53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</row>
    <row r="741" spans="1:53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</row>
    <row r="742" spans="1:53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</row>
    <row r="743" spans="1:5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</row>
    <row r="744" spans="1:53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</row>
    <row r="745" spans="1:53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</row>
    <row r="746" spans="1:53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</row>
    <row r="747" spans="1:53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</row>
    <row r="748" spans="1:53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</row>
    <row r="749" spans="1:53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</row>
    <row r="750" spans="1:53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</row>
    <row r="751" spans="1:53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</row>
    <row r="752" spans="1:53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</row>
    <row r="753" spans="1: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</row>
    <row r="754" spans="1:53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</row>
    <row r="755" spans="1:53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</row>
    <row r="756" spans="1:53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</row>
    <row r="757" spans="1:53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</row>
    <row r="758" spans="1:53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</row>
    <row r="759" spans="1:53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</row>
    <row r="760" spans="1:53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</row>
    <row r="761" spans="1:53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</row>
    <row r="762" spans="1:53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</row>
    <row r="763" spans="1:5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</row>
    <row r="764" spans="1:53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</row>
    <row r="765" spans="1:53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</row>
    <row r="766" spans="1:53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</row>
    <row r="767" spans="1:53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</row>
    <row r="768" spans="1:53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</row>
    <row r="769" spans="1:53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</row>
    <row r="770" spans="1:53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</row>
    <row r="771" spans="1:53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</row>
    <row r="772" spans="1:53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</row>
    <row r="773" spans="1:5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</row>
    <row r="774" spans="1:53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</row>
    <row r="775" spans="1:53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</row>
    <row r="776" spans="1:53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</row>
    <row r="777" spans="1:53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</row>
    <row r="778" spans="1:53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</row>
    <row r="779" spans="1:53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</row>
    <row r="780" spans="1:53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</row>
    <row r="781" spans="1:53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</row>
    <row r="782" spans="1:53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</row>
    <row r="783" spans="1:5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</row>
    <row r="784" spans="1:53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</row>
    <row r="785" spans="1:53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</row>
    <row r="786" spans="1:53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</row>
    <row r="787" spans="1:53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</row>
    <row r="788" spans="1:53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</row>
    <row r="789" spans="1:53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</row>
    <row r="790" spans="1:53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</row>
    <row r="791" spans="1:53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</row>
    <row r="792" spans="1:53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</row>
    <row r="793" spans="1:5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</row>
    <row r="794" spans="1:53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</row>
    <row r="795" spans="1:53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</row>
    <row r="796" spans="1:53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</row>
    <row r="797" spans="1:53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</row>
    <row r="798" spans="1:53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</row>
    <row r="799" spans="1:53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</row>
    <row r="800" spans="1:53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</row>
    <row r="801" spans="1:53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</row>
    <row r="802" spans="1:53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</row>
    <row r="803" spans="1:5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</row>
    <row r="804" spans="1:53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</row>
    <row r="805" spans="1:53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</row>
    <row r="806" spans="1:53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</row>
    <row r="807" spans="1:53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</row>
    <row r="808" spans="1:53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</row>
    <row r="809" spans="1:53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</row>
    <row r="810" spans="1:53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</row>
    <row r="811" spans="1:53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</row>
    <row r="812" spans="1:53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</row>
    <row r="813" spans="1:5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</row>
    <row r="814" spans="1:53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</row>
    <row r="815" spans="1:53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</row>
    <row r="816" spans="1:53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</row>
    <row r="817" spans="1:53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</row>
    <row r="818" spans="1:53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</row>
    <row r="819" spans="1:53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</row>
    <row r="820" spans="1:53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</row>
    <row r="821" spans="1:53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</row>
    <row r="822" spans="1:53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</row>
    <row r="823" spans="1:5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</row>
    <row r="824" spans="1:53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</row>
    <row r="825" spans="1:53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</row>
    <row r="826" spans="1:53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</row>
    <row r="827" spans="1:53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</row>
    <row r="828" spans="1:53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</row>
    <row r="829" spans="1:53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</row>
    <row r="830" spans="1:53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</row>
    <row r="831" spans="1:53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</row>
    <row r="832" spans="1:53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</row>
    <row r="833" spans="1:5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</row>
    <row r="834" spans="1:53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</row>
    <row r="835" spans="1:53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</row>
    <row r="836" spans="1:53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</row>
    <row r="837" spans="1:53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</row>
    <row r="838" spans="1:53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</row>
    <row r="839" spans="1:53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</row>
    <row r="840" spans="1:53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</row>
    <row r="841" spans="1:53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</row>
    <row r="842" spans="1:53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</row>
    <row r="843" spans="1:5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</row>
    <row r="844" spans="1:53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</row>
    <row r="845" spans="1:53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</row>
    <row r="846" spans="1:53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</row>
    <row r="847" spans="1:53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</row>
    <row r="848" spans="1:53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</row>
    <row r="849" spans="1:53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</row>
    <row r="850" spans="1:53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</row>
    <row r="851" spans="1:53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</row>
    <row r="852" spans="1:53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</row>
    <row r="853" spans="1: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</row>
    <row r="854" spans="1:53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</row>
    <row r="855" spans="1:53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</row>
    <row r="856" spans="1:53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</row>
    <row r="857" spans="1:53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</row>
    <row r="858" spans="1:53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</row>
    <row r="859" spans="1:53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</row>
    <row r="860" spans="1:53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</row>
    <row r="861" spans="1:53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</row>
    <row r="862" spans="1:53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</row>
    <row r="863" spans="1:5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</row>
    <row r="864" spans="1:53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</row>
    <row r="865" spans="1:53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</row>
    <row r="866" spans="1:53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</row>
    <row r="867" spans="1:53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</row>
    <row r="868" spans="1:53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</row>
    <row r="869" spans="1:53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</row>
    <row r="870" spans="1:53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</row>
    <row r="871" spans="1:53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</row>
    <row r="872" spans="1:53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</row>
    <row r="873" spans="1:5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</row>
    <row r="874" spans="1:53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</row>
    <row r="875" spans="1:53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</row>
    <row r="876" spans="1:53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</row>
    <row r="877" spans="1:53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</row>
    <row r="878" spans="1:53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</row>
    <row r="879" spans="1:53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</row>
    <row r="880" spans="1:53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</row>
    <row r="881" spans="1:53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</row>
    <row r="882" spans="1:53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</row>
    <row r="883" spans="1:5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</row>
    <row r="884" spans="1:53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</row>
    <row r="885" spans="1:53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</row>
    <row r="886" spans="1:53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</row>
    <row r="887" spans="1:53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</row>
    <row r="888" spans="1:53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</row>
    <row r="889" spans="1:53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</row>
    <row r="890" spans="1:53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</row>
    <row r="891" spans="1:53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</row>
    <row r="892" spans="1:53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</row>
    <row r="893" spans="1:5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</row>
    <row r="894" spans="1:53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</row>
    <row r="895" spans="1:53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</row>
    <row r="896" spans="1:53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</row>
    <row r="897" spans="1:53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</row>
    <row r="898" spans="1:53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</row>
    <row r="899" spans="1:53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</row>
    <row r="900" spans="1:53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</row>
    <row r="901" spans="1:53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</row>
    <row r="902" spans="1:53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</row>
    <row r="903" spans="1:5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</row>
    <row r="904" spans="1:53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</row>
    <row r="905" spans="1:53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</row>
    <row r="906" spans="1:53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</row>
    <row r="907" spans="1:53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</row>
    <row r="908" spans="1:53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</row>
    <row r="909" spans="1:53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</row>
    <row r="910" spans="1:53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</row>
    <row r="911" spans="1:53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</row>
    <row r="912" spans="1:53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</row>
    <row r="913" spans="1:5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</row>
    <row r="914" spans="1:53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</row>
    <row r="915" spans="1:53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</row>
    <row r="916" spans="1:53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</row>
    <row r="917" spans="1:53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</row>
    <row r="918" spans="1:53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</row>
    <row r="919" spans="1:53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</row>
    <row r="920" spans="1:53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</row>
    <row r="921" spans="1:53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</row>
    <row r="922" spans="1:53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</row>
    <row r="923" spans="1:5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</row>
    <row r="924" spans="1:53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</row>
    <row r="925" spans="1:53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</row>
    <row r="926" spans="1:53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</row>
    <row r="927" spans="1:53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</row>
    <row r="928" spans="1:53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</row>
    <row r="929" spans="1:53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</row>
    <row r="930" spans="1:53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</row>
    <row r="931" spans="1:53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</row>
    <row r="932" spans="1:53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</row>
    <row r="933" spans="1:5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</row>
    <row r="934" spans="1:53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</row>
    <row r="935" spans="1:53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</row>
    <row r="936" spans="1:53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</row>
    <row r="937" spans="1:53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</row>
    <row r="938" spans="1:53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</row>
    <row r="939" spans="1:53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</row>
    <row r="940" spans="1:53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</row>
    <row r="941" spans="1:53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</row>
    <row r="942" spans="1:53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</row>
    <row r="943" spans="1:5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</row>
    <row r="944" spans="1:53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</row>
    <row r="945" spans="1:53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</row>
    <row r="946" spans="1:53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</row>
    <row r="947" spans="1:53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</row>
    <row r="948" spans="1:53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</row>
    <row r="949" spans="1:53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</row>
    <row r="950" spans="1:53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</row>
    <row r="951" spans="1:53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</row>
    <row r="952" spans="1:53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</row>
    <row r="953" spans="1: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</row>
    <row r="954" spans="1:53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</row>
    <row r="955" spans="1:53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</row>
    <row r="956" spans="1:53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</row>
    <row r="957" spans="1:53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</row>
    <row r="958" spans="1:53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</row>
    <row r="959" spans="1:53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</row>
    <row r="960" spans="1:53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</row>
    <row r="961" spans="1:53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</row>
    <row r="962" spans="1:53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</row>
    <row r="963" spans="1:5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</row>
    <row r="964" spans="1:53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</row>
    <row r="965" spans="1:53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</row>
    <row r="966" spans="1:53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</row>
    <row r="967" spans="1:53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</row>
    <row r="968" spans="1:53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</row>
    <row r="969" spans="1:53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</row>
    <row r="970" spans="1:53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</row>
    <row r="971" spans="1:53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</row>
    <row r="972" spans="1:53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</row>
    <row r="973" spans="1:5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</row>
    <row r="974" spans="1:53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</row>
    <row r="975" spans="1:53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</row>
    <row r="976" spans="1:53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</row>
    <row r="977" spans="1:53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</row>
    <row r="978" spans="1:53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</row>
    <row r="979" spans="1:53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</row>
    <row r="980" spans="1:53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</row>
    <row r="981" spans="1:53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</row>
    <row r="982" spans="1:53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</row>
    <row r="983" spans="1:5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</row>
    <row r="984" spans="1:53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</row>
    <row r="985" spans="1:53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</row>
    <row r="986" spans="1:53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</row>
    <row r="987" spans="1:53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</row>
    <row r="988" spans="1:53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</row>
    <row r="989" spans="1:53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</row>
    <row r="990" spans="1:53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</row>
    <row r="991" spans="1:53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</row>
    <row r="992" spans="1:53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</row>
    <row r="993" spans="1:5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</row>
    <row r="994" spans="1:53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</row>
    <row r="995" spans="1:53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</row>
    <row r="996" spans="1:53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</row>
    <row r="997" spans="1:53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</row>
    <row r="998" spans="1:53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</row>
    <row r="999" spans="1:53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</row>
    <row r="1000" spans="1:53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</row>
  </sheetData>
  <mergeCells count="5">
    <mergeCell ref="E1:J1"/>
    <mergeCell ref="K1:AC1"/>
    <mergeCell ref="AD1:AI1"/>
    <mergeCell ref="AJ1:AO1"/>
    <mergeCell ref="AP1:BA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6735-9097-F342-9E98-8B5B62146CA1}">
  <dimension ref="A1:C252"/>
  <sheetViews>
    <sheetView workbookViewId="0">
      <selection activeCell="S20" sqref="S20"/>
    </sheetView>
  </sheetViews>
  <sheetFormatPr baseColWidth="10" defaultRowHeight="14"/>
  <sheetData>
    <row r="1" spans="1:3">
      <c r="C1" t="s">
        <v>2</v>
      </c>
    </row>
    <row r="2" spans="1:3">
      <c r="A2" t="s">
        <v>46</v>
      </c>
      <c r="B2" t="s">
        <v>86</v>
      </c>
      <c r="C2" t="s">
        <v>47</v>
      </c>
    </row>
    <row r="3" spans="1:3">
      <c r="A3" t="s">
        <v>9</v>
      </c>
      <c r="C3">
        <v>16.775561499999998</v>
      </c>
    </row>
    <row r="4" spans="1:3">
      <c r="A4" t="s">
        <v>145</v>
      </c>
      <c r="C4" t="e">
        <v>#N/A</v>
      </c>
    </row>
    <row r="5" spans="1:3">
      <c r="A5" t="s">
        <v>10</v>
      </c>
      <c r="B5">
        <v>0</v>
      </c>
      <c r="C5">
        <v>20.069110460000001</v>
      </c>
    </row>
    <row r="6" spans="1:3">
      <c r="A6" t="s">
        <v>11</v>
      </c>
      <c r="B6">
        <v>0</v>
      </c>
      <c r="C6">
        <v>18.091529560000001</v>
      </c>
    </row>
    <row r="7" spans="1:3">
      <c r="A7" t="s">
        <v>203</v>
      </c>
      <c r="C7" t="e">
        <v>#N/A</v>
      </c>
    </row>
    <row r="8" spans="1:3">
      <c r="A8" t="s">
        <v>13</v>
      </c>
      <c r="B8">
        <v>0</v>
      </c>
      <c r="C8">
        <v>45.390554989999998</v>
      </c>
    </row>
    <row r="9" spans="1:3">
      <c r="A9" t="s">
        <v>17</v>
      </c>
      <c r="C9">
        <v>12.06985179</v>
      </c>
    </row>
    <row r="10" spans="1:3">
      <c r="A10" t="s">
        <v>254</v>
      </c>
      <c r="C10" t="e">
        <v>#N/A</v>
      </c>
    </row>
    <row r="11" spans="1:3">
      <c r="A11" t="s">
        <v>266</v>
      </c>
      <c r="C11" t="e">
        <v>#N/A</v>
      </c>
    </row>
    <row r="12" spans="1:3">
      <c r="A12" t="s">
        <v>24</v>
      </c>
      <c r="C12">
        <v>12.186877450000001</v>
      </c>
    </row>
    <row r="13" spans="1:3">
      <c r="A13" t="s">
        <v>28</v>
      </c>
      <c r="B13">
        <v>46</v>
      </c>
      <c r="C13">
        <v>22.02810281</v>
      </c>
    </row>
    <row r="14" spans="1:3">
      <c r="A14" t="s">
        <v>30</v>
      </c>
      <c r="B14">
        <v>0</v>
      </c>
      <c r="C14">
        <v>20.18936523</v>
      </c>
    </row>
    <row r="15" spans="1:3">
      <c r="A15" t="s">
        <v>270</v>
      </c>
      <c r="C15" t="e">
        <v>#N/A</v>
      </c>
    </row>
    <row r="16" spans="1:3">
      <c r="A16" t="s">
        <v>31</v>
      </c>
      <c r="B16">
        <v>90</v>
      </c>
      <c r="C16">
        <v>9.7587834900000008</v>
      </c>
    </row>
    <row r="17" spans="1:3">
      <c r="A17" t="s">
        <v>32</v>
      </c>
      <c r="B17">
        <v>55</v>
      </c>
      <c r="C17">
        <v>19.655569459999999</v>
      </c>
    </row>
    <row r="18" spans="1:3">
      <c r="A18" t="s">
        <v>33</v>
      </c>
      <c r="B18">
        <v>0</v>
      </c>
      <c r="C18">
        <v>14.17568249</v>
      </c>
    </row>
    <row r="19" spans="1:3">
      <c r="A19" t="s">
        <v>35</v>
      </c>
      <c r="C19">
        <v>15.45734511</v>
      </c>
    </row>
    <row r="20" spans="1:3">
      <c r="A20" t="s">
        <v>36</v>
      </c>
      <c r="C20">
        <v>47.276919319999998</v>
      </c>
    </row>
    <row r="21" spans="1:3">
      <c r="A21" t="s">
        <v>37</v>
      </c>
      <c r="B21">
        <v>20</v>
      </c>
      <c r="C21">
        <v>18.344765639999999</v>
      </c>
    </row>
    <row r="22" spans="1:3">
      <c r="A22" t="s">
        <v>39</v>
      </c>
      <c r="C22">
        <v>13.941210290000001</v>
      </c>
    </row>
    <row r="23" spans="1:3">
      <c r="A23" t="s">
        <v>40</v>
      </c>
      <c r="B23">
        <v>0</v>
      </c>
      <c r="C23">
        <v>25.493730289999998</v>
      </c>
    </row>
    <row r="24" spans="1:3">
      <c r="A24" t="s">
        <v>41</v>
      </c>
      <c r="B24">
        <v>75</v>
      </c>
      <c r="C24">
        <v>18.699788389999998</v>
      </c>
    </row>
    <row r="25" spans="1:3">
      <c r="A25" t="s">
        <v>43</v>
      </c>
      <c r="C25">
        <v>12.1549619</v>
      </c>
    </row>
    <row r="26" spans="1:3">
      <c r="A26" t="s">
        <v>48</v>
      </c>
      <c r="C26">
        <v>14.78067457</v>
      </c>
    </row>
    <row r="27" spans="1:3">
      <c r="A27" t="s">
        <v>318</v>
      </c>
      <c r="C27" t="e">
        <v>#N/A</v>
      </c>
    </row>
    <row r="28" spans="1:3">
      <c r="A28" t="s">
        <v>49</v>
      </c>
      <c r="C28">
        <v>4.9637681159999998</v>
      </c>
    </row>
    <row r="29" spans="1:3">
      <c r="A29" t="s">
        <v>50</v>
      </c>
      <c r="C29">
        <v>17.790603740000002</v>
      </c>
    </row>
    <row r="30" spans="1:3">
      <c r="A30" t="s">
        <v>329</v>
      </c>
      <c r="C30" t="e">
        <v>#N/A</v>
      </c>
    </row>
    <row r="31" spans="1:3">
      <c r="A31" t="s">
        <v>309</v>
      </c>
      <c r="B31">
        <v>0</v>
      </c>
      <c r="C31">
        <v>16.09740279</v>
      </c>
    </row>
    <row r="32" spans="1:3">
      <c r="A32" t="s">
        <v>52</v>
      </c>
      <c r="C32">
        <v>11.30536131</v>
      </c>
    </row>
    <row r="33" spans="1:3">
      <c r="A33" t="s">
        <v>340</v>
      </c>
      <c r="C33" t="e">
        <v>#N/A</v>
      </c>
    </row>
    <row r="34" spans="1:3">
      <c r="A34" t="s">
        <v>53</v>
      </c>
      <c r="B34">
        <v>38</v>
      </c>
      <c r="C34">
        <v>25.730773370000001</v>
      </c>
    </row>
    <row r="35" spans="1:3">
      <c r="A35" t="s">
        <v>350</v>
      </c>
      <c r="C35" t="e">
        <v>#N/A</v>
      </c>
    </row>
    <row r="36" spans="1:3">
      <c r="A36" t="s">
        <v>353</v>
      </c>
      <c r="C36" t="e">
        <v>#N/A</v>
      </c>
    </row>
    <row r="37" spans="1:3">
      <c r="A37" t="s">
        <v>358</v>
      </c>
      <c r="C37">
        <v>31.995275159999998</v>
      </c>
    </row>
    <row r="38" spans="1:3">
      <c r="A38" t="s">
        <v>56</v>
      </c>
      <c r="B38">
        <v>30</v>
      </c>
      <c r="C38">
        <v>16.492783500000002</v>
      </c>
    </row>
    <row r="39" spans="1:3">
      <c r="A39" t="s">
        <v>58</v>
      </c>
      <c r="B39">
        <v>0</v>
      </c>
      <c r="C39">
        <v>23.080631459999999</v>
      </c>
    </row>
    <row r="40" spans="1:3">
      <c r="A40" t="s">
        <v>63</v>
      </c>
      <c r="C40">
        <v>5.5555555559999998</v>
      </c>
    </row>
    <row r="41" spans="1:3">
      <c r="A41" t="s">
        <v>66</v>
      </c>
      <c r="C41">
        <v>24.170283390000002</v>
      </c>
    </row>
    <row r="42" spans="1:3">
      <c r="A42" t="s">
        <v>68</v>
      </c>
      <c r="C42">
        <v>9.1539802170000009</v>
      </c>
    </row>
    <row r="43" spans="1:3">
      <c r="A43" t="s">
        <v>72</v>
      </c>
      <c r="C43">
        <v>19.734807029999999</v>
      </c>
    </row>
    <row r="44" spans="1:3">
      <c r="A44" t="s">
        <v>76</v>
      </c>
      <c r="B44">
        <v>80</v>
      </c>
      <c r="C44">
        <v>14.37847773</v>
      </c>
    </row>
    <row r="45" spans="1:3">
      <c r="A45" t="s">
        <v>382</v>
      </c>
      <c r="C45" t="e">
        <v>#N/A</v>
      </c>
    </row>
    <row r="46" spans="1:3">
      <c r="A46" t="s">
        <v>81</v>
      </c>
      <c r="C46">
        <v>11.619574119999999</v>
      </c>
    </row>
    <row r="47" spans="1:3">
      <c r="A47" t="s">
        <v>84</v>
      </c>
      <c r="C47">
        <v>14.71488364</v>
      </c>
    </row>
    <row r="48" spans="1:3">
      <c r="A48" t="s">
        <v>85</v>
      </c>
      <c r="B48">
        <v>23</v>
      </c>
      <c r="C48">
        <v>25.99396634</v>
      </c>
    </row>
    <row r="49" spans="1:3">
      <c r="A49" t="s">
        <v>90</v>
      </c>
      <c r="B49">
        <v>20</v>
      </c>
      <c r="C49">
        <v>6.562148273</v>
      </c>
    </row>
    <row r="50" spans="1:3">
      <c r="A50" t="s">
        <v>188</v>
      </c>
      <c r="B50">
        <v>25</v>
      </c>
      <c r="C50" t="e">
        <v>#N/A</v>
      </c>
    </row>
    <row r="51" spans="1:3">
      <c r="A51" t="s">
        <v>410</v>
      </c>
      <c r="C51" t="e">
        <v>#N/A</v>
      </c>
    </row>
    <row r="52" spans="1:3">
      <c r="A52" t="s">
        <v>417</v>
      </c>
      <c r="C52" t="e">
        <v>#N/A</v>
      </c>
    </row>
    <row r="53" spans="1:3">
      <c r="A53" t="s">
        <v>422</v>
      </c>
      <c r="C53" t="e">
        <v>#N/A</v>
      </c>
    </row>
    <row r="54" spans="1:3">
      <c r="A54" t="s">
        <v>92</v>
      </c>
      <c r="B54">
        <v>13</v>
      </c>
      <c r="C54">
        <v>24.05825265</v>
      </c>
    </row>
    <row r="55" spans="1:3">
      <c r="A55" t="s">
        <v>433</v>
      </c>
      <c r="C55" t="e">
        <v>#N/A</v>
      </c>
    </row>
    <row r="56" spans="1:3">
      <c r="A56" t="s">
        <v>434</v>
      </c>
      <c r="C56">
        <v>24.168565650000001</v>
      </c>
    </row>
    <row r="57" spans="1:3">
      <c r="A57" t="s">
        <v>435</v>
      </c>
      <c r="C57" t="e">
        <v>#N/A</v>
      </c>
    </row>
    <row r="58" spans="1:3">
      <c r="A58" t="s">
        <v>95</v>
      </c>
      <c r="B58">
        <v>15</v>
      </c>
      <c r="C58">
        <v>20.97963597</v>
      </c>
    </row>
    <row r="59" spans="1:3">
      <c r="A59" t="s">
        <v>437</v>
      </c>
      <c r="C59" t="e">
        <v>#N/A</v>
      </c>
    </row>
    <row r="60" spans="1:3">
      <c r="A60" t="s">
        <v>97</v>
      </c>
      <c r="B60">
        <v>33</v>
      </c>
      <c r="C60">
        <v>16.69323168</v>
      </c>
    </row>
    <row r="61" spans="1:3">
      <c r="A61" t="s">
        <v>98</v>
      </c>
      <c r="C61">
        <v>16.906464249999999</v>
      </c>
    </row>
    <row r="62" spans="1:3">
      <c r="A62" t="s">
        <v>441</v>
      </c>
      <c r="C62" t="e">
        <v>#N/A</v>
      </c>
    </row>
    <row r="63" spans="1:3">
      <c r="A63" t="s">
        <v>100</v>
      </c>
      <c r="B63">
        <v>0</v>
      </c>
      <c r="C63">
        <v>17.21316406</v>
      </c>
    </row>
    <row r="64" spans="1:3">
      <c r="A64" t="s">
        <v>130</v>
      </c>
      <c r="B64">
        <v>58</v>
      </c>
      <c r="C64" t="e">
        <v>#N/A</v>
      </c>
    </row>
    <row r="65" spans="1:3">
      <c r="A65" t="s">
        <v>271</v>
      </c>
      <c r="B65">
        <v>18</v>
      </c>
      <c r="C65">
        <v>14.13730056</v>
      </c>
    </row>
    <row r="66" spans="1:3">
      <c r="A66" t="s">
        <v>443</v>
      </c>
      <c r="C66">
        <v>19.171609159999999</v>
      </c>
    </row>
    <row r="67" spans="1:3">
      <c r="A67" t="s">
        <v>103</v>
      </c>
      <c r="B67">
        <v>74</v>
      </c>
      <c r="C67">
        <v>23.121958960000001</v>
      </c>
    </row>
    <row r="68" spans="1:3">
      <c r="A68" t="s">
        <v>105</v>
      </c>
      <c r="C68">
        <v>28.884379160000002</v>
      </c>
    </row>
    <row r="69" spans="1:3">
      <c r="A69" t="s">
        <v>106</v>
      </c>
      <c r="C69">
        <v>14.890331890000001</v>
      </c>
    </row>
    <row r="70" spans="1:3">
      <c r="A70" t="s">
        <v>107</v>
      </c>
      <c r="B70">
        <v>0</v>
      </c>
      <c r="C70">
        <v>21.924906360000001</v>
      </c>
    </row>
    <row r="71" spans="1:3">
      <c r="A71" t="s">
        <v>108</v>
      </c>
      <c r="B71">
        <v>8</v>
      </c>
      <c r="C71">
        <v>17.65394276</v>
      </c>
    </row>
    <row r="72" spans="1:3">
      <c r="A72" t="s">
        <v>109</v>
      </c>
      <c r="B72">
        <v>0</v>
      </c>
      <c r="C72">
        <v>18.457709650000002</v>
      </c>
    </row>
    <row r="73" spans="1:3">
      <c r="A73" t="s">
        <v>110</v>
      </c>
      <c r="B73">
        <v>19</v>
      </c>
      <c r="C73">
        <v>21.32309669</v>
      </c>
    </row>
    <row r="74" spans="1:3">
      <c r="A74" t="s">
        <v>111</v>
      </c>
      <c r="C74">
        <v>18.209736700000001</v>
      </c>
    </row>
    <row r="75" spans="1:3">
      <c r="A75" t="s">
        <v>112</v>
      </c>
      <c r="C75">
        <v>18.84622787</v>
      </c>
    </row>
    <row r="76" spans="1:3">
      <c r="A76" t="s">
        <v>113</v>
      </c>
      <c r="B76">
        <v>60</v>
      </c>
      <c r="C76">
        <v>21.444576609999999</v>
      </c>
    </row>
    <row r="77" spans="1:3">
      <c r="A77" t="s">
        <v>114</v>
      </c>
      <c r="C77">
        <v>14.14065467</v>
      </c>
    </row>
    <row r="78" spans="1:3">
      <c r="A78" t="s">
        <v>116</v>
      </c>
      <c r="B78">
        <v>0</v>
      </c>
      <c r="C78">
        <v>19.093083929999999</v>
      </c>
    </row>
    <row r="79" spans="1:3">
      <c r="A79" t="s">
        <v>452</v>
      </c>
      <c r="C79" t="e">
        <v>#N/A</v>
      </c>
    </row>
    <row r="80" spans="1:3">
      <c r="A80" t="s">
        <v>454</v>
      </c>
      <c r="C80" t="e">
        <v>#N/A</v>
      </c>
    </row>
    <row r="81" spans="1:3">
      <c r="A81" t="s">
        <v>117</v>
      </c>
      <c r="C81">
        <v>10.98092267</v>
      </c>
    </row>
    <row r="82" spans="1:3">
      <c r="A82" t="s">
        <v>118</v>
      </c>
      <c r="B82">
        <v>63</v>
      </c>
      <c r="C82">
        <v>12.665179589999999</v>
      </c>
    </row>
    <row r="83" spans="1:3">
      <c r="A83" t="s">
        <v>119</v>
      </c>
      <c r="B83">
        <v>71</v>
      </c>
      <c r="C83">
        <v>15.32715756</v>
      </c>
    </row>
    <row r="84" spans="1:3">
      <c r="A84" t="s">
        <v>449</v>
      </c>
      <c r="C84" t="e">
        <v>#N/A</v>
      </c>
    </row>
    <row r="85" spans="1:3">
      <c r="A85" t="s">
        <v>448</v>
      </c>
      <c r="C85" t="e">
        <v>#N/A</v>
      </c>
    </row>
    <row r="86" spans="1:3">
      <c r="A86" t="s">
        <v>457</v>
      </c>
      <c r="C86" t="e">
        <v>#N/A</v>
      </c>
    </row>
    <row r="87" spans="1:3">
      <c r="A87" t="s">
        <v>120</v>
      </c>
      <c r="C87">
        <v>17.856083630000001</v>
      </c>
    </row>
    <row r="88" spans="1:3">
      <c r="A88" t="s">
        <v>123</v>
      </c>
      <c r="C88">
        <v>9.1269841270000001</v>
      </c>
    </row>
    <row r="89" spans="1:3">
      <c r="A89" t="s">
        <v>124</v>
      </c>
      <c r="B89">
        <v>0</v>
      </c>
      <c r="C89">
        <v>15.11298485</v>
      </c>
    </row>
    <row r="90" spans="1:3">
      <c r="A90" t="s">
        <v>125</v>
      </c>
      <c r="B90">
        <v>67</v>
      </c>
      <c r="C90">
        <v>18.080469180000001</v>
      </c>
    </row>
    <row r="91" spans="1:3">
      <c r="A91" t="s">
        <v>126</v>
      </c>
      <c r="B91">
        <v>0</v>
      </c>
      <c r="C91">
        <v>18.947590519999999</v>
      </c>
    </row>
    <row r="92" spans="1:3">
      <c r="A92" t="s">
        <v>445</v>
      </c>
      <c r="C92" t="e">
        <v>#N/A</v>
      </c>
    </row>
    <row r="93" spans="1:3">
      <c r="A93" t="s">
        <v>127</v>
      </c>
      <c r="B93">
        <v>35</v>
      </c>
      <c r="C93">
        <v>19.734093789999999</v>
      </c>
    </row>
    <row r="94" spans="1:3">
      <c r="A94" t="s">
        <v>128</v>
      </c>
      <c r="C94">
        <v>8.9351851849999999</v>
      </c>
    </row>
    <row r="95" spans="1:3">
      <c r="A95" t="s">
        <v>129</v>
      </c>
      <c r="C95">
        <v>22.544973540000001</v>
      </c>
    </row>
    <row r="96" spans="1:3">
      <c r="A96" t="s">
        <v>438</v>
      </c>
      <c r="C96" t="e">
        <v>#N/A</v>
      </c>
    </row>
    <row r="97" spans="1:3">
      <c r="A97" t="s">
        <v>446</v>
      </c>
      <c r="C97" t="e">
        <v>#N/A</v>
      </c>
    </row>
    <row r="98" spans="1:3">
      <c r="A98" t="s">
        <v>131</v>
      </c>
      <c r="B98">
        <v>6</v>
      </c>
      <c r="C98">
        <v>19.216334969999998</v>
      </c>
    </row>
    <row r="99" spans="1:3">
      <c r="A99" t="s">
        <v>465</v>
      </c>
      <c r="C99" t="e">
        <v>#N/A</v>
      </c>
    </row>
    <row r="100" spans="1:3">
      <c r="A100" t="s">
        <v>132</v>
      </c>
      <c r="C100">
        <v>21.403378549999999</v>
      </c>
    </row>
    <row r="101" spans="1:3">
      <c r="A101" t="s">
        <v>134</v>
      </c>
      <c r="C101">
        <v>19.48062058</v>
      </c>
    </row>
    <row r="102" spans="1:3">
      <c r="A102" t="s">
        <v>135</v>
      </c>
      <c r="C102">
        <v>19.51277185</v>
      </c>
    </row>
    <row r="103" spans="1:3">
      <c r="A103" t="s">
        <v>136</v>
      </c>
      <c r="C103">
        <v>14.377785190000001</v>
      </c>
    </row>
    <row r="104" spans="1:3">
      <c r="A104" t="s">
        <v>466</v>
      </c>
      <c r="C104" t="e">
        <v>#N/A</v>
      </c>
    </row>
    <row r="105" spans="1:3">
      <c r="A105" t="s">
        <v>137</v>
      </c>
      <c r="C105">
        <v>8.5533126290000006</v>
      </c>
    </row>
    <row r="106" spans="1:3">
      <c r="A106" t="s">
        <v>138</v>
      </c>
      <c r="C106">
        <v>16.237547660000001</v>
      </c>
    </row>
    <row r="107" spans="1:3">
      <c r="A107" t="s">
        <v>139</v>
      </c>
      <c r="B107">
        <v>80</v>
      </c>
      <c r="C107">
        <v>16.893208059999999</v>
      </c>
    </row>
    <row r="108" spans="1:3">
      <c r="A108" t="s">
        <v>140</v>
      </c>
      <c r="B108">
        <v>0</v>
      </c>
      <c r="C108">
        <v>18.485736490000001</v>
      </c>
    </row>
    <row r="109" spans="1:3">
      <c r="A109" t="s">
        <v>141</v>
      </c>
      <c r="B109">
        <v>48</v>
      </c>
      <c r="C109">
        <v>17.040627059999998</v>
      </c>
    </row>
    <row r="110" spans="1:3">
      <c r="A110" t="s">
        <v>143</v>
      </c>
      <c r="B110">
        <v>14</v>
      </c>
      <c r="C110">
        <v>20.83874737</v>
      </c>
    </row>
    <row r="111" spans="1:3">
      <c r="A111" t="s">
        <v>274</v>
      </c>
      <c r="B111">
        <v>41</v>
      </c>
      <c r="C111">
        <v>22.680537080000001</v>
      </c>
    </row>
    <row r="112" spans="1:3">
      <c r="A112" t="s">
        <v>147</v>
      </c>
      <c r="B112">
        <v>0</v>
      </c>
      <c r="C112">
        <v>18.490272610000002</v>
      </c>
    </row>
    <row r="113" spans="1:3">
      <c r="A113" t="s">
        <v>148</v>
      </c>
      <c r="B113">
        <v>70</v>
      </c>
      <c r="C113">
        <v>25.003835769999998</v>
      </c>
    </row>
    <row r="114" spans="1:3">
      <c r="A114" t="s">
        <v>447</v>
      </c>
      <c r="C114" t="e">
        <v>#N/A</v>
      </c>
    </row>
    <row r="115" spans="1:3">
      <c r="A115" t="s">
        <v>149</v>
      </c>
      <c r="B115">
        <v>54</v>
      </c>
      <c r="C115">
        <v>19.00471915</v>
      </c>
    </row>
    <row r="116" spans="1:3">
      <c r="A116" t="s">
        <v>150</v>
      </c>
      <c r="B116">
        <v>76</v>
      </c>
      <c r="C116">
        <v>21.881286100000001</v>
      </c>
    </row>
    <row r="117" spans="1:3">
      <c r="A117" t="s">
        <v>151</v>
      </c>
      <c r="B117">
        <v>39</v>
      </c>
      <c r="C117">
        <v>18.845460859999999</v>
      </c>
    </row>
    <row r="118" spans="1:3">
      <c r="A118" t="s">
        <v>152</v>
      </c>
      <c r="B118">
        <v>46</v>
      </c>
      <c r="C118">
        <v>10.88011421</v>
      </c>
    </row>
    <row r="119" spans="1:3">
      <c r="A119" t="s">
        <v>467</v>
      </c>
      <c r="C119" t="e">
        <v>#N/A</v>
      </c>
    </row>
    <row r="120" spans="1:3">
      <c r="A120" t="s">
        <v>153</v>
      </c>
      <c r="B120">
        <v>0</v>
      </c>
      <c r="C120">
        <v>24.38116668</v>
      </c>
    </row>
    <row r="121" spans="1:3">
      <c r="A121" t="s">
        <v>154</v>
      </c>
      <c r="C121">
        <v>20.285843499999999</v>
      </c>
    </row>
    <row r="122" spans="1:3">
      <c r="A122" t="s">
        <v>155</v>
      </c>
      <c r="C122">
        <v>19.973953680000001</v>
      </c>
    </row>
    <row r="123" spans="1:3">
      <c r="A123" t="s">
        <v>469</v>
      </c>
      <c r="C123" t="e">
        <v>#N/A</v>
      </c>
    </row>
    <row r="124" spans="1:3">
      <c r="A124" t="s">
        <v>158</v>
      </c>
      <c r="C124">
        <v>28.303867669999999</v>
      </c>
    </row>
    <row r="125" spans="1:3">
      <c r="A125" t="s">
        <v>159</v>
      </c>
      <c r="B125">
        <v>0</v>
      </c>
      <c r="C125">
        <v>20.667952159999999</v>
      </c>
    </row>
    <row r="126" spans="1:3">
      <c r="A126" t="s">
        <v>456</v>
      </c>
      <c r="C126">
        <v>9.8059678419999994</v>
      </c>
    </row>
    <row r="127" spans="1:3">
      <c r="A127" t="s">
        <v>161</v>
      </c>
      <c r="B127">
        <v>70</v>
      </c>
      <c r="C127">
        <v>17.019152559999998</v>
      </c>
    </row>
    <row r="128" spans="1:3">
      <c r="A128" t="s">
        <v>163</v>
      </c>
      <c r="C128">
        <v>13.69146432</v>
      </c>
    </row>
    <row r="129" spans="1:3">
      <c r="A129" t="s">
        <v>470</v>
      </c>
      <c r="C129" t="e">
        <v>#N/A</v>
      </c>
    </row>
    <row r="130" spans="1:3">
      <c r="A130" t="s">
        <v>164</v>
      </c>
      <c r="C130">
        <v>16.646048220000001</v>
      </c>
    </row>
    <row r="131" spans="1:3">
      <c r="A131" t="s">
        <v>165</v>
      </c>
      <c r="C131">
        <v>20.767761870000001</v>
      </c>
    </row>
    <row r="132" spans="1:3">
      <c r="A132" t="s">
        <v>166</v>
      </c>
      <c r="C132">
        <v>16.526031339999999</v>
      </c>
    </row>
    <row r="133" spans="1:3">
      <c r="A133" t="s">
        <v>167</v>
      </c>
      <c r="B133">
        <v>60</v>
      </c>
      <c r="C133">
        <v>17.567990550000001</v>
      </c>
    </row>
    <row r="134" spans="1:3">
      <c r="A134" t="s">
        <v>168</v>
      </c>
      <c r="B134">
        <v>60</v>
      </c>
      <c r="C134">
        <v>20.32602559</v>
      </c>
    </row>
    <row r="135" spans="1:3">
      <c r="A135" t="s">
        <v>169</v>
      </c>
      <c r="C135">
        <v>17.477792480000002</v>
      </c>
    </row>
    <row r="136" spans="1:3">
      <c r="A136" t="s">
        <v>170</v>
      </c>
      <c r="C136">
        <v>10.932067160000001</v>
      </c>
    </row>
    <row r="137" spans="1:3">
      <c r="A137" t="s">
        <v>171</v>
      </c>
      <c r="B137">
        <v>26</v>
      </c>
      <c r="C137">
        <v>9.8751877649999997</v>
      </c>
    </row>
    <row r="138" spans="1:3">
      <c r="A138" t="s">
        <v>174</v>
      </c>
      <c r="C138">
        <v>7.8445997470000002</v>
      </c>
    </row>
    <row r="139" spans="1:3">
      <c r="A139" t="s">
        <v>175</v>
      </c>
      <c r="B139">
        <v>0</v>
      </c>
      <c r="C139">
        <v>23.313740679999999</v>
      </c>
    </row>
    <row r="140" spans="1:3">
      <c r="A140" t="s">
        <v>176</v>
      </c>
      <c r="B140">
        <v>59</v>
      </c>
      <c r="C140">
        <v>13.06774781</v>
      </c>
    </row>
    <row r="141" spans="1:3">
      <c r="A141" t="s">
        <v>471</v>
      </c>
      <c r="C141" t="e">
        <v>#N/A</v>
      </c>
    </row>
    <row r="142" spans="1:3">
      <c r="A142" t="s">
        <v>440</v>
      </c>
      <c r="C142" t="e">
        <v>#N/A</v>
      </c>
    </row>
    <row r="143" spans="1:3">
      <c r="A143" t="s">
        <v>177</v>
      </c>
      <c r="C143">
        <v>6.6666666670000003</v>
      </c>
    </row>
    <row r="144" spans="1:3">
      <c r="A144" t="s">
        <v>178</v>
      </c>
      <c r="C144">
        <v>20.386825940000001</v>
      </c>
    </row>
    <row r="145" spans="1:3">
      <c r="A145" t="s">
        <v>444</v>
      </c>
      <c r="C145" t="e">
        <v>#N/A</v>
      </c>
    </row>
    <row r="146" spans="1:3">
      <c r="A146" t="s">
        <v>179</v>
      </c>
      <c r="B146">
        <v>30</v>
      </c>
      <c r="C146">
        <v>22.477701280000002</v>
      </c>
    </row>
    <row r="147" spans="1:3">
      <c r="A147" t="s">
        <v>472</v>
      </c>
      <c r="C147" t="e">
        <v>#N/A</v>
      </c>
    </row>
    <row r="148" spans="1:3">
      <c r="A148" t="s">
        <v>183</v>
      </c>
      <c r="C148">
        <v>12.846270929999999</v>
      </c>
    </row>
    <row r="149" spans="1:3">
      <c r="A149" t="s">
        <v>184</v>
      </c>
      <c r="C149">
        <v>15.039733269999999</v>
      </c>
    </row>
    <row r="150" spans="1:3">
      <c r="A150" t="s">
        <v>185</v>
      </c>
      <c r="B150">
        <v>0</v>
      </c>
      <c r="C150">
        <v>22.100763929999999</v>
      </c>
    </row>
    <row r="151" spans="1:3">
      <c r="A151" t="s">
        <v>459</v>
      </c>
      <c r="C151" t="e">
        <v>#N/A</v>
      </c>
    </row>
    <row r="152" spans="1:3">
      <c r="A152" t="s">
        <v>186</v>
      </c>
      <c r="B152">
        <v>46</v>
      </c>
      <c r="C152">
        <v>19.560685509999999</v>
      </c>
    </row>
    <row r="153" spans="1:3">
      <c r="A153" t="s">
        <v>187</v>
      </c>
      <c r="C153">
        <v>16.881597360000001</v>
      </c>
    </row>
    <row r="154" spans="1:3">
      <c r="A154" t="s">
        <v>473</v>
      </c>
      <c r="C154" t="e">
        <v>#N/A</v>
      </c>
    </row>
    <row r="155" spans="1:3">
      <c r="A155" t="s">
        <v>190</v>
      </c>
      <c r="C155">
        <v>6.62309182</v>
      </c>
    </row>
    <row r="156" spans="1:3">
      <c r="A156" t="s">
        <v>474</v>
      </c>
      <c r="C156" t="e">
        <v>#N/A</v>
      </c>
    </row>
    <row r="157" spans="1:3">
      <c r="A157" t="s">
        <v>191</v>
      </c>
      <c r="C157">
        <v>5.4271500960000001</v>
      </c>
    </row>
    <row r="158" spans="1:3">
      <c r="A158" t="s">
        <v>192</v>
      </c>
      <c r="B158">
        <v>80</v>
      </c>
      <c r="C158">
        <v>28.36605531</v>
      </c>
    </row>
    <row r="159" spans="1:3">
      <c r="A159" t="s">
        <v>451</v>
      </c>
      <c r="C159" t="e">
        <v>#N/A</v>
      </c>
    </row>
    <row r="160" spans="1:3">
      <c r="A160" t="s">
        <v>193</v>
      </c>
      <c r="B160">
        <v>79</v>
      </c>
      <c r="C160">
        <v>17.6160967</v>
      </c>
    </row>
    <row r="161" spans="1:3">
      <c r="A161" t="s">
        <v>194</v>
      </c>
      <c r="C161">
        <v>9.077681578</v>
      </c>
    </row>
    <row r="162" spans="1:3">
      <c r="A162" t="s">
        <v>195</v>
      </c>
      <c r="C162">
        <v>27.254989399999999</v>
      </c>
    </row>
    <row r="163" spans="1:3">
      <c r="A163" t="s">
        <v>196</v>
      </c>
      <c r="B163">
        <v>0</v>
      </c>
      <c r="C163">
        <v>15.52254142</v>
      </c>
    </row>
    <row r="164" spans="1:3">
      <c r="A164" t="s">
        <v>475</v>
      </c>
      <c r="C164" t="e">
        <v>#N/A</v>
      </c>
    </row>
    <row r="165" spans="1:3">
      <c r="A165" t="s">
        <v>476</v>
      </c>
      <c r="C165" t="e">
        <v>#N/A</v>
      </c>
    </row>
    <row r="166" spans="1:3">
      <c r="A166" t="s">
        <v>197</v>
      </c>
      <c r="C166">
        <v>16.90157765</v>
      </c>
    </row>
    <row r="167" spans="1:3">
      <c r="A167" t="s">
        <v>477</v>
      </c>
      <c r="C167" t="e">
        <v>#N/A</v>
      </c>
    </row>
    <row r="168" spans="1:3">
      <c r="A168" t="s">
        <v>198</v>
      </c>
      <c r="B168">
        <v>69</v>
      </c>
      <c r="C168">
        <v>24.95706341</v>
      </c>
    </row>
    <row r="169" spans="1:3">
      <c r="A169" t="s">
        <v>199</v>
      </c>
      <c r="C169">
        <v>13.64232848</v>
      </c>
    </row>
    <row r="170" spans="1:3">
      <c r="A170" t="s">
        <v>200</v>
      </c>
      <c r="B170">
        <v>14</v>
      </c>
      <c r="C170">
        <v>19.865701139999999</v>
      </c>
    </row>
    <row r="171" spans="1:3">
      <c r="A171" t="s">
        <v>478</v>
      </c>
      <c r="C171" t="e">
        <v>#N/A</v>
      </c>
    </row>
    <row r="172" spans="1:3">
      <c r="A172" t="s">
        <v>204</v>
      </c>
      <c r="B172">
        <v>11</v>
      </c>
      <c r="C172">
        <v>34.704260249999997</v>
      </c>
    </row>
    <row r="173" spans="1:3">
      <c r="A173" t="s">
        <v>205</v>
      </c>
      <c r="C173">
        <v>10.9375</v>
      </c>
    </row>
    <row r="174" spans="1:3">
      <c r="A174" t="s">
        <v>206</v>
      </c>
      <c r="C174">
        <v>18.393953849999999</v>
      </c>
    </row>
    <row r="175" spans="1:3">
      <c r="A175" t="s">
        <v>207</v>
      </c>
      <c r="B175">
        <v>16</v>
      </c>
      <c r="C175">
        <v>31.383527560000001</v>
      </c>
    </row>
    <row r="176" spans="1:3">
      <c r="A176" t="s">
        <v>208</v>
      </c>
      <c r="B176">
        <v>32</v>
      </c>
      <c r="C176">
        <v>13.02294528</v>
      </c>
    </row>
    <row r="177" spans="1:3">
      <c r="A177" t="s">
        <v>479</v>
      </c>
      <c r="C177" t="e">
        <v>#N/A</v>
      </c>
    </row>
    <row r="178" spans="1:3">
      <c r="A178" t="s">
        <v>209</v>
      </c>
      <c r="B178">
        <v>60</v>
      </c>
      <c r="C178">
        <v>26.931884440000001</v>
      </c>
    </row>
    <row r="179" spans="1:3">
      <c r="A179" t="s">
        <v>210</v>
      </c>
      <c r="B179">
        <v>27</v>
      </c>
      <c r="C179">
        <v>22.935505450000001</v>
      </c>
    </row>
    <row r="180" spans="1:3">
      <c r="A180" t="s">
        <v>391</v>
      </c>
      <c r="B180">
        <v>0</v>
      </c>
      <c r="C180" t="e">
        <v>#N/A</v>
      </c>
    </row>
    <row r="181" spans="1:3">
      <c r="A181" t="s">
        <v>211</v>
      </c>
      <c r="C181">
        <v>35.016974879999999</v>
      </c>
    </row>
    <row r="182" spans="1:3">
      <c r="A182" t="s">
        <v>480</v>
      </c>
      <c r="C182" t="e">
        <v>#N/A</v>
      </c>
    </row>
    <row r="183" spans="1:3">
      <c r="A183" t="s">
        <v>409</v>
      </c>
      <c r="C183" t="e">
        <v>#N/A</v>
      </c>
    </row>
    <row r="184" spans="1:3">
      <c r="A184" t="s">
        <v>419</v>
      </c>
      <c r="C184" t="e">
        <v>#N/A</v>
      </c>
    </row>
    <row r="185" spans="1:3">
      <c r="A185" t="s">
        <v>212</v>
      </c>
      <c r="B185">
        <v>30</v>
      </c>
      <c r="C185">
        <v>20.851523180000001</v>
      </c>
    </row>
    <row r="186" spans="1:3">
      <c r="A186" t="s">
        <v>319</v>
      </c>
      <c r="B186">
        <v>39</v>
      </c>
      <c r="C186" t="e">
        <v>#N/A</v>
      </c>
    </row>
    <row r="187" spans="1:3">
      <c r="A187" t="s">
        <v>214</v>
      </c>
      <c r="B187">
        <v>0</v>
      </c>
      <c r="C187">
        <v>21.531727539999999</v>
      </c>
    </row>
    <row r="188" spans="1:3">
      <c r="A188" t="s">
        <v>460</v>
      </c>
      <c r="C188" t="e">
        <v>#N/A</v>
      </c>
    </row>
    <row r="189" spans="1:3">
      <c r="A189" t="s">
        <v>481</v>
      </c>
      <c r="C189" t="e">
        <v>#N/A</v>
      </c>
    </row>
    <row r="190" spans="1:3">
      <c r="A190" t="s">
        <v>215</v>
      </c>
      <c r="C190">
        <v>12.25175031</v>
      </c>
    </row>
    <row r="191" spans="1:3">
      <c r="A191" t="s">
        <v>216</v>
      </c>
      <c r="C191">
        <v>10.77051603</v>
      </c>
    </row>
    <row r="192" spans="1:3">
      <c r="A192" t="s">
        <v>482</v>
      </c>
      <c r="C192" t="e">
        <v>#N/A</v>
      </c>
    </row>
    <row r="193" spans="1:3">
      <c r="A193" t="s">
        <v>483</v>
      </c>
      <c r="C193" t="e">
        <v>#N/A</v>
      </c>
    </row>
    <row r="194" spans="1:3">
      <c r="A194" t="s">
        <v>217</v>
      </c>
      <c r="C194">
        <v>9.1478696740000007</v>
      </c>
    </row>
    <row r="195" spans="1:3">
      <c r="A195" t="s">
        <v>484</v>
      </c>
      <c r="C195" t="e">
        <v>#N/A</v>
      </c>
    </row>
    <row r="196" spans="1:3">
      <c r="A196" t="s">
        <v>218</v>
      </c>
      <c r="C196">
        <v>21.541083700000001</v>
      </c>
    </row>
    <row r="197" spans="1:3">
      <c r="A197" t="s">
        <v>219</v>
      </c>
      <c r="C197">
        <v>0</v>
      </c>
    </row>
    <row r="198" spans="1:3">
      <c r="A198" t="s">
        <v>485</v>
      </c>
      <c r="C198" t="e">
        <v>#N/A</v>
      </c>
    </row>
    <row r="199" spans="1:3">
      <c r="A199" t="s">
        <v>220</v>
      </c>
      <c r="B199">
        <v>0</v>
      </c>
      <c r="C199">
        <v>26.845112669999999</v>
      </c>
    </row>
    <row r="200" spans="1:3">
      <c r="A200" t="s">
        <v>221</v>
      </c>
      <c r="C200">
        <v>15.92309259</v>
      </c>
    </row>
    <row r="201" spans="1:3">
      <c r="A201" t="s">
        <v>222</v>
      </c>
      <c r="B201">
        <v>25</v>
      </c>
      <c r="C201">
        <v>27.378528370000002</v>
      </c>
    </row>
    <row r="202" spans="1:3">
      <c r="A202" t="s">
        <v>223</v>
      </c>
      <c r="C202">
        <v>5.2443609020000004</v>
      </c>
    </row>
    <row r="203" spans="1:3">
      <c r="A203" t="s">
        <v>224</v>
      </c>
      <c r="C203">
        <v>23.525697260000001</v>
      </c>
    </row>
    <row r="204" spans="1:3">
      <c r="A204" t="s">
        <v>225</v>
      </c>
      <c r="B204">
        <v>20</v>
      </c>
      <c r="C204">
        <v>12.001495569999999</v>
      </c>
    </row>
    <row r="205" spans="1:3">
      <c r="A205" t="s">
        <v>486</v>
      </c>
      <c r="C205" t="e">
        <v>#N/A</v>
      </c>
    </row>
    <row r="206" spans="1:3">
      <c r="A206" t="s">
        <v>226</v>
      </c>
      <c r="B206">
        <v>52</v>
      </c>
      <c r="C206">
        <v>20.240831539999999</v>
      </c>
    </row>
    <row r="207" spans="1:3">
      <c r="A207" t="s">
        <v>227</v>
      </c>
      <c r="B207">
        <v>27</v>
      </c>
      <c r="C207">
        <v>19.348348779999998</v>
      </c>
    </row>
    <row r="208" spans="1:3">
      <c r="A208" t="s">
        <v>487</v>
      </c>
      <c r="C208" t="e">
        <v>#N/A</v>
      </c>
    </row>
    <row r="209" spans="1:3">
      <c r="A209" t="s">
        <v>228</v>
      </c>
      <c r="C209">
        <v>20.455039599999999</v>
      </c>
    </row>
    <row r="210" spans="1:3">
      <c r="A210" t="s">
        <v>229</v>
      </c>
      <c r="B210">
        <v>0</v>
      </c>
      <c r="C210">
        <v>22.766912049999998</v>
      </c>
    </row>
    <row r="211" spans="1:3">
      <c r="A211" t="s">
        <v>488</v>
      </c>
      <c r="C211">
        <v>15.11298485</v>
      </c>
    </row>
    <row r="212" spans="1:3">
      <c r="A212" t="s">
        <v>230</v>
      </c>
      <c r="C212">
        <v>11.45833333</v>
      </c>
    </row>
    <row r="213" spans="1:3">
      <c r="A213" t="s">
        <v>231</v>
      </c>
      <c r="B213">
        <v>51</v>
      </c>
      <c r="C213">
        <v>19.946517539999999</v>
      </c>
    </row>
    <row r="214" spans="1:3">
      <c r="A214" t="s">
        <v>232</v>
      </c>
      <c r="C214">
        <v>9.0018130000000003</v>
      </c>
    </row>
    <row r="215" spans="1:3">
      <c r="A215" t="s">
        <v>436</v>
      </c>
      <c r="C215" t="e">
        <v>#N/A</v>
      </c>
    </row>
    <row r="216" spans="1:3">
      <c r="A216" t="s">
        <v>233</v>
      </c>
      <c r="C216">
        <v>15.12177511</v>
      </c>
    </row>
    <row r="217" spans="1:3">
      <c r="A217" t="s">
        <v>234</v>
      </c>
      <c r="B217">
        <v>47</v>
      </c>
      <c r="C217">
        <v>10.60254804</v>
      </c>
    </row>
    <row r="218" spans="1:3">
      <c r="A218" t="s">
        <v>489</v>
      </c>
      <c r="C218" t="e">
        <v>#N/A</v>
      </c>
    </row>
    <row r="219" spans="1:3">
      <c r="A219" t="s">
        <v>237</v>
      </c>
      <c r="B219">
        <v>71</v>
      </c>
      <c r="C219">
        <v>15.82940178</v>
      </c>
    </row>
    <row r="220" spans="1:3">
      <c r="A220" t="s">
        <v>238</v>
      </c>
      <c r="B220">
        <v>68</v>
      </c>
      <c r="C220">
        <v>30.279267399999998</v>
      </c>
    </row>
    <row r="221" spans="1:3">
      <c r="A221" t="s">
        <v>239</v>
      </c>
      <c r="C221">
        <v>21.890285460000001</v>
      </c>
    </row>
    <row r="222" spans="1:3">
      <c r="A222" t="s">
        <v>240</v>
      </c>
      <c r="B222">
        <v>17</v>
      </c>
      <c r="C222">
        <v>8.2596940679999999</v>
      </c>
    </row>
    <row r="223" spans="1:3">
      <c r="A223" t="s">
        <v>490</v>
      </c>
      <c r="C223" t="e">
        <v>#N/A</v>
      </c>
    </row>
    <row r="224" spans="1:3">
      <c r="A224" t="s">
        <v>242</v>
      </c>
      <c r="B224">
        <v>20</v>
      </c>
      <c r="C224">
        <v>9.2203811620000007</v>
      </c>
    </row>
    <row r="225" spans="1:3">
      <c r="A225" t="s">
        <v>243</v>
      </c>
      <c r="C225">
        <v>14.47412724</v>
      </c>
    </row>
    <row r="226" spans="1:3">
      <c r="A226" t="s">
        <v>244</v>
      </c>
      <c r="C226">
        <v>22.990326020000001</v>
      </c>
    </row>
    <row r="227" spans="1:3">
      <c r="A227" t="s">
        <v>491</v>
      </c>
      <c r="C227" t="e">
        <v>#N/A</v>
      </c>
    </row>
    <row r="228" spans="1:3">
      <c r="A228" t="s">
        <v>492</v>
      </c>
      <c r="C228" t="e">
        <v>#N/A</v>
      </c>
    </row>
    <row r="229" spans="1:3">
      <c r="A229" t="s">
        <v>245</v>
      </c>
      <c r="B229">
        <v>16</v>
      </c>
      <c r="C229">
        <v>19.107169590000002</v>
      </c>
    </row>
    <row r="230" spans="1:3">
      <c r="A230" t="s">
        <v>246</v>
      </c>
      <c r="C230">
        <v>17.99786301</v>
      </c>
    </row>
    <row r="231" spans="1:3">
      <c r="A231" t="s">
        <v>247</v>
      </c>
      <c r="B231">
        <v>37</v>
      </c>
      <c r="C231">
        <v>42.171389869999999</v>
      </c>
    </row>
    <row r="232" spans="1:3">
      <c r="A232" t="s">
        <v>493</v>
      </c>
      <c r="C232" t="e">
        <v>#N/A</v>
      </c>
    </row>
    <row r="233" spans="1:3">
      <c r="A233" t="s">
        <v>461</v>
      </c>
      <c r="C233" t="e">
        <v>#N/A</v>
      </c>
    </row>
    <row r="234" spans="1:3">
      <c r="A234" t="s">
        <v>494</v>
      </c>
      <c r="C234" t="e">
        <v>#N/A</v>
      </c>
    </row>
    <row r="235" spans="1:3">
      <c r="A235" t="s">
        <v>248</v>
      </c>
      <c r="B235">
        <v>0</v>
      </c>
      <c r="C235">
        <v>33.13945339</v>
      </c>
    </row>
    <row r="236" spans="1:3">
      <c r="A236" t="s">
        <v>249</v>
      </c>
      <c r="B236">
        <v>0</v>
      </c>
      <c r="C236">
        <v>23.32760721</v>
      </c>
    </row>
    <row r="237" spans="1:3">
      <c r="A237" t="s">
        <v>250</v>
      </c>
      <c r="C237">
        <v>10.304149130000001</v>
      </c>
    </row>
    <row r="238" spans="1:3">
      <c r="A238" t="s">
        <v>275</v>
      </c>
      <c r="B238">
        <v>89</v>
      </c>
      <c r="C238">
        <v>16.421617399999999</v>
      </c>
    </row>
    <row r="239" spans="1:3">
      <c r="A239" t="s">
        <v>272</v>
      </c>
      <c r="B239">
        <v>0</v>
      </c>
      <c r="C239">
        <v>21.21794015</v>
      </c>
    </row>
    <row r="240" spans="1:3">
      <c r="A240" t="s">
        <v>495</v>
      </c>
      <c r="C240" t="e">
        <v>#N/A</v>
      </c>
    </row>
    <row r="241" spans="1:3">
      <c r="A241" t="s">
        <v>268</v>
      </c>
      <c r="B241">
        <v>91</v>
      </c>
      <c r="C241">
        <v>19.159432689999999</v>
      </c>
    </row>
    <row r="242" spans="1:3">
      <c r="A242" t="s">
        <v>450</v>
      </c>
      <c r="C242" t="e">
        <v>#N/A</v>
      </c>
    </row>
    <row r="243" spans="1:3">
      <c r="A243" t="s">
        <v>256</v>
      </c>
      <c r="B243">
        <v>36</v>
      </c>
      <c r="C243">
        <v>18.434053110000001</v>
      </c>
    </row>
    <row r="244" spans="1:3">
      <c r="A244" t="s">
        <v>258</v>
      </c>
      <c r="C244">
        <v>30.920068969999999</v>
      </c>
    </row>
    <row r="245" spans="1:3">
      <c r="A245" t="s">
        <v>496</v>
      </c>
      <c r="C245" t="e">
        <v>#N/A</v>
      </c>
    </row>
    <row r="246" spans="1:3">
      <c r="A246" t="s">
        <v>259</v>
      </c>
      <c r="B246">
        <v>12</v>
      </c>
      <c r="C246">
        <v>21.148623449999999</v>
      </c>
    </row>
    <row r="247" spans="1:3">
      <c r="A247" t="s">
        <v>425</v>
      </c>
      <c r="B247">
        <v>20</v>
      </c>
      <c r="C247">
        <v>6.9687154150000001</v>
      </c>
    </row>
    <row r="248" spans="1:3">
      <c r="A248" t="s">
        <v>497</v>
      </c>
      <c r="C248" t="e">
        <v>#N/A</v>
      </c>
    </row>
    <row r="249" spans="1:3">
      <c r="A249" t="s">
        <v>262</v>
      </c>
      <c r="C249">
        <v>3.125</v>
      </c>
    </row>
    <row r="250" spans="1:3">
      <c r="A250" t="s">
        <v>263</v>
      </c>
      <c r="C250">
        <v>0</v>
      </c>
    </row>
    <row r="251" spans="1:3">
      <c r="A251" t="s">
        <v>264</v>
      </c>
      <c r="B251">
        <v>0</v>
      </c>
      <c r="C251">
        <v>16.004573499999999</v>
      </c>
    </row>
    <row r="252" spans="1:3">
      <c r="A252" t="s">
        <v>265</v>
      </c>
      <c r="B252">
        <v>0</v>
      </c>
      <c r="C252">
        <v>14.302337489999999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2FE3-7D39-E340-82FA-4957809A3CBD}">
  <dimension ref="A1:C251"/>
  <sheetViews>
    <sheetView workbookViewId="0">
      <selection activeCell="T16" sqref="T16"/>
    </sheetView>
  </sheetViews>
  <sheetFormatPr baseColWidth="10" defaultRowHeight="14"/>
  <sheetData>
    <row r="1" spans="1:3">
      <c r="A1" t="s">
        <v>46</v>
      </c>
      <c r="B1" t="s">
        <v>87</v>
      </c>
      <c r="C1" t="s">
        <v>47</v>
      </c>
    </row>
    <row r="2" spans="1:3">
      <c r="A2" t="s">
        <v>9</v>
      </c>
      <c r="C2">
        <v>16.775561499999998</v>
      </c>
    </row>
    <row r="3" spans="1:3">
      <c r="A3" t="s">
        <v>145</v>
      </c>
      <c r="C3" t="e">
        <v>#N/A</v>
      </c>
    </row>
    <row r="4" spans="1:3">
      <c r="A4" t="s">
        <v>10</v>
      </c>
      <c r="B4">
        <v>0</v>
      </c>
      <c r="C4">
        <v>20.069110460000001</v>
      </c>
    </row>
    <row r="5" spans="1:3">
      <c r="A5" t="s">
        <v>11</v>
      </c>
      <c r="B5">
        <v>0</v>
      </c>
      <c r="C5">
        <v>18.091529560000001</v>
      </c>
    </row>
    <row r="6" spans="1:3">
      <c r="A6" t="s">
        <v>203</v>
      </c>
      <c r="C6" t="e">
        <v>#N/A</v>
      </c>
    </row>
    <row r="7" spans="1:3">
      <c r="A7" t="s">
        <v>13</v>
      </c>
      <c r="B7">
        <v>0</v>
      </c>
      <c r="C7">
        <v>45.390554989999998</v>
      </c>
    </row>
    <row r="8" spans="1:3">
      <c r="A8" t="s">
        <v>17</v>
      </c>
      <c r="C8">
        <v>12.06985179</v>
      </c>
    </row>
    <row r="9" spans="1:3">
      <c r="A9" t="s">
        <v>254</v>
      </c>
      <c r="C9" t="e">
        <v>#N/A</v>
      </c>
    </row>
    <row r="10" spans="1:3">
      <c r="A10" t="s">
        <v>266</v>
      </c>
      <c r="C10" t="e">
        <v>#N/A</v>
      </c>
    </row>
    <row r="11" spans="1:3">
      <c r="A11" t="s">
        <v>24</v>
      </c>
      <c r="C11">
        <v>12.186877450000001</v>
      </c>
    </row>
    <row r="12" spans="1:3">
      <c r="A12" t="s">
        <v>28</v>
      </c>
      <c r="B12">
        <v>56</v>
      </c>
      <c r="C12">
        <v>22.02810281</v>
      </c>
    </row>
    <row r="13" spans="1:3">
      <c r="A13" t="s">
        <v>30</v>
      </c>
      <c r="B13">
        <v>0</v>
      </c>
      <c r="C13">
        <v>20.18936523</v>
      </c>
    </row>
    <row r="14" spans="1:3">
      <c r="A14" t="s">
        <v>270</v>
      </c>
      <c r="C14" t="e">
        <v>#N/A</v>
      </c>
    </row>
    <row r="15" spans="1:3">
      <c r="A15" t="s">
        <v>31</v>
      </c>
      <c r="B15">
        <v>61</v>
      </c>
      <c r="C15">
        <v>9.7587834900000008</v>
      </c>
    </row>
    <row r="16" spans="1:3">
      <c r="A16" t="s">
        <v>32</v>
      </c>
      <c r="B16">
        <v>79</v>
      </c>
      <c r="C16">
        <v>19.655569459999999</v>
      </c>
    </row>
    <row r="17" spans="1:3">
      <c r="A17" t="s">
        <v>33</v>
      </c>
      <c r="B17">
        <v>0</v>
      </c>
      <c r="C17">
        <v>14.17568249</v>
      </c>
    </row>
    <row r="18" spans="1:3">
      <c r="A18" t="s">
        <v>35</v>
      </c>
      <c r="C18">
        <v>15.45734511</v>
      </c>
    </row>
    <row r="19" spans="1:3">
      <c r="A19" t="s">
        <v>36</v>
      </c>
      <c r="C19">
        <v>47.276919319999998</v>
      </c>
    </row>
    <row r="20" spans="1:3">
      <c r="A20" t="s">
        <v>37</v>
      </c>
      <c r="B20">
        <v>55</v>
      </c>
      <c r="C20">
        <v>18.344765639999999</v>
      </c>
    </row>
    <row r="21" spans="1:3">
      <c r="A21" t="s">
        <v>39</v>
      </c>
      <c r="C21">
        <v>13.941210290000001</v>
      </c>
    </row>
    <row r="22" spans="1:3">
      <c r="A22" t="s">
        <v>40</v>
      </c>
      <c r="B22">
        <v>0</v>
      </c>
      <c r="C22">
        <v>25.493730289999998</v>
      </c>
    </row>
    <row r="23" spans="1:3">
      <c r="A23" t="s">
        <v>41</v>
      </c>
      <c r="B23">
        <v>54</v>
      </c>
      <c r="C23">
        <v>18.699788389999998</v>
      </c>
    </row>
    <row r="24" spans="1:3">
      <c r="A24" t="s">
        <v>43</v>
      </c>
      <c r="C24">
        <v>12.1549619</v>
      </c>
    </row>
    <row r="25" spans="1:3">
      <c r="A25" t="s">
        <v>48</v>
      </c>
      <c r="C25">
        <v>14.78067457</v>
      </c>
    </row>
    <row r="26" spans="1:3">
      <c r="A26" t="s">
        <v>318</v>
      </c>
      <c r="C26" t="e">
        <v>#N/A</v>
      </c>
    </row>
    <row r="27" spans="1:3">
      <c r="A27" t="s">
        <v>49</v>
      </c>
      <c r="C27">
        <v>4.9637681159999998</v>
      </c>
    </row>
    <row r="28" spans="1:3">
      <c r="A28" t="s">
        <v>50</v>
      </c>
      <c r="C28">
        <v>17.790603740000002</v>
      </c>
    </row>
    <row r="29" spans="1:3">
      <c r="A29" t="s">
        <v>329</v>
      </c>
      <c r="C29" t="e">
        <v>#N/A</v>
      </c>
    </row>
    <row r="30" spans="1:3">
      <c r="A30" t="s">
        <v>309</v>
      </c>
      <c r="B30">
        <v>0</v>
      </c>
      <c r="C30">
        <v>16.09740279</v>
      </c>
    </row>
    <row r="31" spans="1:3">
      <c r="A31" t="s">
        <v>52</v>
      </c>
      <c r="C31">
        <v>11.30536131</v>
      </c>
    </row>
    <row r="32" spans="1:3">
      <c r="A32" t="s">
        <v>340</v>
      </c>
      <c r="C32" t="e">
        <v>#N/A</v>
      </c>
    </row>
    <row r="33" spans="1:3">
      <c r="A33" t="s">
        <v>53</v>
      </c>
      <c r="B33">
        <v>49</v>
      </c>
      <c r="C33">
        <v>25.730773370000001</v>
      </c>
    </row>
    <row r="34" spans="1:3">
      <c r="A34" t="s">
        <v>350</v>
      </c>
      <c r="C34" t="e">
        <v>#N/A</v>
      </c>
    </row>
    <row r="35" spans="1:3">
      <c r="A35" t="s">
        <v>353</v>
      </c>
      <c r="C35" t="e">
        <v>#N/A</v>
      </c>
    </row>
    <row r="36" spans="1:3">
      <c r="A36" t="s">
        <v>358</v>
      </c>
      <c r="C36">
        <v>31.995275159999998</v>
      </c>
    </row>
    <row r="37" spans="1:3">
      <c r="A37" t="s">
        <v>56</v>
      </c>
      <c r="B37">
        <v>40</v>
      </c>
      <c r="C37">
        <v>16.492783500000002</v>
      </c>
    </row>
    <row r="38" spans="1:3">
      <c r="A38" t="s">
        <v>58</v>
      </c>
      <c r="B38">
        <v>0</v>
      </c>
      <c r="C38">
        <v>23.080631459999999</v>
      </c>
    </row>
    <row r="39" spans="1:3">
      <c r="A39" t="s">
        <v>63</v>
      </c>
      <c r="C39">
        <v>5.5555555559999998</v>
      </c>
    </row>
    <row r="40" spans="1:3">
      <c r="A40" t="s">
        <v>66</v>
      </c>
      <c r="C40">
        <v>24.170283390000002</v>
      </c>
    </row>
    <row r="41" spans="1:3">
      <c r="A41" t="s">
        <v>68</v>
      </c>
      <c r="C41">
        <v>9.1539802170000009</v>
      </c>
    </row>
    <row r="42" spans="1:3">
      <c r="A42" t="s">
        <v>72</v>
      </c>
      <c r="C42">
        <v>19.734807029999999</v>
      </c>
    </row>
    <row r="43" spans="1:3">
      <c r="A43" t="s">
        <v>76</v>
      </c>
      <c r="B43">
        <v>52</v>
      </c>
      <c r="C43">
        <v>14.37847773</v>
      </c>
    </row>
    <row r="44" spans="1:3">
      <c r="A44" t="s">
        <v>382</v>
      </c>
      <c r="C44" t="e">
        <v>#N/A</v>
      </c>
    </row>
    <row r="45" spans="1:3">
      <c r="A45" t="s">
        <v>81</v>
      </c>
      <c r="C45">
        <v>11.619574119999999</v>
      </c>
    </row>
    <row r="46" spans="1:3">
      <c r="A46" t="s">
        <v>84</v>
      </c>
      <c r="C46">
        <v>14.71488364</v>
      </c>
    </row>
    <row r="47" spans="1:3">
      <c r="A47" t="s">
        <v>85</v>
      </c>
      <c r="B47">
        <v>28</v>
      </c>
      <c r="C47">
        <v>25.99396634</v>
      </c>
    </row>
    <row r="48" spans="1:3">
      <c r="A48" t="s">
        <v>90</v>
      </c>
      <c r="B48">
        <v>66</v>
      </c>
      <c r="C48">
        <v>6.562148273</v>
      </c>
    </row>
    <row r="49" spans="1:3">
      <c r="A49" t="s">
        <v>188</v>
      </c>
      <c r="B49">
        <v>57</v>
      </c>
      <c r="C49" t="e">
        <v>#N/A</v>
      </c>
    </row>
    <row r="50" spans="1:3">
      <c r="A50" t="s">
        <v>410</v>
      </c>
      <c r="C50" t="e">
        <v>#N/A</v>
      </c>
    </row>
    <row r="51" spans="1:3">
      <c r="A51" t="s">
        <v>417</v>
      </c>
      <c r="C51" t="e">
        <v>#N/A</v>
      </c>
    </row>
    <row r="52" spans="1:3">
      <c r="A52" t="s">
        <v>422</v>
      </c>
      <c r="C52" t="e">
        <v>#N/A</v>
      </c>
    </row>
    <row r="53" spans="1:3">
      <c r="A53" t="s">
        <v>92</v>
      </c>
      <c r="B53">
        <v>64</v>
      </c>
      <c r="C53">
        <v>24.05825265</v>
      </c>
    </row>
    <row r="54" spans="1:3">
      <c r="A54" t="s">
        <v>433</v>
      </c>
      <c r="C54" t="e">
        <v>#N/A</v>
      </c>
    </row>
    <row r="55" spans="1:3">
      <c r="A55" t="s">
        <v>434</v>
      </c>
      <c r="C55">
        <v>24.168565650000001</v>
      </c>
    </row>
    <row r="56" spans="1:3">
      <c r="A56" t="s">
        <v>435</v>
      </c>
      <c r="C56" t="e">
        <v>#N/A</v>
      </c>
    </row>
    <row r="57" spans="1:3">
      <c r="A57" t="s">
        <v>95</v>
      </c>
      <c r="B57">
        <v>21</v>
      </c>
      <c r="C57">
        <v>20.97963597</v>
      </c>
    </row>
    <row r="58" spans="1:3">
      <c r="A58" t="s">
        <v>437</v>
      </c>
      <c r="C58" t="e">
        <v>#N/A</v>
      </c>
    </row>
    <row r="59" spans="1:3">
      <c r="A59" t="s">
        <v>97</v>
      </c>
      <c r="B59">
        <v>40</v>
      </c>
      <c r="C59">
        <v>16.69323168</v>
      </c>
    </row>
    <row r="60" spans="1:3">
      <c r="A60" t="s">
        <v>98</v>
      </c>
      <c r="C60">
        <v>16.906464249999999</v>
      </c>
    </row>
    <row r="61" spans="1:3">
      <c r="A61" t="s">
        <v>441</v>
      </c>
      <c r="C61" t="e">
        <v>#N/A</v>
      </c>
    </row>
    <row r="62" spans="1:3">
      <c r="A62" t="s">
        <v>100</v>
      </c>
      <c r="B62">
        <v>0</v>
      </c>
      <c r="C62">
        <v>17.21316406</v>
      </c>
    </row>
    <row r="63" spans="1:3">
      <c r="A63" t="s">
        <v>130</v>
      </c>
      <c r="B63">
        <v>57</v>
      </c>
      <c r="C63" t="e">
        <v>#N/A</v>
      </c>
    </row>
    <row r="64" spans="1:3">
      <c r="A64" t="s">
        <v>271</v>
      </c>
      <c r="B64">
        <v>39</v>
      </c>
      <c r="C64">
        <v>14.13730056</v>
      </c>
    </row>
    <row r="65" spans="1:3">
      <c r="A65" t="s">
        <v>443</v>
      </c>
      <c r="C65">
        <v>19.171609159999999</v>
      </c>
    </row>
    <row r="66" spans="1:3">
      <c r="A66" t="s">
        <v>103</v>
      </c>
      <c r="B66">
        <v>16</v>
      </c>
      <c r="C66">
        <v>23.121958960000001</v>
      </c>
    </row>
    <row r="67" spans="1:3">
      <c r="A67" t="s">
        <v>105</v>
      </c>
      <c r="C67">
        <v>28.884379160000002</v>
      </c>
    </row>
    <row r="68" spans="1:3">
      <c r="A68" t="s">
        <v>106</v>
      </c>
      <c r="C68">
        <v>14.890331890000001</v>
      </c>
    </row>
    <row r="69" spans="1:3">
      <c r="A69" t="s">
        <v>107</v>
      </c>
      <c r="B69">
        <v>0</v>
      </c>
      <c r="C69">
        <v>21.924906360000001</v>
      </c>
    </row>
    <row r="70" spans="1:3">
      <c r="A70" t="s">
        <v>108</v>
      </c>
      <c r="B70">
        <v>63</v>
      </c>
      <c r="C70">
        <v>17.65394276</v>
      </c>
    </row>
    <row r="71" spans="1:3">
      <c r="A71" t="s">
        <v>109</v>
      </c>
      <c r="B71">
        <v>0</v>
      </c>
      <c r="C71">
        <v>18.457709650000002</v>
      </c>
    </row>
    <row r="72" spans="1:3">
      <c r="A72" t="s">
        <v>110</v>
      </c>
      <c r="B72">
        <v>40</v>
      </c>
      <c r="C72">
        <v>21.32309669</v>
      </c>
    </row>
    <row r="73" spans="1:3">
      <c r="A73" t="s">
        <v>111</v>
      </c>
      <c r="C73">
        <v>18.209736700000001</v>
      </c>
    </row>
    <row r="74" spans="1:3">
      <c r="A74" t="s">
        <v>112</v>
      </c>
      <c r="C74">
        <v>18.84622787</v>
      </c>
    </row>
    <row r="75" spans="1:3">
      <c r="A75" t="s">
        <v>113</v>
      </c>
      <c r="B75">
        <v>30</v>
      </c>
      <c r="C75">
        <v>21.444576609999999</v>
      </c>
    </row>
    <row r="76" spans="1:3">
      <c r="A76" t="s">
        <v>114</v>
      </c>
      <c r="C76">
        <v>14.14065467</v>
      </c>
    </row>
    <row r="77" spans="1:3">
      <c r="A77" t="s">
        <v>116</v>
      </c>
      <c r="B77">
        <v>0</v>
      </c>
      <c r="C77">
        <v>19.093083929999999</v>
      </c>
    </row>
    <row r="78" spans="1:3">
      <c r="A78" t="s">
        <v>452</v>
      </c>
      <c r="C78" t="e">
        <v>#N/A</v>
      </c>
    </row>
    <row r="79" spans="1:3">
      <c r="A79" t="s">
        <v>454</v>
      </c>
      <c r="C79" t="e">
        <v>#N/A</v>
      </c>
    </row>
    <row r="80" spans="1:3">
      <c r="A80" t="s">
        <v>117</v>
      </c>
      <c r="C80">
        <v>10.98092267</v>
      </c>
    </row>
    <row r="81" spans="1:3">
      <c r="A81" t="s">
        <v>118</v>
      </c>
      <c r="B81">
        <v>26</v>
      </c>
      <c r="C81">
        <v>12.665179589999999</v>
      </c>
    </row>
    <row r="82" spans="1:3">
      <c r="A82" t="s">
        <v>119</v>
      </c>
      <c r="B82">
        <v>43</v>
      </c>
      <c r="C82">
        <v>15.32715756</v>
      </c>
    </row>
    <row r="83" spans="1:3">
      <c r="A83" t="s">
        <v>449</v>
      </c>
      <c r="C83" t="e">
        <v>#N/A</v>
      </c>
    </row>
    <row r="84" spans="1:3">
      <c r="A84" t="s">
        <v>448</v>
      </c>
      <c r="C84" t="e">
        <v>#N/A</v>
      </c>
    </row>
    <row r="85" spans="1:3">
      <c r="A85" t="s">
        <v>457</v>
      </c>
      <c r="C85" t="e">
        <v>#N/A</v>
      </c>
    </row>
    <row r="86" spans="1:3">
      <c r="A86" t="s">
        <v>120</v>
      </c>
      <c r="C86">
        <v>17.856083630000001</v>
      </c>
    </row>
    <row r="87" spans="1:3">
      <c r="A87" t="s">
        <v>123</v>
      </c>
      <c r="C87">
        <v>9.1269841270000001</v>
      </c>
    </row>
    <row r="88" spans="1:3">
      <c r="A88" t="s">
        <v>124</v>
      </c>
      <c r="B88">
        <v>0</v>
      </c>
      <c r="C88">
        <v>15.11298485</v>
      </c>
    </row>
    <row r="89" spans="1:3">
      <c r="A89" t="s">
        <v>125</v>
      </c>
      <c r="B89">
        <v>66</v>
      </c>
      <c r="C89">
        <v>18.080469180000001</v>
      </c>
    </row>
    <row r="90" spans="1:3">
      <c r="A90" t="s">
        <v>126</v>
      </c>
      <c r="B90">
        <v>0</v>
      </c>
      <c r="C90">
        <v>18.947590519999999</v>
      </c>
    </row>
    <row r="91" spans="1:3">
      <c r="A91" t="s">
        <v>445</v>
      </c>
      <c r="C91" t="e">
        <v>#N/A</v>
      </c>
    </row>
    <row r="92" spans="1:3">
      <c r="A92" t="s">
        <v>127</v>
      </c>
      <c r="B92">
        <v>57</v>
      </c>
      <c r="C92">
        <v>19.734093789999999</v>
      </c>
    </row>
    <row r="93" spans="1:3">
      <c r="A93" t="s">
        <v>128</v>
      </c>
      <c r="C93">
        <v>8.9351851849999999</v>
      </c>
    </row>
    <row r="94" spans="1:3">
      <c r="A94" t="s">
        <v>129</v>
      </c>
      <c r="C94">
        <v>22.544973540000001</v>
      </c>
    </row>
    <row r="95" spans="1:3">
      <c r="A95" t="s">
        <v>438</v>
      </c>
      <c r="C95" t="e">
        <v>#N/A</v>
      </c>
    </row>
    <row r="96" spans="1:3">
      <c r="A96" t="s">
        <v>446</v>
      </c>
      <c r="C96" t="e">
        <v>#N/A</v>
      </c>
    </row>
    <row r="97" spans="1:3">
      <c r="A97" t="s">
        <v>131</v>
      </c>
      <c r="B97">
        <v>37</v>
      </c>
      <c r="C97">
        <v>19.216334969999998</v>
      </c>
    </row>
    <row r="98" spans="1:3">
      <c r="A98" t="s">
        <v>465</v>
      </c>
      <c r="C98" t="e">
        <v>#N/A</v>
      </c>
    </row>
    <row r="99" spans="1:3">
      <c r="A99" t="s">
        <v>132</v>
      </c>
      <c r="C99">
        <v>21.403378549999999</v>
      </c>
    </row>
    <row r="100" spans="1:3">
      <c r="A100" t="s">
        <v>134</v>
      </c>
      <c r="C100">
        <v>19.48062058</v>
      </c>
    </row>
    <row r="101" spans="1:3">
      <c r="A101" t="s">
        <v>135</v>
      </c>
      <c r="C101">
        <v>19.51277185</v>
      </c>
    </row>
    <row r="102" spans="1:3">
      <c r="A102" t="s">
        <v>136</v>
      </c>
      <c r="C102">
        <v>14.377785190000001</v>
      </c>
    </row>
    <row r="103" spans="1:3">
      <c r="A103" t="s">
        <v>466</v>
      </c>
      <c r="C103" t="e">
        <v>#N/A</v>
      </c>
    </row>
    <row r="104" spans="1:3">
      <c r="A104" t="s">
        <v>137</v>
      </c>
      <c r="C104">
        <v>8.5533126290000006</v>
      </c>
    </row>
    <row r="105" spans="1:3">
      <c r="A105" t="s">
        <v>138</v>
      </c>
      <c r="C105">
        <v>16.237547660000001</v>
      </c>
    </row>
    <row r="106" spans="1:3">
      <c r="A106" t="s">
        <v>139</v>
      </c>
      <c r="B106">
        <v>88</v>
      </c>
      <c r="C106">
        <v>16.893208059999999</v>
      </c>
    </row>
    <row r="107" spans="1:3">
      <c r="A107" t="s">
        <v>140</v>
      </c>
      <c r="B107">
        <v>0</v>
      </c>
      <c r="C107">
        <v>18.485736490000001</v>
      </c>
    </row>
    <row r="108" spans="1:3">
      <c r="A108" t="s">
        <v>141</v>
      </c>
      <c r="B108">
        <v>56</v>
      </c>
      <c r="C108">
        <v>17.040627059999998</v>
      </c>
    </row>
    <row r="109" spans="1:3">
      <c r="A109" t="s">
        <v>143</v>
      </c>
      <c r="B109">
        <v>46</v>
      </c>
      <c r="C109">
        <v>20.83874737</v>
      </c>
    </row>
    <row r="110" spans="1:3">
      <c r="A110" t="s">
        <v>274</v>
      </c>
      <c r="B110">
        <v>43</v>
      </c>
      <c r="C110">
        <v>22.680537080000001</v>
      </c>
    </row>
    <row r="111" spans="1:3">
      <c r="A111" t="s">
        <v>147</v>
      </c>
      <c r="B111">
        <v>0</v>
      </c>
      <c r="C111">
        <v>18.490272610000002</v>
      </c>
    </row>
    <row r="112" spans="1:3">
      <c r="A112" t="s">
        <v>148</v>
      </c>
      <c r="B112">
        <v>68</v>
      </c>
      <c r="C112">
        <v>25.003835769999998</v>
      </c>
    </row>
    <row r="113" spans="1:3">
      <c r="A113" t="s">
        <v>447</v>
      </c>
      <c r="C113" t="e">
        <v>#N/A</v>
      </c>
    </row>
    <row r="114" spans="1:3">
      <c r="A114" t="s">
        <v>149</v>
      </c>
      <c r="B114">
        <v>47</v>
      </c>
      <c r="C114">
        <v>19.00471915</v>
      </c>
    </row>
    <row r="115" spans="1:3">
      <c r="A115" t="s">
        <v>150</v>
      </c>
      <c r="B115">
        <v>70</v>
      </c>
      <c r="C115">
        <v>21.881286100000001</v>
      </c>
    </row>
    <row r="116" spans="1:3">
      <c r="A116" t="s">
        <v>151</v>
      </c>
      <c r="B116">
        <v>68</v>
      </c>
      <c r="C116">
        <v>18.845460859999999</v>
      </c>
    </row>
    <row r="117" spans="1:3">
      <c r="A117" t="s">
        <v>152</v>
      </c>
      <c r="B117">
        <v>95</v>
      </c>
      <c r="C117">
        <v>10.88011421</v>
      </c>
    </row>
    <row r="118" spans="1:3">
      <c r="A118" t="s">
        <v>467</v>
      </c>
      <c r="C118" t="e">
        <v>#N/A</v>
      </c>
    </row>
    <row r="119" spans="1:3">
      <c r="A119" t="s">
        <v>153</v>
      </c>
      <c r="B119">
        <v>0</v>
      </c>
      <c r="C119">
        <v>24.38116668</v>
      </c>
    </row>
    <row r="120" spans="1:3">
      <c r="A120" t="s">
        <v>154</v>
      </c>
      <c r="C120">
        <v>20.285843499999999</v>
      </c>
    </row>
    <row r="121" spans="1:3">
      <c r="A121" t="s">
        <v>155</v>
      </c>
      <c r="C121">
        <v>19.973953680000001</v>
      </c>
    </row>
    <row r="122" spans="1:3">
      <c r="A122" t="s">
        <v>469</v>
      </c>
      <c r="C122" t="e">
        <v>#N/A</v>
      </c>
    </row>
    <row r="123" spans="1:3">
      <c r="A123" t="s">
        <v>158</v>
      </c>
      <c r="C123">
        <v>28.303867669999999</v>
      </c>
    </row>
    <row r="124" spans="1:3">
      <c r="A124" t="s">
        <v>159</v>
      </c>
      <c r="B124">
        <v>0</v>
      </c>
      <c r="C124">
        <v>20.667952159999999</v>
      </c>
    </row>
    <row r="125" spans="1:3">
      <c r="A125" t="s">
        <v>456</v>
      </c>
      <c r="C125">
        <v>9.8059678419999994</v>
      </c>
    </row>
    <row r="126" spans="1:3">
      <c r="A126" t="s">
        <v>161</v>
      </c>
      <c r="B126">
        <v>9</v>
      </c>
      <c r="C126">
        <v>17.019152559999998</v>
      </c>
    </row>
    <row r="127" spans="1:3">
      <c r="A127" t="s">
        <v>163</v>
      </c>
      <c r="C127">
        <v>13.69146432</v>
      </c>
    </row>
    <row r="128" spans="1:3">
      <c r="A128" t="s">
        <v>470</v>
      </c>
      <c r="C128" t="e">
        <v>#N/A</v>
      </c>
    </row>
    <row r="129" spans="1:3">
      <c r="A129" t="s">
        <v>164</v>
      </c>
      <c r="C129">
        <v>16.646048220000001</v>
      </c>
    </row>
    <row r="130" spans="1:3">
      <c r="A130" t="s">
        <v>165</v>
      </c>
      <c r="C130">
        <v>20.767761870000001</v>
      </c>
    </row>
    <row r="131" spans="1:3">
      <c r="A131" t="s">
        <v>166</v>
      </c>
      <c r="C131">
        <v>16.526031339999999</v>
      </c>
    </row>
    <row r="132" spans="1:3">
      <c r="A132" t="s">
        <v>167</v>
      </c>
      <c r="B132">
        <v>19</v>
      </c>
      <c r="C132">
        <v>17.567990550000001</v>
      </c>
    </row>
    <row r="133" spans="1:3">
      <c r="A133" t="s">
        <v>168</v>
      </c>
      <c r="B133">
        <v>50</v>
      </c>
      <c r="C133">
        <v>20.32602559</v>
      </c>
    </row>
    <row r="134" spans="1:3">
      <c r="A134" t="s">
        <v>169</v>
      </c>
      <c r="C134">
        <v>17.477792480000002</v>
      </c>
    </row>
    <row r="135" spans="1:3">
      <c r="A135" t="s">
        <v>170</v>
      </c>
      <c r="C135">
        <v>10.932067160000001</v>
      </c>
    </row>
    <row r="136" spans="1:3">
      <c r="A136" t="s">
        <v>171</v>
      </c>
      <c r="B136">
        <v>50</v>
      </c>
      <c r="C136">
        <v>9.8751877649999997</v>
      </c>
    </row>
    <row r="137" spans="1:3">
      <c r="A137" t="s">
        <v>174</v>
      </c>
      <c r="C137">
        <v>7.8445997470000002</v>
      </c>
    </row>
    <row r="138" spans="1:3">
      <c r="A138" t="s">
        <v>175</v>
      </c>
      <c r="B138">
        <v>0</v>
      </c>
      <c r="C138">
        <v>23.313740679999999</v>
      </c>
    </row>
    <row r="139" spans="1:3">
      <c r="A139" t="s">
        <v>176</v>
      </c>
      <c r="B139">
        <v>47</v>
      </c>
      <c r="C139">
        <v>13.06774781</v>
      </c>
    </row>
    <row r="140" spans="1:3">
      <c r="A140" t="s">
        <v>471</v>
      </c>
      <c r="C140" t="e">
        <v>#N/A</v>
      </c>
    </row>
    <row r="141" spans="1:3">
      <c r="A141" t="s">
        <v>440</v>
      </c>
      <c r="C141" t="e">
        <v>#N/A</v>
      </c>
    </row>
    <row r="142" spans="1:3">
      <c r="A142" t="s">
        <v>177</v>
      </c>
      <c r="C142">
        <v>6.6666666670000003</v>
      </c>
    </row>
    <row r="143" spans="1:3">
      <c r="A143" t="s">
        <v>178</v>
      </c>
      <c r="C143">
        <v>20.386825940000001</v>
      </c>
    </row>
    <row r="144" spans="1:3">
      <c r="A144" t="s">
        <v>444</v>
      </c>
      <c r="C144" t="e">
        <v>#N/A</v>
      </c>
    </row>
    <row r="145" spans="1:3">
      <c r="A145" t="s">
        <v>179</v>
      </c>
      <c r="B145">
        <v>69</v>
      </c>
      <c r="C145">
        <v>22.477701280000002</v>
      </c>
    </row>
    <row r="146" spans="1:3">
      <c r="A146" t="s">
        <v>472</v>
      </c>
      <c r="C146" t="e">
        <v>#N/A</v>
      </c>
    </row>
    <row r="147" spans="1:3">
      <c r="A147" t="s">
        <v>183</v>
      </c>
      <c r="C147">
        <v>12.846270929999999</v>
      </c>
    </row>
    <row r="148" spans="1:3">
      <c r="A148" t="s">
        <v>184</v>
      </c>
      <c r="C148">
        <v>15.039733269999999</v>
      </c>
    </row>
    <row r="149" spans="1:3">
      <c r="A149" t="s">
        <v>185</v>
      </c>
      <c r="B149">
        <v>0</v>
      </c>
      <c r="C149">
        <v>22.100763929999999</v>
      </c>
    </row>
    <row r="150" spans="1:3">
      <c r="A150" t="s">
        <v>459</v>
      </c>
      <c r="C150" t="e">
        <v>#N/A</v>
      </c>
    </row>
    <row r="151" spans="1:3">
      <c r="A151" t="s">
        <v>186</v>
      </c>
      <c r="B151">
        <v>53</v>
      </c>
      <c r="C151">
        <v>19.560685509999999</v>
      </c>
    </row>
    <row r="152" spans="1:3">
      <c r="A152" t="s">
        <v>187</v>
      </c>
      <c r="C152">
        <v>16.881597360000001</v>
      </c>
    </row>
    <row r="153" spans="1:3">
      <c r="A153" t="s">
        <v>473</v>
      </c>
      <c r="C153" t="e">
        <v>#N/A</v>
      </c>
    </row>
    <row r="154" spans="1:3">
      <c r="A154" t="s">
        <v>190</v>
      </c>
      <c r="C154">
        <v>6.62309182</v>
      </c>
    </row>
    <row r="155" spans="1:3">
      <c r="A155" t="s">
        <v>474</v>
      </c>
      <c r="C155" t="e">
        <v>#N/A</v>
      </c>
    </row>
    <row r="156" spans="1:3">
      <c r="A156" t="s">
        <v>191</v>
      </c>
      <c r="C156">
        <v>5.4271500960000001</v>
      </c>
    </row>
    <row r="157" spans="1:3">
      <c r="A157" t="s">
        <v>192</v>
      </c>
      <c r="B157">
        <v>14</v>
      </c>
      <c r="C157">
        <v>28.36605531</v>
      </c>
    </row>
    <row r="158" spans="1:3">
      <c r="A158" t="s">
        <v>451</v>
      </c>
      <c r="C158" t="e">
        <v>#N/A</v>
      </c>
    </row>
    <row r="159" spans="1:3">
      <c r="A159" t="s">
        <v>193</v>
      </c>
      <c r="B159">
        <v>58</v>
      </c>
      <c r="C159">
        <v>17.6160967</v>
      </c>
    </row>
    <row r="160" spans="1:3">
      <c r="A160" t="s">
        <v>194</v>
      </c>
      <c r="C160">
        <v>9.077681578</v>
      </c>
    </row>
    <row r="161" spans="1:3">
      <c r="A161" t="s">
        <v>195</v>
      </c>
      <c r="C161">
        <v>27.254989399999999</v>
      </c>
    </row>
    <row r="162" spans="1:3">
      <c r="A162" t="s">
        <v>196</v>
      </c>
      <c r="B162">
        <v>0</v>
      </c>
      <c r="C162">
        <v>15.52254142</v>
      </c>
    </row>
    <row r="163" spans="1:3">
      <c r="A163" t="s">
        <v>475</v>
      </c>
      <c r="C163" t="e">
        <v>#N/A</v>
      </c>
    </row>
    <row r="164" spans="1:3">
      <c r="A164" t="s">
        <v>476</v>
      </c>
      <c r="C164" t="e">
        <v>#N/A</v>
      </c>
    </row>
    <row r="165" spans="1:3">
      <c r="A165" t="s">
        <v>197</v>
      </c>
      <c r="C165">
        <v>16.90157765</v>
      </c>
    </row>
    <row r="166" spans="1:3">
      <c r="A166" t="s">
        <v>477</v>
      </c>
      <c r="C166" t="e">
        <v>#N/A</v>
      </c>
    </row>
    <row r="167" spans="1:3">
      <c r="A167" t="s">
        <v>198</v>
      </c>
      <c r="B167">
        <v>8</v>
      </c>
      <c r="C167">
        <v>24.95706341</v>
      </c>
    </row>
    <row r="168" spans="1:3">
      <c r="A168" t="s">
        <v>199</v>
      </c>
      <c r="C168">
        <v>13.64232848</v>
      </c>
    </row>
    <row r="169" spans="1:3">
      <c r="A169" t="s">
        <v>200</v>
      </c>
      <c r="B169">
        <v>50</v>
      </c>
      <c r="C169">
        <v>19.865701139999999</v>
      </c>
    </row>
    <row r="170" spans="1:3">
      <c r="A170" t="s">
        <v>478</v>
      </c>
      <c r="C170" t="e">
        <v>#N/A</v>
      </c>
    </row>
    <row r="171" spans="1:3">
      <c r="A171" t="s">
        <v>204</v>
      </c>
      <c r="B171">
        <v>44</v>
      </c>
      <c r="C171">
        <v>34.704260249999997</v>
      </c>
    </row>
    <row r="172" spans="1:3">
      <c r="A172" t="s">
        <v>205</v>
      </c>
      <c r="C172">
        <v>10.9375</v>
      </c>
    </row>
    <row r="173" spans="1:3">
      <c r="A173" t="s">
        <v>206</v>
      </c>
      <c r="C173">
        <v>18.393953849999999</v>
      </c>
    </row>
    <row r="174" spans="1:3">
      <c r="A174" t="s">
        <v>207</v>
      </c>
      <c r="B174">
        <v>42</v>
      </c>
      <c r="C174">
        <v>31.383527560000001</v>
      </c>
    </row>
    <row r="175" spans="1:3">
      <c r="A175" t="s">
        <v>208</v>
      </c>
      <c r="B175">
        <v>64</v>
      </c>
      <c r="C175">
        <v>13.02294528</v>
      </c>
    </row>
    <row r="176" spans="1:3">
      <c r="A176" t="s">
        <v>479</v>
      </c>
      <c r="C176" t="e">
        <v>#N/A</v>
      </c>
    </row>
    <row r="177" spans="1:3">
      <c r="A177" t="s">
        <v>209</v>
      </c>
      <c r="B177">
        <v>64</v>
      </c>
      <c r="C177">
        <v>26.931884440000001</v>
      </c>
    </row>
    <row r="178" spans="1:3">
      <c r="A178" t="s">
        <v>210</v>
      </c>
      <c r="B178">
        <v>31</v>
      </c>
      <c r="C178">
        <v>22.935505450000001</v>
      </c>
    </row>
    <row r="179" spans="1:3">
      <c r="A179" t="s">
        <v>391</v>
      </c>
      <c r="B179">
        <v>0</v>
      </c>
      <c r="C179" t="e">
        <v>#N/A</v>
      </c>
    </row>
    <row r="180" spans="1:3">
      <c r="A180" t="s">
        <v>211</v>
      </c>
      <c r="C180">
        <v>35.016974879999999</v>
      </c>
    </row>
    <row r="181" spans="1:3">
      <c r="A181" t="s">
        <v>480</v>
      </c>
      <c r="C181" t="e">
        <v>#N/A</v>
      </c>
    </row>
    <row r="182" spans="1:3">
      <c r="A182" t="s">
        <v>409</v>
      </c>
      <c r="C182" t="e">
        <v>#N/A</v>
      </c>
    </row>
    <row r="183" spans="1:3">
      <c r="A183" t="s">
        <v>419</v>
      </c>
      <c r="C183" t="e">
        <v>#N/A</v>
      </c>
    </row>
    <row r="184" spans="1:3">
      <c r="A184" t="s">
        <v>212</v>
      </c>
      <c r="B184">
        <v>42</v>
      </c>
      <c r="C184">
        <v>20.851523180000001</v>
      </c>
    </row>
    <row r="185" spans="1:3">
      <c r="A185" t="s">
        <v>319</v>
      </c>
      <c r="B185">
        <v>36</v>
      </c>
      <c r="C185" t="e">
        <v>#N/A</v>
      </c>
    </row>
    <row r="186" spans="1:3">
      <c r="A186" t="s">
        <v>214</v>
      </c>
      <c r="B186">
        <v>0</v>
      </c>
      <c r="C186">
        <v>21.531727539999999</v>
      </c>
    </row>
    <row r="187" spans="1:3">
      <c r="A187" t="s">
        <v>460</v>
      </c>
      <c r="C187" t="e">
        <v>#N/A</v>
      </c>
    </row>
    <row r="188" spans="1:3">
      <c r="A188" t="s">
        <v>481</v>
      </c>
      <c r="C188" t="e">
        <v>#N/A</v>
      </c>
    </row>
    <row r="189" spans="1:3">
      <c r="A189" t="s">
        <v>215</v>
      </c>
      <c r="C189">
        <v>12.25175031</v>
      </c>
    </row>
    <row r="190" spans="1:3">
      <c r="A190" t="s">
        <v>216</v>
      </c>
      <c r="C190">
        <v>10.77051603</v>
      </c>
    </row>
    <row r="191" spans="1:3">
      <c r="A191" t="s">
        <v>482</v>
      </c>
      <c r="C191" t="e">
        <v>#N/A</v>
      </c>
    </row>
    <row r="192" spans="1:3">
      <c r="A192" t="s">
        <v>483</v>
      </c>
      <c r="C192" t="e">
        <v>#N/A</v>
      </c>
    </row>
    <row r="193" spans="1:3">
      <c r="A193" t="s">
        <v>217</v>
      </c>
      <c r="C193">
        <v>9.1478696740000007</v>
      </c>
    </row>
    <row r="194" spans="1:3">
      <c r="A194" t="s">
        <v>484</v>
      </c>
      <c r="C194" t="e">
        <v>#N/A</v>
      </c>
    </row>
    <row r="195" spans="1:3">
      <c r="A195" t="s">
        <v>218</v>
      </c>
      <c r="C195">
        <v>21.541083700000001</v>
      </c>
    </row>
    <row r="196" spans="1:3">
      <c r="A196" t="s">
        <v>219</v>
      </c>
      <c r="C196">
        <v>0</v>
      </c>
    </row>
    <row r="197" spans="1:3">
      <c r="A197" t="s">
        <v>485</v>
      </c>
      <c r="C197" t="e">
        <v>#N/A</v>
      </c>
    </row>
    <row r="198" spans="1:3">
      <c r="A198" t="s">
        <v>220</v>
      </c>
      <c r="B198">
        <v>0</v>
      </c>
      <c r="C198">
        <v>26.845112669999999</v>
      </c>
    </row>
    <row r="199" spans="1:3">
      <c r="A199" t="s">
        <v>221</v>
      </c>
      <c r="C199">
        <v>15.92309259</v>
      </c>
    </row>
    <row r="200" spans="1:3">
      <c r="A200" t="s">
        <v>222</v>
      </c>
      <c r="B200">
        <v>43</v>
      </c>
      <c r="C200">
        <v>27.378528370000002</v>
      </c>
    </row>
    <row r="201" spans="1:3">
      <c r="A201" t="s">
        <v>223</v>
      </c>
      <c r="C201">
        <v>5.2443609020000004</v>
      </c>
    </row>
    <row r="202" spans="1:3">
      <c r="A202" t="s">
        <v>224</v>
      </c>
      <c r="C202">
        <v>23.525697260000001</v>
      </c>
    </row>
    <row r="203" spans="1:3">
      <c r="A203" t="s">
        <v>225</v>
      </c>
      <c r="B203">
        <v>48</v>
      </c>
      <c r="C203">
        <v>12.001495569999999</v>
      </c>
    </row>
    <row r="204" spans="1:3">
      <c r="A204" t="s">
        <v>486</v>
      </c>
      <c r="C204" t="e">
        <v>#N/A</v>
      </c>
    </row>
    <row r="205" spans="1:3">
      <c r="A205" t="s">
        <v>226</v>
      </c>
      <c r="B205">
        <v>100</v>
      </c>
      <c r="C205">
        <v>20.240831539999999</v>
      </c>
    </row>
    <row r="206" spans="1:3">
      <c r="A206" t="s">
        <v>227</v>
      </c>
      <c r="B206">
        <v>19</v>
      </c>
      <c r="C206">
        <v>19.348348779999998</v>
      </c>
    </row>
    <row r="207" spans="1:3">
      <c r="A207" t="s">
        <v>487</v>
      </c>
      <c r="C207" t="e">
        <v>#N/A</v>
      </c>
    </row>
    <row r="208" spans="1:3">
      <c r="A208" t="s">
        <v>228</v>
      </c>
      <c r="C208">
        <v>20.455039599999999</v>
      </c>
    </row>
    <row r="209" spans="1:3">
      <c r="A209" t="s">
        <v>229</v>
      </c>
      <c r="B209">
        <v>0</v>
      </c>
      <c r="C209">
        <v>22.766912049999998</v>
      </c>
    </row>
    <row r="210" spans="1:3">
      <c r="A210" t="s">
        <v>488</v>
      </c>
      <c r="C210">
        <v>15.11298485</v>
      </c>
    </row>
    <row r="211" spans="1:3">
      <c r="A211" t="s">
        <v>230</v>
      </c>
      <c r="C211">
        <v>11.45833333</v>
      </c>
    </row>
    <row r="212" spans="1:3">
      <c r="A212" t="s">
        <v>231</v>
      </c>
      <c r="B212">
        <v>42</v>
      </c>
      <c r="C212">
        <v>19.946517539999999</v>
      </c>
    </row>
    <row r="213" spans="1:3">
      <c r="A213" t="s">
        <v>232</v>
      </c>
      <c r="C213">
        <v>9.0018130000000003</v>
      </c>
    </row>
    <row r="214" spans="1:3">
      <c r="A214" t="s">
        <v>436</v>
      </c>
      <c r="C214" t="e">
        <v>#N/A</v>
      </c>
    </row>
    <row r="215" spans="1:3">
      <c r="A215" t="s">
        <v>233</v>
      </c>
      <c r="C215">
        <v>15.12177511</v>
      </c>
    </row>
    <row r="216" spans="1:3">
      <c r="A216" t="s">
        <v>234</v>
      </c>
      <c r="B216">
        <v>37</v>
      </c>
      <c r="C216">
        <v>10.60254804</v>
      </c>
    </row>
    <row r="217" spans="1:3">
      <c r="A217" t="s">
        <v>489</v>
      </c>
      <c r="C217" t="e">
        <v>#N/A</v>
      </c>
    </row>
    <row r="218" spans="1:3">
      <c r="A218" t="s">
        <v>237</v>
      </c>
      <c r="B218">
        <v>5</v>
      </c>
      <c r="C218">
        <v>15.82940178</v>
      </c>
    </row>
    <row r="219" spans="1:3">
      <c r="A219" t="s">
        <v>238</v>
      </c>
      <c r="B219">
        <v>70</v>
      </c>
      <c r="C219">
        <v>30.279267399999998</v>
      </c>
    </row>
    <row r="220" spans="1:3">
      <c r="A220" t="s">
        <v>239</v>
      </c>
      <c r="C220">
        <v>21.890285460000001</v>
      </c>
    </row>
    <row r="221" spans="1:3">
      <c r="A221" t="s">
        <v>240</v>
      </c>
      <c r="B221">
        <v>45</v>
      </c>
      <c r="C221">
        <v>8.2596940679999999</v>
      </c>
    </row>
    <row r="222" spans="1:3">
      <c r="A222" t="s">
        <v>490</v>
      </c>
      <c r="C222" t="e">
        <v>#N/A</v>
      </c>
    </row>
    <row r="223" spans="1:3">
      <c r="A223" t="s">
        <v>242</v>
      </c>
      <c r="B223">
        <v>34</v>
      </c>
      <c r="C223">
        <v>9.2203811620000007</v>
      </c>
    </row>
    <row r="224" spans="1:3">
      <c r="A224" t="s">
        <v>243</v>
      </c>
      <c r="C224">
        <v>14.47412724</v>
      </c>
    </row>
    <row r="225" spans="1:3">
      <c r="A225" t="s">
        <v>244</v>
      </c>
      <c r="C225">
        <v>22.990326020000001</v>
      </c>
    </row>
    <row r="226" spans="1:3">
      <c r="A226" t="s">
        <v>491</v>
      </c>
      <c r="C226" t="e">
        <v>#N/A</v>
      </c>
    </row>
    <row r="227" spans="1:3">
      <c r="A227" t="s">
        <v>492</v>
      </c>
      <c r="C227" t="e">
        <v>#N/A</v>
      </c>
    </row>
    <row r="228" spans="1:3">
      <c r="A228" t="s">
        <v>245</v>
      </c>
      <c r="B228">
        <v>58</v>
      </c>
      <c r="C228">
        <v>19.107169590000002</v>
      </c>
    </row>
    <row r="229" spans="1:3">
      <c r="A229" t="s">
        <v>246</v>
      </c>
      <c r="C229">
        <v>17.99786301</v>
      </c>
    </row>
    <row r="230" spans="1:3">
      <c r="A230" t="s">
        <v>247</v>
      </c>
      <c r="B230">
        <v>45</v>
      </c>
      <c r="C230">
        <v>42.171389869999999</v>
      </c>
    </row>
    <row r="231" spans="1:3">
      <c r="A231" t="s">
        <v>493</v>
      </c>
      <c r="C231" t="e">
        <v>#N/A</v>
      </c>
    </row>
    <row r="232" spans="1:3">
      <c r="A232" t="s">
        <v>461</v>
      </c>
      <c r="C232" t="e">
        <v>#N/A</v>
      </c>
    </row>
    <row r="233" spans="1:3">
      <c r="A233" t="s">
        <v>494</v>
      </c>
      <c r="C233" t="e">
        <v>#N/A</v>
      </c>
    </row>
    <row r="234" spans="1:3">
      <c r="A234" t="s">
        <v>248</v>
      </c>
      <c r="B234">
        <v>0</v>
      </c>
      <c r="C234">
        <v>33.13945339</v>
      </c>
    </row>
    <row r="235" spans="1:3">
      <c r="A235" t="s">
        <v>249</v>
      </c>
      <c r="B235">
        <v>0</v>
      </c>
      <c r="C235">
        <v>23.32760721</v>
      </c>
    </row>
    <row r="236" spans="1:3">
      <c r="A236" t="s">
        <v>250</v>
      </c>
      <c r="C236">
        <v>10.304149130000001</v>
      </c>
    </row>
    <row r="237" spans="1:3">
      <c r="A237" t="s">
        <v>275</v>
      </c>
      <c r="B237">
        <v>66</v>
      </c>
      <c r="C237">
        <v>16.421617399999999</v>
      </c>
    </row>
    <row r="238" spans="1:3">
      <c r="A238" t="s">
        <v>272</v>
      </c>
      <c r="B238">
        <v>0</v>
      </c>
      <c r="C238">
        <v>21.21794015</v>
      </c>
    </row>
    <row r="239" spans="1:3">
      <c r="A239" t="s">
        <v>495</v>
      </c>
      <c r="C239" t="e">
        <v>#N/A</v>
      </c>
    </row>
    <row r="240" spans="1:3">
      <c r="A240" t="s">
        <v>268</v>
      </c>
      <c r="B240">
        <v>62</v>
      </c>
      <c r="C240">
        <v>19.159432689999999</v>
      </c>
    </row>
    <row r="241" spans="1:3">
      <c r="A241" t="s">
        <v>450</v>
      </c>
      <c r="C241" t="e">
        <v>#N/A</v>
      </c>
    </row>
    <row r="242" spans="1:3">
      <c r="A242" t="s">
        <v>256</v>
      </c>
      <c r="B242">
        <v>38</v>
      </c>
      <c r="C242">
        <v>18.434053110000001</v>
      </c>
    </row>
    <row r="243" spans="1:3">
      <c r="A243" t="s">
        <v>258</v>
      </c>
      <c r="C243">
        <v>30.920068969999999</v>
      </c>
    </row>
    <row r="244" spans="1:3">
      <c r="A244" t="s">
        <v>496</v>
      </c>
      <c r="C244" t="e">
        <v>#N/A</v>
      </c>
    </row>
    <row r="245" spans="1:3">
      <c r="A245" t="s">
        <v>259</v>
      </c>
      <c r="B245">
        <v>73</v>
      </c>
      <c r="C245">
        <v>21.148623449999999</v>
      </c>
    </row>
    <row r="246" spans="1:3">
      <c r="A246" t="s">
        <v>425</v>
      </c>
      <c r="B246">
        <v>40</v>
      </c>
      <c r="C246">
        <v>6.9687154150000001</v>
      </c>
    </row>
    <row r="247" spans="1:3">
      <c r="A247" t="s">
        <v>497</v>
      </c>
      <c r="C247" t="e">
        <v>#N/A</v>
      </c>
    </row>
    <row r="248" spans="1:3">
      <c r="A248" t="s">
        <v>262</v>
      </c>
      <c r="C248">
        <v>3.125</v>
      </c>
    </row>
    <row r="249" spans="1:3">
      <c r="A249" t="s">
        <v>263</v>
      </c>
      <c r="C249">
        <v>0</v>
      </c>
    </row>
    <row r="250" spans="1:3">
      <c r="A250" t="s">
        <v>264</v>
      </c>
      <c r="B250">
        <v>0</v>
      </c>
      <c r="C250">
        <v>16.004573499999999</v>
      </c>
    </row>
    <row r="251" spans="1:3">
      <c r="A251" t="s">
        <v>265</v>
      </c>
      <c r="B251">
        <v>0</v>
      </c>
      <c r="C251">
        <v>14.302337489999999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E5F0-473F-6841-9C6E-7DED72834EEF}">
  <dimension ref="A1:C251"/>
  <sheetViews>
    <sheetView workbookViewId="0">
      <selection activeCell="S10" sqref="S10"/>
    </sheetView>
  </sheetViews>
  <sheetFormatPr baseColWidth="10" defaultRowHeight="14"/>
  <sheetData>
    <row r="1" spans="1:3">
      <c r="A1" t="s">
        <v>46</v>
      </c>
      <c r="B1" t="s">
        <v>88</v>
      </c>
      <c r="C1" t="s">
        <v>47</v>
      </c>
    </row>
    <row r="2" spans="1:3">
      <c r="A2" t="s">
        <v>9</v>
      </c>
      <c r="C2">
        <v>16.775561499999998</v>
      </c>
    </row>
    <row r="3" spans="1:3">
      <c r="A3" t="s">
        <v>145</v>
      </c>
      <c r="C3" t="e">
        <v>#N/A</v>
      </c>
    </row>
    <row r="4" spans="1:3">
      <c r="A4" t="s">
        <v>10</v>
      </c>
      <c r="B4">
        <v>0</v>
      </c>
      <c r="C4">
        <v>20.069110460000001</v>
      </c>
    </row>
    <row r="5" spans="1:3">
      <c r="A5" t="s">
        <v>11</v>
      </c>
      <c r="B5">
        <v>0</v>
      </c>
      <c r="C5">
        <v>18.091529560000001</v>
      </c>
    </row>
    <row r="6" spans="1:3">
      <c r="A6" t="s">
        <v>203</v>
      </c>
      <c r="C6" t="e">
        <v>#N/A</v>
      </c>
    </row>
    <row r="7" spans="1:3">
      <c r="A7" t="s">
        <v>13</v>
      </c>
      <c r="B7">
        <v>0</v>
      </c>
      <c r="C7">
        <v>45.390554989999998</v>
      </c>
    </row>
    <row r="8" spans="1:3">
      <c r="A8" t="s">
        <v>17</v>
      </c>
      <c r="C8">
        <v>12.06985179</v>
      </c>
    </row>
    <row r="9" spans="1:3">
      <c r="A9" t="s">
        <v>254</v>
      </c>
      <c r="C9" t="e">
        <v>#N/A</v>
      </c>
    </row>
    <row r="10" spans="1:3">
      <c r="A10" t="s">
        <v>266</v>
      </c>
      <c r="C10" t="e">
        <v>#N/A</v>
      </c>
    </row>
    <row r="11" spans="1:3">
      <c r="A11" t="s">
        <v>24</v>
      </c>
      <c r="C11">
        <v>12.186877450000001</v>
      </c>
    </row>
    <row r="12" spans="1:3">
      <c r="A12" t="s">
        <v>28</v>
      </c>
      <c r="B12">
        <v>86</v>
      </c>
      <c r="C12">
        <v>22.02810281</v>
      </c>
    </row>
    <row r="13" spans="1:3">
      <c r="A13" t="s">
        <v>30</v>
      </c>
      <c r="B13">
        <v>0</v>
      </c>
      <c r="C13">
        <v>20.18936523</v>
      </c>
    </row>
    <row r="14" spans="1:3">
      <c r="A14" t="s">
        <v>270</v>
      </c>
      <c r="C14" t="e">
        <v>#N/A</v>
      </c>
    </row>
    <row r="15" spans="1:3">
      <c r="A15" t="s">
        <v>31</v>
      </c>
      <c r="B15">
        <v>51</v>
      </c>
      <c r="C15">
        <v>9.7587834900000008</v>
      </c>
    </row>
    <row r="16" spans="1:3">
      <c r="A16" t="s">
        <v>32</v>
      </c>
      <c r="B16">
        <v>70</v>
      </c>
      <c r="C16">
        <v>19.655569459999999</v>
      </c>
    </row>
    <row r="17" spans="1:3">
      <c r="A17" t="s">
        <v>33</v>
      </c>
      <c r="B17">
        <v>0</v>
      </c>
      <c r="C17">
        <v>14.17568249</v>
      </c>
    </row>
    <row r="18" spans="1:3">
      <c r="A18" t="s">
        <v>35</v>
      </c>
      <c r="C18">
        <v>15.45734511</v>
      </c>
    </row>
    <row r="19" spans="1:3">
      <c r="A19" t="s">
        <v>36</v>
      </c>
      <c r="C19">
        <v>47.276919319999998</v>
      </c>
    </row>
    <row r="20" spans="1:3">
      <c r="A20" t="s">
        <v>37</v>
      </c>
      <c r="B20">
        <v>60</v>
      </c>
      <c r="C20">
        <v>18.344765639999999</v>
      </c>
    </row>
    <row r="21" spans="1:3">
      <c r="A21" t="s">
        <v>39</v>
      </c>
      <c r="C21">
        <v>13.941210290000001</v>
      </c>
    </row>
    <row r="22" spans="1:3">
      <c r="A22" t="s">
        <v>40</v>
      </c>
      <c r="B22">
        <v>0</v>
      </c>
      <c r="C22">
        <v>25.493730289999998</v>
      </c>
    </row>
    <row r="23" spans="1:3">
      <c r="A23" t="s">
        <v>41</v>
      </c>
      <c r="B23">
        <v>94</v>
      </c>
      <c r="C23">
        <v>18.699788389999998</v>
      </c>
    </row>
    <row r="24" spans="1:3">
      <c r="A24" t="s">
        <v>43</v>
      </c>
      <c r="C24">
        <v>12.1549619</v>
      </c>
    </row>
    <row r="25" spans="1:3">
      <c r="A25" t="s">
        <v>48</v>
      </c>
      <c r="C25">
        <v>14.78067457</v>
      </c>
    </row>
    <row r="26" spans="1:3">
      <c r="A26" t="s">
        <v>318</v>
      </c>
      <c r="C26" t="e">
        <v>#N/A</v>
      </c>
    </row>
    <row r="27" spans="1:3">
      <c r="A27" t="s">
        <v>49</v>
      </c>
      <c r="C27">
        <v>4.9637681159999998</v>
      </c>
    </row>
    <row r="28" spans="1:3">
      <c r="A28" t="s">
        <v>50</v>
      </c>
      <c r="C28">
        <v>17.790603740000002</v>
      </c>
    </row>
    <row r="29" spans="1:3">
      <c r="A29" t="s">
        <v>329</v>
      </c>
      <c r="C29" t="e">
        <v>#N/A</v>
      </c>
    </row>
    <row r="30" spans="1:3">
      <c r="A30" t="s">
        <v>309</v>
      </c>
      <c r="B30">
        <v>0</v>
      </c>
      <c r="C30">
        <v>16.09740279</v>
      </c>
    </row>
    <row r="31" spans="1:3">
      <c r="A31" t="s">
        <v>52</v>
      </c>
      <c r="C31">
        <v>11.30536131</v>
      </c>
    </row>
    <row r="32" spans="1:3">
      <c r="A32" t="s">
        <v>340</v>
      </c>
      <c r="C32" t="e">
        <v>#N/A</v>
      </c>
    </row>
    <row r="33" spans="1:3">
      <c r="A33" t="s">
        <v>53</v>
      </c>
      <c r="B33">
        <v>76</v>
      </c>
      <c r="C33">
        <v>25.730773370000001</v>
      </c>
    </row>
    <row r="34" spans="1:3">
      <c r="A34" t="s">
        <v>350</v>
      </c>
      <c r="C34" t="e">
        <v>#N/A</v>
      </c>
    </row>
    <row r="35" spans="1:3">
      <c r="A35" t="s">
        <v>353</v>
      </c>
      <c r="C35" t="e">
        <v>#N/A</v>
      </c>
    </row>
    <row r="36" spans="1:3">
      <c r="A36" t="s">
        <v>358</v>
      </c>
      <c r="C36">
        <v>31.995275159999998</v>
      </c>
    </row>
    <row r="37" spans="1:3">
      <c r="A37" t="s">
        <v>56</v>
      </c>
      <c r="B37">
        <v>85</v>
      </c>
      <c r="C37">
        <v>16.492783500000002</v>
      </c>
    </row>
    <row r="38" spans="1:3">
      <c r="A38" t="s">
        <v>58</v>
      </c>
      <c r="B38">
        <v>0</v>
      </c>
      <c r="C38">
        <v>23.080631459999999</v>
      </c>
    </row>
    <row r="39" spans="1:3">
      <c r="A39" t="s">
        <v>63</v>
      </c>
      <c r="C39">
        <v>5.5555555559999998</v>
      </c>
    </row>
    <row r="40" spans="1:3">
      <c r="A40" t="s">
        <v>66</v>
      </c>
      <c r="C40">
        <v>24.170283390000002</v>
      </c>
    </row>
    <row r="41" spans="1:3">
      <c r="A41" t="s">
        <v>68</v>
      </c>
      <c r="C41">
        <v>9.1539802170000009</v>
      </c>
    </row>
    <row r="42" spans="1:3">
      <c r="A42" t="s">
        <v>72</v>
      </c>
      <c r="C42">
        <v>19.734807029999999</v>
      </c>
    </row>
    <row r="43" spans="1:3">
      <c r="A43" t="s">
        <v>76</v>
      </c>
      <c r="B43">
        <v>48</v>
      </c>
      <c r="C43">
        <v>14.37847773</v>
      </c>
    </row>
    <row r="44" spans="1:3">
      <c r="A44" t="s">
        <v>382</v>
      </c>
      <c r="C44" t="e">
        <v>#N/A</v>
      </c>
    </row>
    <row r="45" spans="1:3">
      <c r="A45" t="s">
        <v>81</v>
      </c>
      <c r="C45">
        <v>11.619574119999999</v>
      </c>
    </row>
    <row r="46" spans="1:3">
      <c r="A46" t="s">
        <v>84</v>
      </c>
      <c r="C46">
        <v>14.71488364</v>
      </c>
    </row>
    <row r="47" spans="1:3">
      <c r="A47" t="s">
        <v>85</v>
      </c>
      <c r="B47">
        <v>86</v>
      </c>
      <c r="C47">
        <v>25.99396634</v>
      </c>
    </row>
    <row r="48" spans="1:3">
      <c r="A48" t="s">
        <v>90</v>
      </c>
      <c r="B48">
        <v>30</v>
      </c>
      <c r="C48">
        <v>6.562148273</v>
      </c>
    </row>
    <row r="49" spans="1:3">
      <c r="A49" t="s">
        <v>188</v>
      </c>
      <c r="B49">
        <v>29</v>
      </c>
      <c r="C49" t="e">
        <v>#N/A</v>
      </c>
    </row>
    <row r="50" spans="1:3">
      <c r="A50" t="s">
        <v>410</v>
      </c>
      <c r="C50" t="e">
        <v>#N/A</v>
      </c>
    </row>
    <row r="51" spans="1:3">
      <c r="A51" t="s">
        <v>417</v>
      </c>
      <c r="C51" t="e">
        <v>#N/A</v>
      </c>
    </row>
    <row r="52" spans="1:3">
      <c r="A52" t="s">
        <v>422</v>
      </c>
      <c r="C52" t="e">
        <v>#N/A</v>
      </c>
    </row>
    <row r="53" spans="1:3">
      <c r="A53" t="s">
        <v>92</v>
      </c>
      <c r="B53">
        <v>80</v>
      </c>
      <c r="C53">
        <v>24.05825265</v>
      </c>
    </row>
    <row r="54" spans="1:3">
      <c r="A54" t="s">
        <v>433</v>
      </c>
      <c r="C54" t="e">
        <v>#N/A</v>
      </c>
    </row>
    <row r="55" spans="1:3">
      <c r="A55" t="s">
        <v>434</v>
      </c>
      <c r="C55">
        <v>24.168565650000001</v>
      </c>
    </row>
    <row r="56" spans="1:3">
      <c r="A56" t="s">
        <v>435</v>
      </c>
      <c r="C56" t="e">
        <v>#N/A</v>
      </c>
    </row>
    <row r="57" spans="1:3">
      <c r="A57" t="s">
        <v>95</v>
      </c>
      <c r="B57">
        <v>86</v>
      </c>
      <c r="C57">
        <v>20.97963597</v>
      </c>
    </row>
    <row r="58" spans="1:3">
      <c r="A58" t="s">
        <v>437</v>
      </c>
      <c r="C58" t="e">
        <v>#N/A</v>
      </c>
    </row>
    <row r="59" spans="1:3">
      <c r="A59" t="s">
        <v>97</v>
      </c>
      <c r="B59">
        <v>80</v>
      </c>
      <c r="C59">
        <v>16.69323168</v>
      </c>
    </row>
    <row r="60" spans="1:3">
      <c r="A60" t="s">
        <v>98</v>
      </c>
      <c r="C60">
        <v>16.906464249999999</v>
      </c>
    </row>
    <row r="61" spans="1:3">
      <c r="A61" t="s">
        <v>441</v>
      </c>
      <c r="C61" t="e">
        <v>#N/A</v>
      </c>
    </row>
    <row r="62" spans="1:3">
      <c r="A62" t="s">
        <v>100</v>
      </c>
      <c r="B62">
        <v>0</v>
      </c>
      <c r="C62">
        <v>17.21316406</v>
      </c>
    </row>
    <row r="63" spans="1:3">
      <c r="A63" t="s">
        <v>130</v>
      </c>
      <c r="B63">
        <v>74</v>
      </c>
      <c r="C63" t="e">
        <v>#N/A</v>
      </c>
    </row>
    <row r="64" spans="1:3">
      <c r="A64" t="s">
        <v>271</v>
      </c>
      <c r="B64">
        <v>85</v>
      </c>
      <c r="C64">
        <v>14.13730056</v>
      </c>
    </row>
    <row r="65" spans="1:3">
      <c r="A65" t="s">
        <v>443</v>
      </c>
      <c r="C65">
        <v>19.171609159999999</v>
      </c>
    </row>
    <row r="66" spans="1:3">
      <c r="A66" t="s">
        <v>103</v>
      </c>
      <c r="B66">
        <v>23</v>
      </c>
      <c r="C66">
        <v>23.121958960000001</v>
      </c>
    </row>
    <row r="67" spans="1:3">
      <c r="A67" t="s">
        <v>105</v>
      </c>
      <c r="C67">
        <v>28.884379160000002</v>
      </c>
    </row>
    <row r="68" spans="1:3">
      <c r="A68" t="s">
        <v>106</v>
      </c>
      <c r="C68">
        <v>14.890331890000001</v>
      </c>
    </row>
    <row r="69" spans="1:3">
      <c r="A69" t="s">
        <v>107</v>
      </c>
      <c r="B69">
        <v>0</v>
      </c>
      <c r="C69">
        <v>21.924906360000001</v>
      </c>
    </row>
    <row r="70" spans="1:3">
      <c r="A70" t="s">
        <v>108</v>
      </c>
      <c r="B70">
        <v>67</v>
      </c>
      <c r="C70">
        <v>17.65394276</v>
      </c>
    </row>
    <row r="71" spans="1:3">
      <c r="A71" t="s">
        <v>109</v>
      </c>
      <c r="B71">
        <v>0</v>
      </c>
      <c r="C71">
        <v>18.457709650000002</v>
      </c>
    </row>
    <row r="72" spans="1:3">
      <c r="A72" t="s">
        <v>110</v>
      </c>
      <c r="B72">
        <v>94</v>
      </c>
      <c r="C72">
        <v>21.32309669</v>
      </c>
    </row>
    <row r="73" spans="1:3">
      <c r="A73" t="s">
        <v>111</v>
      </c>
      <c r="C73">
        <v>18.209736700000001</v>
      </c>
    </row>
    <row r="74" spans="1:3">
      <c r="A74" t="s">
        <v>112</v>
      </c>
      <c r="C74">
        <v>18.84622787</v>
      </c>
    </row>
    <row r="75" spans="1:3">
      <c r="A75" t="s">
        <v>113</v>
      </c>
      <c r="B75">
        <v>60</v>
      </c>
      <c r="C75">
        <v>21.444576609999999</v>
      </c>
    </row>
    <row r="76" spans="1:3">
      <c r="A76" t="s">
        <v>114</v>
      </c>
      <c r="C76">
        <v>14.14065467</v>
      </c>
    </row>
    <row r="77" spans="1:3">
      <c r="A77" t="s">
        <v>116</v>
      </c>
      <c r="B77">
        <v>0</v>
      </c>
      <c r="C77">
        <v>19.093083929999999</v>
      </c>
    </row>
    <row r="78" spans="1:3">
      <c r="A78" t="s">
        <v>452</v>
      </c>
      <c r="C78" t="e">
        <v>#N/A</v>
      </c>
    </row>
    <row r="79" spans="1:3">
      <c r="A79" t="s">
        <v>454</v>
      </c>
      <c r="C79" t="e">
        <v>#N/A</v>
      </c>
    </row>
    <row r="80" spans="1:3">
      <c r="A80" t="s">
        <v>117</v>
      </c>
      <c r="C80">
        <v>10.98092267</v>
      </c>
    </row>
    <row r="81" spans="1:3">
      <c r="A81" t="s">
        <v>118</v>
      </c>
      <c r="B81">
        <v>59</v>
      </c>
      <c r="C81">
        <v>12.665179589999999</v>
      </c>
    </row>
    <row r="82" spans="1:3">
      <c r="A82" t="s">
        <v>119</v>
      </c>
      <c r="B82">
        <v>86</v>
      </c>
      <c r="C82">
        <v>15.32715756</v>
      </c>
    </row>
    <row r="83" spans="1:3">
      <c r="A83" t="s">
        <v>449</v>
      </c>
      <c r="C83" t="e">
        <v>#N/A</v>
      </c>
    </row>
    <row r="84" spans="1:3">
      <c r="A84" t="s">
        <v>448</v>
      </c>
      <c r="C84" t="e">
        <v>#N/A</v>
      </c>
    </row>
    <row r="85" spans="1:3">
      <c r="A85" t="s">
        <v>457</v>
      </c>
      <c r="C85" t="e">
        <v>#N/A</v>
      </c>
    </row>
    <row r="86" spans="1:3">
      <c r="A86" t="s">
        <v>120</v>
      </c>
      <c r="C86">
        <v>17.856083630000001</v>
      </c>
    </row>
    <row r="87" spans="1:3">
      <c r="A87" t="s">
        <v>123</v>
      </c>
      <c r="C87">
        <v>9.1269841270000001</v>
      </c>
    </row>
    <row r="88" spans="1:3">
      <c r="A88" t="s">
        <v>124</v>
      </c>
      <c r="B88">
        <v>0</v>
      </c>
      <c r="C88">
        <v>15.11298485</v>
      </c>
    </row>
    <row r="89" spans="1:3">
      <c r="A89" t="s">
        <v>125</v>
      </c>
      <c r="B89">
        <v>65</v>
      </c>
      <c r="C89">
        <v>18.080469180000001</v>
      </c>
    </row>
    <row r="90" spans="1:3">
      <c r="A90" t="s">
        <v>126</v>
      </c>
      <c r="B90">
        <v>0</v>
      </c>
      <c r="C90">
        <v>18.947590519999999</v>
      </c>
    </row>
    <row r="91" spans="1:3">
      <c r="A91" t="s">
        <v>445</v>
      </c>
      <c r="C91" t="e">
        <v>#N/A</v>
      </c>
    </row>
    <row r="92" spans="1:3">
      <c r="A92" t="s">
        <v>127</v>
      </c>
      <c r="B92">
        <v>100</v>
      </c>
      <c r="C92">
        <v>19.734093789999999</v>
      </c>
    </row>
    <row r="93" spans="1:3">
      <c r="A93" t="s">
        <v>128</v>
      </c>
      <c r="C93">
        <v>8.9351851849999999</v>
      </c>
    </row>
    <row r="94" spans="1:3">
      <c r="A94" t="s">
        <v>129</v>
      </c>
      <c r="C94">
        <v>22.544973540000001</v>
      </c>
    </row>
    <row r="95" spans="1:3">
      <c r="A95" t="s">
        <v>438</v>
      </c>
      <c r="C95" t="e">
        <v>#N/A</v>
      </c>
    </row>
    <row r="96" spans="1:3">
      <c r="A96" t="s">
        <v>446</v>
      </c>
      <c r="C96" t="e">
        <v>#N/A</v>
      </c>
    </row>
    <row r="97" spans="1:3">
      <c r="A97" t="s">
        <v>131</v>
      </c>
      <c r="B97">
        <v>98</v>
      </c>
      <c r="C97">
        <v>19.216334969999998</v>
      </c>
    </row>
    <row r="98" spans="1:3">
      <c r="A98" t="s">
        <v>465</v>
      </c>
      <c r="C98" t="e">
        <v>#N/A</v>
      </c>
    </row>
    <row r="99" spans="1:3">
      <c r="A99" t="s">
        <v>132</v>
      </c>
      <c r="C99">
        <v>21.403378549999999</v>
      </c>
    </row>
    <row r="100" spans="1:3">
      <c r="A100" t="s">
        <v>134</v>
      </c>
      <c r="C100">
        <v>19.48062058</v>
      </c>
    </row>
    <row r="101" spans="1:3">
      <c r="A101" t="s">
        <v>135</v>
      </c>
      <c r="C101">
        <v>19.51277185</v>
      </c>
    </row>
    <row r="102" spans="1:3">
      <c r="A102" t="s">
        <v>136</v>
      </c>
      <c r="C102">
        <v>14.377785190000001</v>
      </c>
    </row>
    <row r="103" spans="1:3">
      <c r="A103" t="s">
        <v>466</v>
      </c>
      <c r="C103" t="e">
        <v>#N/A</v>
      </c>
    </row>
    <row r="104" spans="1:3">
      <c r="A104" t="s">
        <v>137</v>
      </c>
      <c r="C104">
        <v>8.5533126290000006</v>
      </c>
    </row>
    <row r="105" spans="1:3">
      <c r="A105" t="s">
        <v>138</v>
      </c>
      <c r="C105">
        <v>16.237547660000001</v>
      </c>
    </row>
    <row r="106" spans="1:3">
      <c r="A106" t="s">
        <v>139</v>
      </c>
      <c r="B106">
        <v>82</v>
      </c>
      <c r="C106">
        <v>16.893208059999999</v>
      </c>
    </row>
    <row r="107" spans="1:3">
      <c r="A107" t="s">
        <v>140</v>
      </c>
      <c r="B107">
        <v>0</v>
      </c>
      <c r="C107">
        <v>18.485736490000001</v>
      </c>
    </row>
    <row r="108" spans="1:3">
      <c r="A108" t="s">
        <v>141</v>
      </c>
      <c r="B108">
        <v>40</v>
      </c>
      <c r="C108">
        <v>17.040627059999998</v>
      </c>
    </row>
    <row r="109" spans="1:3">
      <c r="A109" t="s">
        <v>143</v>
      </c>
      <c r="B109">
        <v>48</v>
      </c>
      <c r="C109">
        <v>20.83874737</v>
      </c>
    </row>
    <row r="110" spans="1:3">
      <c r="A110" t="s">
        <v>274</v>
      </c>
      <c r="B110">
        <v>59</v>
      </c>
      <c r="C110">
        <v>22.680537080000001</v>
      </c>
    </row>
    <row r="111" spans="1:3">
      <c r="A111" t="s">
        <v>147</v>
      </c>
      <c r="B111">
        <v>0</v>
      </c>
      <c r="C111">
        <v>18.490272610000002</v>
      </c>
    </row>
    <row r="112" spans="1:3">
      <c r="A112" t="s">
        <v>148</v>
      </c>
      <c r="B112">
        <v>35</v>
      </c>
      <c r="C112">
        <v>25.003835769999998</v>
      </c>
    </row>
    <row r="113" spans="1:3">
      <c r="A113" t="s">
        <v>447</v>
      </c>
      <c r="C113" t="e">
        <v>#N/A</v>
      </c>
    </row>
    <row r="114" spans="1:3">
      <c r="A114" t="s">
        <v>149</v>
      </c>
      <c r="B114">
        <v>81</v>
      </c>
      <c r="C114">
        <v>19.00471915</v>
      </c>
    </row>
    <row r="115" spans="1:3">
      <c r="A115" t="s">
        <v>150</v>
      </c>
      <c r="B115">
        <v>75</v>
      </c>
      <c r="C115">
        <v>21.881286100000001</v>
      </c>
    </row>
    <row r="116" spans="1:3">
      <c r="A116" t="s">
        <v>151</v>
      </c>
      <c r="B116">
        <v>13</v>
      </c>
      <c r="C116">
        <v>18.845460859999999</v>
      </c>
    </row>
    <row r="117" spans="1:3">
      <c r="A117" t="s">
        <v>152</v>
      </c>
      <c r="B117">
        <v>92</v>
      </c>
      <c r="C117">
        <v>10.88011421</v>
      </c>
    </row>
    <row r="118" spans="1:3">
      <c r="A118" t="s">
        <v>467</v>
      </c>
      <c r="C118" t="e">
        <v>#N/A</v>
      </c>
    </row>
    <row r="119" spans="1:3">
      <c r="A119" t="s">
        <v>153</v>
      </c>
      <c r="B119">
        <v>0</v>
      </c>
      <c r="C119">
        <v>24.38116668</v>
      </c>
    </row>
    <row r="120" spans="1:3">
      <c r="A120" t="s">
        <v>154</v>
      </c>
      <c r="C120">
        <v>20.285843499999999</v>
      </c>
    </row>
    <row r="121" spans="1:3">
      <c r="A121" t="s">
        <v>155</v>
      </c>
      <c r="C121">
        <v>19.973953680000001</v>
      </c>
    </row>
    <row r="122" spans="1:3">
      <c r="A122" t="s">
        <v>469</v>
      </c>
      <c r="C122" t="e">
        <v>#N/A</v>
      </c>
    </row>
    <row r="123" spans="1:3">
      <c r="A123" t="s">
        <v>158</v>
      </c>
      <c r="C123">
        <v>28.303867669999999</v>
      </c>
    </row>
    <row r="124" spans="1:3">
      <c r="A124" t="s">
        <v>159</v>
      </c>
      <c r="B124">
        <v>0</v>
      </c>
      <c r="C124">
        <v>20.667952159999999</v>
      </c>
    </row>
    <row r="125" spans="1:3">
      <c r="A125" t="s">
        <v>456</v>
      </c>
      <c r="C125">
        <v>9.8059678419999994</v>
      </c>
    </row>
    <row r="126" spans="1:3">
      <c r="A126" t="s">
        <v>161</v>
      </c>
      <c r="B126">
        <v>63</v>
      </c>
      <c r="C126">
        <v>17.019152559999998</v>
      </c>
    </row>
    <row r="127" spans="1:3">
      <c r="A127" t="s">
        <v>163</v>
      </c>
      <c r="C127">
        <v>13.69146432</v>
      </c>
    </row>
    <row r="128" spans="1:3">
      <c r="A128" t="s">
        <v>470</v>
      </c>
      <c r="C128" t="e">
        <v>#N/A</v>
      </c>
    </row>
    <row r="129" spans="1:3">
      <c r="A129" t="s">
        <v>164</v>
      </c>
      <c r="C129">
        <v>16.646048220000001</v>
      </c>
    </row>
    <row r="130" spans="1:3">
      <c r="A130" t="s">
        <v>165</v>
      </c>
      <c r="C130">
        <v>20.767761870000001</v>
      </c>
    </row>
    <row r="131" spans="1:3">
      <c r="A131" t="s">
        <v>166</v>
      </c>
      <c r="C131">
        <v>16.526031339999999</v>
      </c>
    </row>
    <row r="132" spans="1:3">
      <c r="A132" t="s">
        <v>167</v>
      </c>
      <c r="B132">
        <v>65</v>
      </c>
      <c r="C132">
        <v>17.567990550000001</v>
      </c>
    </row>
    <row r="133" spans="1:3">
      <c r="A133" t="s">
        <v>168</v>
      </c>
      <c r="B133">
        <v>70</v>
      </c>
      <c r="C133">
        <v>20.32602559</v>
      </c>
    </row>
    <row r="134" spans="1:3">
      <c r="A134" t="s">
        <v>169</v>
      </c>
      <c r="C134">
        <v>17.477792480000002</v>
      </c>
    </row>
    <row r="135" spans="1:3">
      <c r="A135" t="s">
        <v>170</v>
      </c>
      <c r="C135">
        <v>10.932067160000001</v>
      </c>
    </row>
    <row r="136" spans="1:3">
      <c r="A136" t="s">
        <v>171</v>
      </c>
      <c r="B136">
        <v>36</v>
      </c>
      <c r="C136">
        <v>9.8751877649999997</v>
      </c>
    </row>
    <row r="137" spans="1:3">
      <c r="A137" t="s">
        <v>174</v>
      </c>
      <c r="C137">
        <v>7.8445997470000002</v>
      </c>
    </row>
    <row r="138" spans="1:3">
      <c r="A138" t="s">
        <v>175</v>
      </c>
      <c r="B138">
        <v>0</v>
      </c>
      <c r="C138">
        <v>23.313740679999999</v>
      </c>
    </row>
    <row r="139" spans="1:3">
      <c r="A139" t="s">
        <v>176</v>
      </c>
      <c r="B139">
        <v>96</v>
      </c>
      <c r="C139">
        <v>13.06774781</v>
      </c>
    </row>
    <row r="140" spans="1:3">
      <c r="A140" t="s">
        <v>471</v>
      </c>
      <c r="C140" t="e">
        <v>#N/A</v>
      </c>
    </row>
    <row r="141" spans="1:3">
      <c r="A141" t="s">
        <v>440</v>
      </c>
      <c r="C141" t="e">
        <v>#N/A</v>
      </c>
    </row>
    <row r="142" spans="1:3">
      <c r="A142" t="s">
        <v>177</v>
      </c>
      <c r="C142">
        <v>6.6666666670000003</v>
      </c>
    </row>
    <row r="143" spans="1:3">
      <c r="A143" t="s">
        <v>178</v>
      </c>
      <c r="C143">
        <v>20.386825940000001</v>
      </c>
    </row>
    <row r="144" spans="1:3">
      <c r="A144" t="s">
        <v>444</v>
      </c>
      <c r="C144" t="e">
        <v>#N/A</v>
      </c>
    </row>
    <row r="145" spans="1:3">
      <c r="A145" t="s">
        <v>179</v>
      </c>
      <c r="B145">
        <v>82</v>
      </c>
      <c r="C145">
        <v>22.477701280000002</v>
      </c>
    </row>
    <row r="146" spans="1:3">
      <c r="A146" t="s">
        <v>472</v>
      </c>
      <c r="C146" t="e">
        <v>#N/A</v>
      </c>
    </row>
    <row r="147" spans="1:3">
      <c r="A147" t="s">
        <v>183</v>
      </c>
      <c r="C147">
        <v>12.846270929999999</v>
      </c>
    </row>
    <row r="148" spans="1:3">
      <c r="A148" t="s">
        <v>184</v>
      </c>
      <c r="C148">
        <v>15.039733269999999</v>
      </c>
    </row>
    <row r="149" spans="1:3">
      <c r="A149" t="s">
        <v>185</v>
      </c>
      <c r="B149">
        <v>0</v>
      </c>
      <c r="C149">
        <v>22.100763929999999</v>
      </c>
    </row>
    <row r="150" spans="1:3">
      <c r="A150" t="s">
        <v>459</v>
      </c>
      <c r="C150" t="e">
        <v>#N/A</v>
      </c>
    </row>
    <row r="151" spans="1:3">
      <c r="A151" t="s">
        <v>186</v>
      </c>
      <c r="B151">
        <v>68</v>
      </c>
      <c r="C151">
        <v>19.560685509999999</v>
      </c>
    </row>
    <row r="152" spans="1:3">
      <c r="A152" t="s">
        <v>187</v>
      </c>
      <c r="C152">
        <v>16.881597360000001</v>
      </c>
    </row>
    <row r="153" spans="1:3">
      <c r="A153" t="s">
        <v>473</v>
      </c>
      <c r="C153" t="e">
        <v>#N/A</v>
      </c>
    </row>
    <row r="154" spans="1:3">
      <c r="A154" t="s">
        <v>190</v>
      </c>
      <c r="C154">
        <v>6.62309182</v>
      </c>
    </row>
    <row r="155" spans="1:3">
      <c r="A155" t="s">
        <v>474</v>
      </c>
      <c r="C155" t="e">
        <v>#N/A</v>
      </c>
    </row>
    <row r="156" spans="1:3">
      <c r="A156" t="s">
        <v>191</v>
      </c>
      <c r="C156">
        <v>5.4271500960000001</v>
      </c>
    </row>
    <row r="157" spans="1:3">
      <c r="A157" t="s">
        <v>192</v>
      </c>
      <c r="B157">
        <v>53</v>
      </c>
      <c r="C157">
        <v>28.36605531</v>
      </c>
    </row>
    <row r="158" spans="1:3">
      <c r="A158" t="s">
        <v>451</v>
      </c>
      <c r="C158" t="e">
        <v>#N/A</v>
      </c>
    </row>
    <row r="159" spans="1:3">
      <c r="A159" t="s">
        <v>193</v>
      </c>
      <c r="B159">
        <v>49</v>
      </c>
      <c r="C159">
        <v>17.6160967</v>
      </c>
    </row>
    <row r="160" spans="1:3">
      <c r="A160" t="s">
        <v>194</v>
      </c>
      <c r="C160">
        <v>9.077681578</v>
      </c>
    </row>
    <row r="161" spans="1:3">
      <c r="A161" t="s">
        <v>195</v>
      </c>
      <c r="C161">
        <v>27.254989399999999</v>
      </c>
    </row>
    <row r="162" spans="1:3">
      <c r="A162" t="s">
        <v>196</v>
      </c>
      <c r="B162">
        <v>0</v>
      </c>
      <c r="C162">
        <v>15.52254142</v>
      </c>
    </row>
    <row r="163" spans="1:3">
      <c r="A163" t="s">
        <v>475</v>
      </c>
      <c r="C163" t="e">
        <v>#N/A</v>
      </c>
    </row>
    <row r="164" spans="1:3">
      <c r="A164" t="s">
        <v>476</v>
      </c>
      <c r="C164" t="e">
        <v>#N/A</v>
      </c>
    </row>
    <row r="165" spans="1:3">
      <c r="A165" t="s">
        <v>197</v>
      </c>
      <c r="C165">
        <v>16.90157765</v>
      </c>
    </row>
    <row r="166" spans="1:3">
      <c r="A166" t="s">
        <v>477</v>
      </c>
      <c r="C166" t="e">
        <v>#N/A</v>
      </c>
    </row>
    <row r="167" spans="1:3">
      <c r="A167" t="s">
        <v>198</v>
      </c>
      <c r="B167">
        <v>50</v>
      </c>
      <c r="C167">
        <v>24.95706341</v>
      </c>
    </row>
    <row r="168" spans="1:3">
      <c r="A168" t="s">
        <v>199</v>
      </c>
      <c r="C168">
        <v>13.64232848</v>
      </c>
    </row>
    <row r="169" spans="1:3">
      <c r="A169" t="s">
        <v>200</v>
      </c>
      <c r="B169">
        <v>70</v>
      </c>
      <c r="C169">
        <v>19.865701139999999</v>
      </c>
    </row>
    <row r="170" spans="1:3">
      <c r="A170" t="s">
        <v>478</v>
      </c>
      <c r="C170" t="e">
        <v>#N/A</v>
      </c>
    </row>
    <row r="171" spans="1:3">
      <c r="A171" t="s">
        <v>204</v>
      </c>
      <c r="B171">
        <v>86</v>
      </c>
      <c r="C171">
        <v>34.704260249999997</v>
      </c>
    </row>
    <row r="172" spans="1:3">
      <c r="A172" t="s">
        <v>205</v>
      </c>
      <c r="C172">
        <v>10.9375</v>
      </c>
    </row>
    <row r="173" spans="1:3">
      <c r="A173" t="s">
        <v>206</v>
      </c>
      <c r="C173">
        <v>18.393953849999999</v>
      </c>
    </row>
    <row r="174" spans="1:3">
      <c r="A174" t="s">
        <v>207</v>
      </c>
      <c r="B174">
        <v>87</v>
      </c>
      <c r="C174">
        <v>31.383527560000001</v>
      </c>
    </row>
    <row r="175" spans="1:3">
      <c r="A175" t="s">
        <v>208</v>
      </c>
      <c r="B175">
        <v>44</v>
      </c>
      <c r="C175">
        <v>13.02294528</v>
      </c>
    </row>
    <row r="176" spans="1:3">
      <c r="A176" t="s">
        <v>479</v>
      </c>
      <c r="C176" t="e">
        <v>#N/A</v>
      </c>
    </row>
    <row r="177" spans="1:3">
      <c r="A177" t="s">
        <v>209</v>
      </c>
      <c r="B177">
        <v>93</v>
      </c>
      <c r="C177">
        <v>26.931884440000001</v>
      </c>
    </row>
    <row r="178" spans="1:3">
      <c r="A178" t="s">
        <v>210</v>
      </c>
      <c r="B178">
        <v>99</v>
      </c>
      <c r="C178">
        <v>22.935505450000001</v>
      </c>
    </row>
    <row r="179" spans="1:3">
      <c r="A179" t="s">
        <v>391</v>
      </c>
      <c r="B179">
        <v>0</v>
      </c>
      <c r="C179" t="e">
        <v>#N/A</v>
      </c>
    </row>
    <row r="180" spans="1:3">
      <c r="A180" t="s">
        <v>211</v>
      </c>
      <c r="C180">
        <v>35.016974879999999</v>
      </c>
    </row>
    <row r="181" spans="1:3">
      <c r="A181" t="s">
        <v>480</v>
      </c>
      <c r="C181" t="e">
        <v>#N/A</v>
      </c>
    </row>
    <row r="182" spans="1:3">
      <c r="A182" t="s">
        <v>409</v>
      </c>
      <c r="C182" t="e">
        <v>#N/A</v>
      </c>
    </row>
    <row r="183" spans="1:3">
      <c r="A183" t="s">
        <v>419</v>
      </c>
      <c r="C183" t="e">
        <v>#N/A</v>
      </c>
    </row>
    <row r="184" spans="1:3">
      <c r="A184" t="s">
        <v>212</v>
      </c>
      <c r="B184">
        <v>90</v>
      </c>
      <c r="C184">
        <v>20.851523180000001</v>
      </c>
    </row>
    <row r="185" spans="1:3">
      <c r="A185" t="s">
        <v>319</v>
      </c>
      <c r="B185">
        <v>95</v>
      </c>
      <c r="C185" t="e">
        <v>#N/A</v>
      </c>
    </row>
    <row r="186" spans="1:3">
      <c r="A186" t="s">
        <v>214</v>
      </c>
      <c r="B186">
        <v>0</v>
      </c>
      <c r="C186">
        <v>21.531727539999999</v>
      </c>
    </row>
    <row r="187" spans="1:3">
      <c r="A187" t="s">
        <v>460</v>
      </c>
      <c r="C187" t="e">
        <v>#N/A</v>
      </c>
    </row>
    <row r="188" spans="1:3">
      <c r="A188" t="s">
        <v>481</v>
      </c>
      <c r="C188" t="e">
        <v>#N/A</v>
      </c>
    </row>
    <row r="189" spans="1:3">
      <c r="A189" t="s">
        <v>215</v>
      </c>
      <c r="C189">
        <v>12.25175031</v>
      </c>
    </row>
    <row r="190" spans="1:3">
      <c r="A190" t="s">
        <v>216</v>
      </c>
      <c r="C190">
        <v>10.77051603</v>
      </c>
    </row>
    <row r="191" spans="1:3">
      <c r="A191" t="s">
        <v>482</v>
      </c>
      <c r="C191" t="e">
        <v>#N/A</v>
      </c>
    </row>
    <row r="192" spans="1:3">
      <c r="A192" t="s">
        <v>483</v>
      </c>
      <c r="C192" t="e">
        <v>#N/A</v>
      </c>
    </row>
    <row r="193" spans="1:3">
      <c r="A193" t="s">
        <v>217</v>
      </c>
      <c r="C193">
        <v>9.1478696740000007</v>
      </c>
    </row>
    <row r="194" spans="1:3">
      <c r="A194" t="s">
        <v>484</v>
      </c>
      <c r="C194" t="e">
        <v>#N/A</v>
      </c>
    </row>
    <row r="195" spans="1:3">
      <c r="A195" t="s">
        <v>218</v>
      </c>
      <c r="C195">
        <v>21.541083700000001</v>
      </c>
    </row>
    <row r="196" spans="1:3">
      <c r="A196" t="s">
        <v>219</v>
      </c>
      <c r="C196">
        <v>0</v>
      </c>
    </row>
    <row r="197" spans="1:3">
      <c r="A197" t="s">
        <v>485</v>
      </c>
      <c r="C197" t="e">
        <v>#N/A</v>
      </c>
    </row>
    <row r="198" spans="1:3">
      <c r="A198" t="s">
        <v>220</v>
      </c>
      <c r="B198">
        <v>0</v>
      </c>
      <c r="C198">
        <v>26.845112669999999</v>
      </c>
    </row>
    <row r="199" spans="1:3">
      <c r="A199" t="s">
        <v>221</v>
      </c>
      <c r="C199">
        <v>15.92309259</v>
      </c>
    </row>
    <row r="200" spans="1:3">
      <c r="A200" t="s">
        <v>222</v>
      </c>
      <c r="B200">
        <v>92</v>
      </c>
      <c r="C200">
        <v>27.378528370000002</v>
      </c>
    </row>
    <row r="201" spans="1:3">
      <c r="A201" t="s">
        <v>223</v>
      </c>
      <c r="C201">
        <v>5.2443609020000004</v>
      </c>
    </row>
    <row r="202" spans="1:3">
      <c r="A202" t="s">
        <v>224</v>
      </c>
      <c r="C202">
        <v>23.525697260000001</v>
      </c>
    </row>
    <row r="203" spans="1:3">
      <c r="A203" t="s">
        <v>225</v>
      </c>
      <c r="B203">
        <v>8</v>
      </c>
      <c r="C203">
        <v>12.001495569999999</v>
      </c>
    </row>
    <row r="204" spans="1:3">
      <c r="A204" t="s">
        <v>486</v>
      </c>
      <c r="C204" t="e">
        <v>#N/A</v>
      </c>
    </row>
    <row r="205" spans="1:3">
      <c r="A205" t="s">
        <v>226</v>
      </c>
      <c r="B205">
        <v>51</v>
      </c>
      <c r="C205">
        <v>20.240831539999999</v>
      </c>
    </row>
    <row r="206" spans="1:3">
      <c r="A206" t="s">
        <v>227</v>
      </c>
      <c r="B206">
        <v>88</v>
      </c>
      <c r="C206">
        <v>19.348348779999998</v>
      </c>
    </row>
    <row r="207" spans="1:3">
      <c r="A207" t="s">
        <v>487</v>
      </c>
      <c r="C207" t="e">
        <v>#N/A</v>
      </c>
    </row>
    <row r="208" spans="1:3">
      <c r="A208" t="s">
        <v>228</v>
      </c>
      <c r="C208">
        <v>20.455039599999999</v>
      </c>
    </row>
    <row r="209" spans="1:3">
      <c r="A209" t="s">
        <v>229</v>
      </c>
      <c r="B209">
        <v>0</v>
      </c>
      <c r="C209">
        <v>22.766912049999998</v>
      </c>
    </row>
    <row r="210" spans="1:3">
      <c r="A210" t="s">
        <v>488</v>
      </c>
      <c r="C210">
        <v>15.11298485</v>
      </c>
    </row>
    <row r="211" spans="1:3">
      <c r="A211" t="s">
        <v>230</v>
      </c>
      <c r="C211">
        <v>11.45833333</v>
      </c>
    </row>
    <row r="212" spans="1:3">
      <c r="A212" t="s">
        <v>231</v>
      </c>
      <c r="B212">
        <v>86</v>
      </c>
      <c r="C212">
        <v>19.946517539999999</v>
      </c>
    </row>
    <row r="213" spans="1:3">
      <c r="A213" t="s">
        <v>232</v>
      </c>
      <c r="C213">
        <v>9.0018130000000003</v>
      </c>
    </row>
    <row r="214" spans="1:3">
      <c r="A214" t="s">
        <v>436</v>
      </c>
      <c r="C214" t="e">
        <v>#N/A</v>
      </c>
    </row>
    <row r="215" spans="1:3">
      <c r="A215" t="s">
        <v>233</v>
      </c>
      <c r="C215">
        <v>15.12177511</v>
      </c>
    </row>
    <row r="216" spans="1:3">
      <c r="A216" t="s">
        <v>234</v>
      </c>
      <c r="B216">
        <v>92</v>
      </c>
      <c r="C216">
        <v>10.60254804</v>
      </c>
    </row>
    <row r="217" spans="1:3">
      <c r="A217" t="s">
        <v>489</v>
      </c>
      <c r="C217" t="e">
        <v>#N/A</v>
      </c>
    </row>
    <row r="218" spans="1:3">
      <c r="A218" t="s">
        <v>237</v>
      </c>
      <c r="B218">
        <v>29</v>
      </c>
      <c r="C218">
        <v>15.82940178</v>
      </c>
    </row>
    <row r="219" spans="1:3">
      <c r="A219" t="s">
        <v>238</v>
      </c>
      <c r="B219">
        <v>58</v>
      </c>
      <c r="C219">
        <v>30.279267399999998</v>
      </c>
    </row>
    <row r="220" spans="1:3">
      <c r="A220" t="s">
        <v>239</v>
      </c>
      <c r="C220">
        <v>21.890285460000001</v>
      </c>
    </row>
    <row r="221" spans="1:3">
      <c r="A221" t="s">
        <v>240</v>
      </c>
      <c r="B221">
        <v>69</v>
      </c>
      <c r="C221">
        <v>8.2596940679999999</v>
      </c>
    </row>
    <row r="222" spans="1:3">
      <c r="A222" t="s">
        <v>490</v>
      </c>
      <c r="C222" t="e">
        <v>#N/A</v>
      </c>
    </row>
    <row r="223" spans="1:3">
      <c r="A223" t="s">
        <v>242</v>
      </c>
      <c r="B223">
        <v>64</v>
      </c>
      <c r="C223">
        <v>9.2203811620000007</v>
      </c>
    </row>
    <row r="224" spans="1:3">
      <c r="A224" t="s">
        <v>243</v>
      </c>
      <c r="C224">
        <v>14.47412724</v>
      </c>
    </row>
    <row r="225" spans="1:3">
      <c r="A225" t="s">
        <v>244</v>
      </c>
      <c r="C225">
        <v>22.990326020000001</v>
      </c>
    </row>
    <row r="226" spans="1:3">
      <c r="A226" t="s">
        <v>491</v>
      </c>
      <c r="C226" t="e">
        <v>#N/A</v>
      </c>
    </row>
    <row r="227" spans="1:3">
      <c r="A227" t="s">
        <v>492</v>
      </c>
      <c r="C227" t="e">
        <v>#N/A</v>
      </c>
    </row>
    <row r="228" spans="1:3">
      <c r="A228" t="s">
        <v>245</v>
      </c>
      <c r="B228">
        <v>55</v>
      </c>
      <c r="C228">
        <v>19.107169590000002</v>
      </c>
    </row>
    <row r="229" spans="1:3">
      <c r="A229" t="s">
        <v>246</v>
      </c>
      <c r="C229">
        <v>17.99786301</v>
      </c>
    </row>
    <row r="230" spans="1:3">
      <c r="A230" t="s">
        <v>247</v>
      </c>
      <c r="B230">
        <v>85</v>
      </c>
      <c r="C230">
        <v>42.171389869999999</v>
      </c>
    </row>
    <row r="231" spans="1:3">
      <c r="A231" t="s">
        <v>493</v>
      </c>
      <c r="C231" t="e">
        <v>#N/A</v>
      </c>
    </row>
    <row r="232" spans="1:3">
      <c r="A232" t="s">
        <v>461</v>
      </c>
      <c r="C232" t="e">
        <v>#N/A</v>
      </c>
    </row>
    <row r="233" spans="1:3">
      <c r="A233" t="s">
        <v>494</v>
      </c>
      <c r="C233" t="e">
        <v>#N/A</v>
      </c>
    </row>
    <row r="234" spans="1:3">
      <c r="A234" t="s">
        <v>248</v>
      </c>
      <c r="B234">
        <v>0</v>
      </c>
      <c r="C234">
        <v>33.13945339</v>
      </c>
    </row>
    <row r="235" spans="1:3">
      <c r="A235" t="s">
        <v>249</v>
      </c>
      <c r="B235">
        <v>0</v>
      </c>
      <c r="C235">
        <v>23.32760721</v>
      </c>
    </row>
    <row r="236" spans="1:3">
      <c r="A236" t="s">
        <v>250</v>
      </c>
      <c r="C236">
        <v>10.304149130000001</v>
      </c>
    </row>
    <row r="237" spans="1:3">
      <c r="A237" t="s">
        <v>275</v>
      </c>
      <c r="B237">
        <v>35</v>
      </c>
      <c r="C237">
        <v>16.421617399999999</v>
      </c>
    </row>
    <row r="238" spans="1:3">
      <c r="A238" t="s">
        <v>272</v>
      </c>
      <c r="B238">
        <v>0</v>
      </c>
      <c r="C238">
        <v>21.21794015</v>
      </c>
    </row>
    <row r="239" spans="1:3">
      <c r="A239" t="s">
        <v>495</v>
      </c>
      <c r="C239" t="e">
        <v>#N/A</v>
      </c>
    </row>
    <row r="240" spans="1:3">
      <c r="A240" t="s">
        <v>268</v>
      </c>
      <c r="B240">
        <v>46</v>
      </c>
      <c r="C240">
        <v>19.159432689999999</v>
      </c>
    </row>
    <row r="241" spans="1:3">
      <c r="A241" t="s">
        <v>450</v>
      </c>
      <c r="C241" t="e">
        <v>#N/A</v>
      </c>
    </row>
    <row r="242" spans="1:3">
      <c r="A242" t="s">
        <v>256</v>
      </c>
      <c r="B242">
        <v>98</v>
      </c>
      <c r="C242">
        <v>18.434053110000001</v>
      </c>
    </row>
    <row r="243" spans="1:3">
      <c r="A243" t="s">
        <v>258</v>
      </c>
      <c r="C243">
        <v>30.920068969999999</v>
      </c>
    </row>
    <row r="244" spans="1:3">
      <c r="A244" t="s">
        <v>496</v>
      </c>
      <c r="C244" t="e">
        <v>#N/A</v>
      </c>
    </row>
    <row r="245" spans="1:3">
      <c r="A245" t="s">
        <v>259</v>
      </c>
      <c r="B245">
        <v>76</v>
      </c>
      <c r="C245">
        <v>21.148623449999999</v>
      </c>
    </row>
    <row r="246" spans="1:3">
      <c r="A246" t="s">
        <v>425</v>
      </c>
      <c r="B246">
        <v>30</v>
      </c>
      <c r="C246">
        <v>6.9687154150000001</v>
      </c>
    </row>
    <row r="247" spans="1:3">
      <c r="A247" t="s">
        <v>497</v>
      </c>
      <c r="C247" t="e">
        <v>#N/A</v>
      </c>
    </row>
    <row r="248" spans="1:3">
      <c r="A248" t="s">
        <v>262</v>
      </c>
      <c r="C248">
        <v>3.125</v>
      </c>
    </row>
    <row r="249" spans="1:3">
      <c r="A249" t="s">
        <v>263</v>
      </c>
      <c r="C249">
        <v>0</v>
      </c>
    </row>
    <row r="250" spans="1:3">
      <c r="A250" t="s">
        <v>264</v>
      </c>
      <c r="B250">
        <v>0</v>
      </c>
      <c r="C250">
        <v>16.004573499999999</v>
      </c>
    </row>
    <row r="251" spans="1:3">
      <c r="A251" t="s">
        <v>265</v>
      </c>
      <c r="B251">
        <v>0</v>
      </c>
      <c r="C251">
        <v>14.302337489999999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289F-DEEE-864E-BAE1-A503C26F1AA9}">
  <dimension ref="A1:C251"/>
  <sheetViews>
    <sheetView workbookViewId="0">
      <selection activeCell="R30" sqref="R30"/>
    </sheetView>
  </sheetViews>
  <sheetFormatPr baseColWidth="10" defaultRowHeight="14"/>
  <sheetData>
    <row r="1" spans="1:3">
      <c r="A1" s="6" t="s">
        <v>46</v>
      </c>
      <c r="B1" s="10" t="s">
        <v>47</v>
      </c>
      <c r="C1" s="12" t="s">
        <v>61</v>
      </c>
    </row>
    <row r="2" spans="1:3">
      <c r="A2" s="5" t="s">
        <v>9</v>
      </c>
      <c r="B2" s="16">
        <v>16.775561499999998</v>
      </c>
      <c r="C2" s="19">
        <v>107.56</v>
      </c>
    </row>
    <row r="3" spans="1:3">
      <c r="A3" s="5" t="s">
        <v>10</v>
      </c>
      <c r="B3" s="16" t="e">
        <v>#N/A</v>
      </c>
      <c r="C3" s="19">
        <v>100</v>
      </c>
    </row>
    <row r="4" spans="1:3">
      <c r="A4" s="5" t="s">
        <v>11</v>
      </c>
      <c r="B4" s="16">
        <v>20.069110460000001</v>
      </c>
      <c r="C4" s="19">
        <v>105.02</v>
      </c>
    </row>
    <row r="5" spans="1:3">
      <c r="A5" s="5" t="s">
        <v>13</v>
      </c>
      <c r="B5" s="16">
        <v>18.091529560000001</v>
      </c>
      <c r="C5" s="19">
        <v>89.710000000000008</v>
      </c>
    </row>
    <row r="6" spans="1:3">
      <c r="A6" s="5" t="s">
        <v>17</v>
      </c>
      <c r="B6" s="16" t="e">
        <v>#N/A</v>
      </c>
      <c r="C6" s="19">
        <v>100</v>
      </c>
    </row>
    <row r="7" spans="1:3" ht="24">
      <c r="A7" s="5" t="s">
        <v>24</v>
      </c>
      <c r="B7" s="16">
        <v>45.390554989999998</v>
      </c>
      <c r="C7" s="19">
        <v>105.77</v>
      </c>
    </row>
    <row r="8" spans="1:3">
      <c r="A8" s="5" t="s">
        <v>28</v>
      </c>
      <c r="B8" s="16">
        <v>12.06985179</v>
      </c>
      <c r="C8" s="19">
        <v>102.9</v>
      </c>
    </row>
    <row r="9" spans="1:3">
      <c r="A9" s="5" t="s">
        <v>30</v>
      </c>
      <c r="B9" s="16" t="e">
        <v>#N/A</v>
      </c>
      <c r="C9" s="19">
        <v>100</v>
      </c>
    </row>
    <row r="10" spans="1:3">
      <c r="A10" s="5" t="s">
        <v>31</v>
      </c>
      <c r="B10" s="16" t="e">
        <v>#N/A</v>
      </c>
      <c r="C10" s="19">
        <v>100</v>
      </c>
    </row>
    <row r="11" spans="1:3">
      <c r="A11" s="5" t="s">
        <v>32</v>
      </c>
      <c r="B11" s="16">
        <v>12.186877450000001</v>
      </c>
      <c r="C11" s="19">
        <v>97.58</v>
      </c>
    </row>
    <row r="12" spans="1:3">
      <c r="A12" s="5" t="s">
        <v>33</v>
      </c>
      <c r="B12" s="16">
        <v>22.02810281</v>
      </c>
      <c r="C12" s="19">
        <v>90.87</v>
      </c>
    </row>
    <row r="13" spans="1:3">
      <c r="A13" s="5" t="s">
        <v>35</v>
      </c>
      <c r="B13" s="16">
        <v>20.18936523</v>
      </c>
      <c r="C13" s="19">
        <v>103.59</v>
      </c>
    </row>
    <row r="14" spans="1:3">
      <c r="A14" s="5" t="s">
        <v>36</v>
      </c>
      <c r="B14" s="16" t="e">
        <v>#N/A</v>
      </c>
      <c r="C14" s="19">
        <v>97.3</v>
      </c>
    </row>
    <row r="15" spans="1:3">
      <c r="A15" s="5" t="s">
        <v>37</v>
      </c>
      <c r="B15" s="16">
        <v>9.7587834900000008</v>
      </c>
      <c r="C15" s="19">
        <v>101.78</v>
      </c>
    </row>
    <row r="16" spans="1:3">
      <c r="A16" s="5" t="s">
        <v>39</v>
      </c>
      <c r="B16" s="16">
        <v>19.655569459999999</v>
      </c>
      <c r="C16" s="19">
        <v>96.52</v>
      </c>
    </row>
    <row r="17" spans="1:3">
      <c r="A17" s="5" t="s">
        <v>40</v>
      </c>
      <c r="B17" s="16">
        <v>14.17568249</v>
      </c>
      <c r="C17" s="19">
        <v>102.85</v>
      </c>
    </row>
    <row r="18" spans="1:3">
      <c r="A18" s="5" t="s">
        <v>41</v>
      </c>
      <c r="B18" s="16">
        <v>15.45734511</v>
      </c>
      <c r="C18" s="19">
        <v>96.14</v>
      </c>
    </row>
    <row r="19" spans="1:3">
      <c r="A19" s="5" t="s">
        <v>43</v>
      </c>
      <c r="B19" s="16">
        <v>47.276919319999998</v>
      </c>
      <c r="C19" s="19">
        <v>104.13</v>
      </c>
    </row>
    <row r="20" spans="1:3">
      <c r="A20" s="5" t="s">
        <v>48</v>
      </c>
      <c r="B20" s="16">
        <v>18.344765639999999</v>
      </c>
      <c r="C20" s="19">
        <v>97.73</v>
      </c>
    </row>
    <row r="21" spans="1:3">
      <c r="A21" s="5" t="s">
        <v>49</v>
      </c>
      <c r="B21" s="16">
        <v>13.941210290000001</v>
      </c>
      <c r="C21" s="19">
        <v>93.57</v>
      </c>
    </row>
    <row r="22" spans="1:3">
      <c r="A22" s="5" t="s">
        <v>50</v>
      </c>
      <c r="B22" s="16">
        <v>25.493730289999998</v>
      </c>
      <c r="C22" s="19">
        <v>94.34</v>
      </c>
    </row>
    <row r="23" spans="1:3">
      <c r="A23" s="5" t="s">
        <v>309</v>
      </c>
      <c r="B23" s="16">
        <v>18.699788389999998</v>
      </c>
      <c r="C23" s="19">
        <v>99.89</v>
      </c>
    </row>
    <row r="24" spans="1:3">
      <c r="A24" s="5" t="s">
        <v>52</v>
      </c>
      <c r="B24" s="16">
        <v>12.1549619</v>
      </c>
      <c r="C24" s="19">
        <v>99.07</v>
      </c>
    </row>
    <row r="25" spans="1:3">
      <c r="A25" s="5" t="s">
        <v>53</v>
      </c>
      <c r="B25" s="16">
        <v>14.78067457</v>
      </c>
      <c r="C25" s="19">
        <v>100</v>
      </c>
    </row>
    <row r="26" spans="1:3" ht="24">
      <c r="A26" s="5" t="s">
        <v>358</v>
      </c>
      <c r="B26" s="16" t="e">
        <v>#N/A</v>
      </c>
      <c r="C26" s="19">
        <v>99.54</v>
      </c>
    </row>
    <row r="27" spans="1:3">
      <c r="A27" s="5" t="s">
        <v>56</v>
      </c>
      <c r="B27" s="16">
        <v>4.9637681159999998</v>
      </c>
      <c r="C27" s="19">
        <v>104.59</v>
      </c>
    </row>
    <row r="28" spans="1:3">
      <c r="A28" s="5" t="s">
        <v>58</v>
      </c>
      <c r="B28" s="16">
        <v>17.790603740000002</v>
      </c>
      <c r="C28" s="19">
        <v>100.23</v>
      </c>
    </row>
    <row r="29" spans="1:3">
      <c r="A29" s="5" t="s">
        <v>63</v>
      </c>
      <c r="B29" s="16" t="e">
        <v>#N/A</v>
      </c>
      <c r="C29" s="19">
        <v>100</v>
      </c>
    </row>
    <row r="30" spans="1:3">
      <c r="A30" s="5" t="s">
        <v>66</v>
      </c>
      <c r="B30" s="16">
        <v>16.09740279</v>
      </c>
      <c r="C30" s="19">
        <v>99.66</v>
      </c>
    </row>
    <row r="31" spans="1:3">
      <c r="A31" s="5" t="s">
        <v>68</v>
      </c>
      <c r="B31" s="16">
        <v>11.30536131</v>
      </c>
      <c r="C31" s="19">
        <v>100</v>
      </c>
    </row>
    <row r="32" spans="1:3">
      <c r="A32" s="5" t="s">
        <v>72</v>
      </c>
      <c r="B32" s="16" t="e">
        <v>#N/A</v>
      </c>
      <c r="C32" s="19">
        <v>100</v>
      </c>
    </row>
    <row r="33" spans="1:3">
      <c r="A33" s="5" t="s">
        <v>76</v>
      </c>
      <c r="B33" s="16">
        <v>25.730773370000001</v>
      </c>
      <c r="C33" s="19">
        <v>90.15</v>
      </c>
    </row>
    <row r="34" spans="1:3" ht="24">
      <c r="A34" s="5" t="s">
        <v>81</v>
      </c>
      <c r="B34" s="16" t="e">
        <v>#N/A</v>
      </c>
      <c r="C34" s="19">
        <v>100</v>
      </c>
    </row>
    <row r="35" spans="1:3">
      <c r="A35" s="5" t="s">
        <v>84</v>
      </c>
      <c r="B35" s="16" t="e">
        <v>#N/A</v>
      </c>
      <c r="C35" s="19">
        <v>99.55</v>
      </c>
    </row>
    <row r="36" spans="1:3">
      <c r="A36" s="5" t="s">
        <v>85</v>
      </c>
      <c r="B36" s="16">
        <v>31.995275159999998</v>
      </c>
      <c r="C36" s="19">
        <v>94.32</v>
      </c>
    </row>
    <row r="37" spans="1:3">
      <c r="A37" s="5" t="s">
        <v>90</v>
      </c>
      <c r="B37" s="16">
        <v>16.492783500000002</v>
      </c>
      <c r="C37" s="19">
        <v>99.84</v>
      </c>
    </row>
    <row r="38" spans="1:3">
      <c r="A38" s="5" t="s">
        <v>92</v>
      </c>
      <c r="B38" s="16">
        <v>23.080631459999999</v>
      </c>
      <c r="C38" s="19">
        <v>111.76</v>
      </c>
    </row>
    <row r="39" spans="1:3">
      <c r="A39" s="5" t="s">
        <v>434</v>
      </c>
      <c r="B39" s="16">
        <v>5.5555555559999998</v>
      </c>
      <c r="C39" s="19">
        <v>100</v>
      </c>
    </row>
    <row r="40" spans="1:3">
      <c r="A40" s="5" t="s">
        <v>95</v>
      </c>
      <c r="B40" s="16">
        <v>24.170283390000002</v>
      </c>
      <c r="C40" s="19">
        <v>108.35</v>
      </c>
    </row>
    <row r="41" spans="1:3">
      <c r="A41" s="5" t="s">
        <v>97</v>
      </c>
      <c r="B41" s="16">
        <v>9.1539802170000009</v>
      </c>
      <c r="C41" s="19">
        <v>102.16</v>
      </c>
    </row>
    <row r="42" spans="1:3">
      <c r="A42" s="5" t="s">
        <v>98</v>
      </c>
      <c r="B42" s="16">
        <v>19.734807029999999</v>
      </c>
      <c r="C42" s="19">
        <v>108.43</v>
      </c>
    </row>
    <row r="43" spans="1:3">
      <c r="A43" s="5" t="s">
        <v>100</v>
      </c>
      <c r="B43" s="16">
        <v>14.37847773</v>
      </c>
      <c r="C43" s="19">
        <v>97.53</v>
      </c>
    </row>
    <row r="44" spans="1:3" ht="36">
      <c r="A44" s="5" t="s">
        <v>271</v>
      </c>
      <c r="B44" s="16" t="e">
        <v>#N/A</v>
      </c>
      <c r="C44" s="19">
        <v>99.51</v>
      </c>
    </row>
    <row r="45" spans="1:3" ht="36">
      <c r="A45" s="5" t="s">
        <v>443</v>
      </c>
      <c r="B45" s="16">
        <v>11.619574119999999</v>
      </c>
      <c r="C45" s="19">
        <v>100</v>
      </c>
    </row>
    <row r="46" spans="1:3">
      <c r="A46" s="5" t="s">
        <v>103</v>
      </c>
      <c r="B46" s="16">
        <v>14.71488364</v>
      </c>
      <c r="C46" s="19">
        <v>100</v>
      </c>
    </row>
    <row r="47" spans="1:3">
      <c r="A47" s="5" t="s">
        <v>105</v>
      </c>
      <c r="B47" s="16">
        <v>25.99396634</v>
      </c>
      <c r="C47" s="19">
        <v>89.08</v>
      </c>
    </row>
    <row r="48" spans="1:3">
      <c r="A48" s="5" t="s">
        <v>106</v>
      </c>
      <c r="B48" s="16">
        <v>6.562148273</v>
      </c>
      <c r="C48" s="19">
        <v>99.86</v>
      </c>
    </row>
    <row r="49" spans="1:3" ht="24">
      <c r="A49" s="5" t="s">
        <v>107</v>
      </c>
      <c r="B49" s="16" t="e">
        <v>#N/A</v>
      </c>
      <c r="C49" s="19">
        <v>99.19</v>
      </c>
    </row>
    <row r="50" spans="1:3">
      <c r="A50" s="5" t="s">
        <v>108</v>
      </c>
      <c r="B50" s="16" t="e">
        <v>#N/A</v>
      </c>
      <c r="C50" s="19">
        <v>99.09</v>
      </c>
    </row>
    <row r="51" spans="1:3">
      <c r="A51" s="5" t="s">
        <v>109</v>
      </c>
      <c r="B51" s="16" t="e">
        <v>#N/A</v>
      </c>
      <c r="C51" s="19">
        <v>100</v>
      </c>
    </row>
    <row r="52" spans="1:3">
      <c r="A52" s="5" t="s">
        <v>110</v>
      </c>
      <c r="B52" s="16" t="e">
        <v>#N/A</v>
      </c>
      <c r="C52" s="19">
        <v>100</v>
      </c>
    </row>
    <row r="53" spans="1:3">
      <c r="A53" s="5" t="s">
        <v>111</v>
      </c>
      <c r="B53" s="16">
        <v>24.05825265</v>
      </c>
      <c r="C53" s="19">
        <v>102.62</v>
      </c>
    </row>
    <row r="54" spans="1:3">
      <c r="A54" s="5" t="s">
        <v>112</v>
      </c>
      <c r="B54" s="16" t="e">
        <v>#N/A</v>
      </c>
      <c r="C54" s="19">
        <v>100</v>
      </c>
    </row>
    <row r="55" spans="1:3">
      <c r="A55" s="5" t="s">
        <v>113</v>
      </c>
      <c r="B55" s="16">
        <v>24.168565650000001</v>
      </c>
      <c r="C55" s="19">
        <v>100</v>
      </c>
    </row>
    <row r="56" spans="1:3">
      <c r="A56" s="5" t="s">
        <v>114</v>
      </c>
      <c r="B56" s="16" t="e">
        <v>#N/A</v>
      </c>
      <c r="C56" s="19">
        <v>100</v>
      </c>
    </row>
    <row r="57" spans="1:3">
      <c r="A57" s="5" t="s">
        <v>116</v>
      </c>
      <c r="B57" s="16">
        <v>20.97963597</v>
      </c>
      <c r="C57" s="19">
        <v>102.39</v>
      </c>
    </row>
    <row r="58" spans="1:3">
      <c r="A58" s="5" t="s">
        <v>117</v>
      </c>
      <c r="B58" s="16" t="e">
        <v>#N/A</v>
      </c>
      <c r="C58" s="19">
        <v>100</v>
      </c>
    </row>
    <row r="59" spans="1:3">
      <c r="A59" s="5" t="s">
        <v>118</v>
      </c>
      <c r="B59" s="16">
        <v>16.69323168</v>
      </c>
      <c r="C59" s="19">
        <v>99.57</v>
      </c>
    </row>
    <row r="60" spans="1:3">
      <c r="A60" s="5" t="s">
        <v>119</v>
      </c>
      <c r="B60" s="16">
        <v>16.906464249999999</v>
      </c>
      <c r="C60" s="19">
        <v>107.33</v>
      </c>
    </row>
    <row r="61" spans="1:3">
      <c r="A61" s="5" t="s">
        <v>120</v>
      </c>
      <c r="B61" s="16" t="e">
        <v>#N/A</v>
      </c>
      <c r="C61" s="19">
        <v>97.39</v>
      </c>
    </row>
    <row r="62" spans="1:3">
      <c r="A62" s="5" t="s">
        <v>123</v>
      </c>
      <c r="B62" s="16">
        <v>17.21316406</v>
      </c>
      <c r="C62" s="19">
        <v>103.16</v>
      </c>
    </row>
    <row r="63" spans="1:3">
      <c r="A63" s="5" t="s">
        <v>124</v>
      </c>
      <c r="B63" s="16" t="e">
        <v>#N/A</v>
      </c>
      <c r="C63" s="19">
        <v>93.26</v>
      </c>
    </row>
    <row r="64" spans="1:3">
      <c r="A64" s="5" t="s">
        <v>125</v>
      </c>
      <c r="B64" s="16">
        <v>14.13730056</v>
      </c>
      <c r="C64" s="19">
        <v>99.84</v>
      </c>
    </row>
    <row r="65" spans="1:3">
      <c r="A65" s="5" t="s">
        <v>126</v>
      </c>
      <c r="B65" s="16">
        <v>19.171609159999999</v>
      </c>
      <c r="C65" s="19">
        <v>112.37</v>
      </c>
    </row>
    <row r="66" spans="1:3">
      <c r="A66" s="5" t="s">
        <v>127</v>
      </c>
      <c r="B66" s="16">
        <v>23.121958960000001</v>
      </c>
      <c r="C66" s="19">
        <v>99.29</v>
      </c>
    </row>
    <row r="67" spans="1:3">
      <c r="A67" s="5" t="s">
        <v>128</v>
      </c>
      <c r="B67" s="16">
        <v>28.884379160000002</v>
      </c>
      <c r="C67" s="19">
        <v>100</v>
      </c>
    </row>
    <row r="68" spans="1:3">
      <c r="A68" s="5" t="s">
        <v>129</v>
      </c>
      <c r="B68" s="16">
        <v>14.890331890000001</v>
      </c>
      <c r="C68" s="19">
        <v>94.2</v>
      </c>
    </row>
    <row r="69" spans="1:3">
      <c r="A69" s="5" t="s">
        <v>131</v>
      </c>
      <c r="B69" s="16">
        <v>21.924906360000001</v>
      </c>
      <c r="C69" s="19">
        <v>102.23</v>
      </c>
    </row>
    <row r="70" spans="1:3">
      <c r="A70" s="5" t="s">
        <v>132</v>
      </c>
      <c r="B70" s="16">
        <v>17.65394276</v>
      </c>
      <c r="C70" s="19">
        <v>102.2</v>
      </c>
    </row>
    <row r="71" spans="1:3">
      <c r="A71" s="5" t="s">
        <v>134</v>
      </c>
      <c r="B71" s="16">
        <v>18.457709650000002</v>
      </c>
      <c r="C71" s="19">
        <v>102.23</v>
      </c>
    </row>
    <row r="72" spans="1:3">
      <c r="A72" s="5" t="s">
        <v>135</v>
      </c>
      <c r="B72" s="16">
        <v>21.32309669</v>
      </c>
      <c r="C72" s="19">
        <v>100.76</v>
      </c>
    </row>
    <row r="73" spans="1:3">
      <c r="A73" s="5" t="s">
        <v>136</v>
      </c>
      <c r="B73" s="16">
        <v>18.209736700000001</v>
      </c>
      <c r="C73" s="19">
        <v>100</v>
      </c>
    </row>
    <row r="74" spans="1:3">
      <c r="A74" s="5" t="s">
        <v>137</v>
      </c>
      <c r="B74" s="16">
        <v>18.84622787</v>
      </c>
      <c r="C74" s="19">
        <v>100</v>
      </c>
    </row>
    <row r="75" spans="1:3">
      <c r="A75" s="5" t="s">
        <v>138</v>
      </c>
      <c r="B75" s="16">
        <v>21.444576609999999</v>
      </c>
      <c r="C75" s="19">
        <v>93.08</v>
      </c>
    </row>
    <row r="76" spans="1:3">
      <c r="A76" s="5" t="s">
        <v>139</v>
      </c>
      <c r="B76" s="16">
        <v>14.14065467</v>
      </c>
      <c r="C76" s="19">
        <v>100</v>
      </c>
    </row>
    <row r="77" spans="1:3">
      <c r="A77" s="5" t="s">
        <v>140</v>
      </c>
      <c r="B77" s="16">
        <v>19.093083929999999</v>
      </c>
      <c r="C77" s="19">
        <v>102.85</v>
      </c>
    </row>
    <row r="78" spans="1:3">
      <c r="A78" s="5" t="s">
        <v>141</v>
      </c>
      <c r="B78" s="16" t="e">
        <v>#N/A</v>
      </c>
      <c r="C78" s="19">
        <v>100</v>
      </c>
    </row>
    <row r="79" spans="1:3">
      <c r="A79" s="5" t="s">
        <v>143</v>
      </c>
      <c r="B79" s="16" t="e">
        <v>#N/A</v>
      </c>
      <c r="C79" s="19">
        <v>100</v>
      </c>
    </row>
    <row r="80" spans="1:3" ht="24">
      <c r="A80" s="5" t="s">
        <v>274</v>
      </c>
      <c r="B80" s="16">
        <v>10.98092267</v>
      </c>
      <c r="C80" s="19">
        <v>107.25</v>
      </c>
    </row>
    <row r="81" spans="1:3">
      <c r="A81" s="5" t="s">
        <v>147</v>
      </c>
      <c r="B81" s="16">
        <v>12.665179589999999</v>
      </c>
      <c r="C81" s="19">
        <v>109.3</v>
      </c>
    </row>
    <row r="82" spans="1:3">
      <c r="A82" s="5" t="s">
        <v>148</v>
      </c>
      <c r="B82" s="16">
        <v>15.32715756</v>
      </c>
      <c r="C82" s="19">
        <v>99</v>
      </c>
    </row>
    <row r="83" spans="1:3">
      <c r="A83" s="5" t="s">
        <v>149</v>
      </c>
      <c r="B83" s="16" t="e">
        <v>#N/A</v>
      </c>
      <c r="C83" s="19">
        <v>100</v>
      </c>
    </row>
    <row r="84" spans="1:3">
      <c r="A84" s="5" t="s">
        <v>150</v>
      </c>
      <c r="B84" s="16" t="e">
        <v>#N/A</v>
      </c>
      <c r="C84" s="19">
        <v>96.44</v>
      </c>
    </row>
    <row r="85" spans="1:3">
      <c r="A85" s="5" t="s">
        <v>151</v>
      </c>
      <c r="B85" s="16" t="e">
        <v>#N/A</v>
      </c>
      <c r="C85" s="19">
        <v>100</v>
      </c>
    </row>
    <row r="86" spans="1:3">
      <c r="A86" s="5" t="s">
        <v>152</v>
      </c>
      <c r="B86" s="16">
        <v>17.856083630000001</v>
      </c>
      <c r="C86" s="19">
        <v>100</v>
      </c>
    </row>
    <row r="87" spans="1:3">
      <c r="A87" s="5" t="s">
        <v>153</v>
      </c>
      <c r="B87" s="16">
        <v>9.1269841270000001</v>
      </c>
      <c r="C87" s="19">
        <v>100</v>
      </c>
    </row>
    <row r="88" spans="1:3">
      <c r="A88" s="5" t="s">
        <v>154</v>
      </c>
      <c r="B88" s="16">
        <v>15.11298485</v>
      </c>
      <c r="C88" s="19">
        <v>99.64</v>
      </c>
    </row>
    <row r="89" spans="1:3">
      <c r="A89" s="5" t="s">
        <v>155</v>
      </c>
      <c r="B89" s="16">
        <v>18.080469180000001</v>
      </c>
      <c r="C89" s="19">
        <v>93.83</v>
      </c>
    </row>
    <row r="90" spans="1:3">
      <c r="A90" s="5" t="s">
        <v>158</v>
      </c>
      <c r="B90" s="16">
        <v>18.947590519999999</v>
      </c>
      <c r="C90" s="19">
        <v>104.32</v>
      </c>
    </row>
    <row r="91" spans="1:3">
      <c r="A91" s="5" t="s">
        <v>159</v>
      </c>
      <c r="B91" s="16" t="e">
        <v>#N/A</v>
      </c>
      <c r="C91" s="19">
        <v>98.87</v>
      </c>
    </row>
    <row r="92" spans="1:3" ht="36">
      <c r="A92" s="5" t="s">
        <v>456</v>
      </c>
      <c r="B92" s="16">
        <v>19.734093789999999</v>
      </c>
      <c r="C92" s="19">
        <v>100.03</v>
      </c>
    </row>
    <row r="93" spans="1:3">
      <c r="A93" s="5" t="s">
        <v>161</v>
      </c>
      <c r="B93" s="16">
        <v>8.9351851849999999</v>
      </c>
      <c r="C93" s="19">
        <v>100</v>
      </c>
    </row>
    <row r="94" spans="1:3">
      <c r="A94" s="5" t="s">
        <v>163</v>
      </c>
      <c r="B94" s="16">
        <v>22.544973540000001</v>
      </c>
      <c r="C94" s="19">
        <v>100.79</v>
      </c>
    </row>
    <row r="95" spans="1:3">
      <c r="A95" s="5" t="s">
        <v>164</v>
      </c>
      <c r="B95" s="16" t="e">
        <v>#N/A</v>
      </c>
      <c r="C95" s="19">
        <v>98.62</v>
      </c>
    </row>
    <row r="96" spans="1:3">
      <c r="A96" s="5" t="s">
        <v>165</v>
      </c>
      <c r="B96" s="16" t="e">
        <v>#N/A</v>
      </c>
      <c r="C96" s="19">
        <v>97.47</v>
      </c>
    </row>
    <row r="97" spans="1:3">
      <c r="A97" s="5" t="s">
        <v>166</v>
      </c>
      <c r="B97" s="16">
        <v>19.216334969999998</v>
      </c>
      <c r="C97" s="19">
        <v>104.81</v>
      </c>
    </row>
    <row r="98" spans="1:3">
      <c r="A98" s="5" t="s">
        <v>167</v>
      </c>
      <c r="B98" s="16" t="e">
        <v>#N/A</v>
      </c>
      <c r="C98" s="19">
        <v>100</v>
      </c>
    </row>
    <row r="99" spans="1:3">
      <c r="A99" s="5" t="s">
        <v>168</v>
      </c>
      <c r="B99" s="16">
        <v>21.403378549999999</v>
      </c>
      <c r="C99" s="19">
        <v>100</v>
      </c>
    </row>
    <row r="100" spans="1:3">
      <c r="A100" s="5" t="s">
        <v>169</v>
      </c>
      <c r="B100" s="16">
        <v>19.48062058</v>
      </c>
      <c r="C100" s="19">
        <v>100</v>
      </c>
    </row>
    <row r="101" spans="1:3">
      <c r="A101" s="5" t="s">
        <v>170</v>
      </c>
      <c r="B101" s="16">
        <v>19.51277185</v>
      </c>
      <c r="C101" s="19">
        <v>95.15</v>
      </c>
    </row>
    <row r="102" spans="1:3">
      <c r="A102" s="5" t="s">
        <v>171</v>
      </c>
      <c r="B102" s="16">
        <v>14.377785190000001</v>
      </c>
      <c r="C102" s="19">
        <v>107.09</v>
      </c>
    </row>
    <row r="103" spans="1:3">
      <c r="A103" s="5" t="s">
        <v>174</v>
      </c>
      <c r="B103" s="16" t="e">
        <v>#N/A</v>
      </c>
      <c r="C103" s="19">
        <v>100</v>
      </c>
    </row>
    <row r="104" spans="1:3">
      <c r="A104" s="5" t="s">
        <v>175</v>
      </c>
      <c r="B104" s="16">
        <v>8.5533126290000006</v>
      </c>
      <c r="C104" s="19">
        <v>100</v>
      </c>
    </row>
    <row r="105" spans="1:3">
      <c r="A105" s="5" t="s">
        <v>176</v>
      </c>
      <c r="B105" s="16">
        <v>16.237547660000001</v>
      </c>
      <c r="C105" s="19">
        <v>104.1</v>
      </c>
    </row>
    <row r="106" spans="1:3">
      <c r="A106" s="5" t="s">
        <v>177</v>
      </c>
      <c r="B106" s="16">
        <v>16.893208059999999</v>
      </c>
      <c r="C106" s="19">
        <v>94.93</v>
      </c>
    </row>
    <row r="107" spans="1:3">
      <c r="A107" s="5" t="s">
        <v>178</v>
      </c>
      <c r="B107" s="16">
        <v>18.485736490000001</v>
      </c>
      <c r="C107" s="19">
        <v>98.61</v>
      </c>
    </row>
    <row r="108" spans="1:3">
      <c r="A108" s="5" t="s">
        <v>179</v>
      </c>
      <c r="B108" s="16">
        <v>17.040627059999998</v>
      </c>
      <c r="C108" s="19">
        <v>105.6</v>
      </c>
    </row>
    <row r="109" spans="1:3">
      <c r="A109" s="5" t="s">
        <v>183</v>
      </c>
      <c r="B109" s="16">
        <v>20.83874737</v>
      </c>
      <c r="C109" s="19">
        <v>104.35</v>
      </c>
    </row>
    <row r="110" spans="1:3">
      <c r="A110" s="5" t="s">
        <v>184</v>
      </c>
      <c r="B110" s="16">
        <v>22.680537080000001</v>
      </c>
      <c r="C110" s="19">
        <v>105.59</v>
      </c>
    </row>
    <row r="111" spans="1:3">
      <c r="A111" s="5" t="s">
        <v>185</v>
      </c>
      <c r="B111" s="16">
        <v>18.490272610000002</v>
      </c>
      <c r="C111" s="19">
        <v>99.53</v>
      </c>
    </row>
    <row r="112" spans="1:3">
      <c r="A112" s="5" t="s">
        <v>186</v>
      </c>
      <c r="B112" s="16">
        <v>25.003835769999998</v>
      </c>
      <c r="C112" s="19">
        <v>99.32</v>
      </c>
    </row>
    <row r="113" spans="1:3">
      <c r="A113" s="5" t="s">
        <v>187</v>
      </c>
      <c r="B113" s="16" t="e">
        <v>#N/A</v>
      </c>
      <c r="C113" s="19">
        <v>95.14</v>
      </c>
    </row>
    <row r="114" spans="1:3">
      <c r="A114" s="5" t="s">
        <v>190</v>
      </c>
      <c r="B114" s="16">
        <v>19.00471915</v>
      </c>
      <c r="C114" s="19">
        <v>98.72</v>
      </c>
    </row>
    <row r="115" spans="1:3">
      <c r="A115" s="5" t="s">
        <v>191</v>
      </c>
      <c r="B115" s="16">
        <v>21.881286100000001</v>
      </c>
      <c r="C115" s="19">
        <v>93.06</v>
      </c>
    </row>
    <row r="116" spans="1:3">
      <c r="A116" s="5" t="s">
        <v>192</v>
      </c>
      <c r="B116" s="16">
        <v>18.845460859999999</v>
      </c>
      <c r="C116" s="19">
        <v>95.73</v>
      </c>
    </row>
    <row r="117" spans="1:3">
      <c r="A117" s="5" t="s">
        <v>193</v>
      </c>
      <c r="B117" s="16">
        <v>10.88011421</v>
      </c>
      <c r="C117" s="19">
        <v>96.93</v>
      </c>
    </row>
    <row r="118" spans="1:3">
      <c r="A118" s="5" t="s">
        <v>194</v>
      </c>
      <c r="B118" s="16" t="e">
        <v>#N/A</v>
      </c>
      <c r="C118" s="19">
        <v>100</v>
      </c>
    </row>
    <row r="119" spans="1:3">
      <c r="A119" s="5" t="s">
        <v>195</v>
      </c>
      <c r="B119" s="16">
        <v>24.38116668</v>
      </c>
      <c r="C119" s="19">
        <v>106.94</v>
      </c>
    </row>
    <row r="120" spans="1:3">
      <c r="A120" s="5" t="s">
        <v>196</v>
      </c>
      <c r="B120" s="16">
        <v>20.285843499999999</v>
      </c>
      <c r="C120" s="19">
        <v>103.53</v>
      </c>
    </row>
    <row r="121" spans="1:3">
      <c r="A121" s="5" t="s">
        <v>197</v>
      </c>
      <c r="B121" s="16">
        <v>19.973953680000001</v>
      </c>
      <c r="C121" s="19">
        <v>103.82</v>
      </c>
    </row>
    <row r="122" spans="1:3">
      <c r="A122" s="5" t="s">
        <v>198</v>
      </c>
      <c r="B122" s="16" t="e">
        <v>#N/A</v>
      </c>
      <c r="C122" s="19">
        <v>100</v>
      </c>
    </row>
    <row r="123" spans="1:3">
      <c r="A123" s="5" t="s">
        <v>199</v>
      </c>
      <c r="B123" s="16">
        <v>28.303867669999999</v>
      </c>
      <c r="C123" s="19">
        <v>101.65</v>
      </c>
    </row>
    <row r="124" spans="1:3">
      <c r="A124" s="5" t="s">
        <v>200</v>
      </c>
      <c r="B124" s="16">
        <v>20.667952159999999</v>
      </c>
      <c r="C124" s="19">
        <v>104.99</v>
      </c>
    </row>
    <row r="125" spans="1:3">
      <c r="A125" s="5" t="s">
        <v>204</v>
      </c>
      <c r="B125" s="16">
        <v>9.8059678419999994</v>
      </c>
      <c r="C125" s="19">
        <v>104.53</v>
      </c>
    </row>
    <row r="126" spans="1:3" ht="24">
      <c r="A126" s="5" t="s">
        <v>205</v>
      </c>
      <c r="B126" s="16">
        <v>17.019152559999998</v>
      </c>
      <c r="C126" s="19">
        <v>92.02</v>
      </c>
    </row>
    <row r="127" spans="1:3">
      <c r="A127" s="5" t="s">
        <v>206</v>
      </c>
      <c r="B127" s="16">
        <v>13.69146432</v>
      </c>
      <c r="C127" s="19">
        <v>112.78</v>
      </c>
    </row>
    <row r="128" spans="1:3">
      <c r="A128" s="5" t="s">
        <v>207</v>
      </c>
      <c r="B128" s="16" t="e">
        <v>#N/A</v>
      </c>
      <c r="C128" s="19">
        <v>100</v>
      </c>
    </row>
    <row r="129" spans="1:3">
      <c r="A129" s="5" t="s">
        <v>208</v>
      </c>
      <c r="B129" s="16">
        <v>16.646048220000001</v>
      </c>
      <c r="C129" s="19">
        <v>100</v>
      </c>
    </row>
    <row r="130" spans="1:3">
      <c r="A130" s="5" t="s">
        <v>209</v>
      </c>
      <c r="B130" s="16">
        <v>20.767761870000001</v>
      </c>
      <c r="C130" s="19">
        <v>97.39</v>
      </c>
    </row>
    <row r="131" spans="1:3">
      <c r="A131" s="5" t="s">
        <v>210</v>
      </c>
      <c r="B131" s="16">
        <v>16.526031339999999</v>
      </c>
      <c r="C131" s="19">
        <v>100</v>
      </c>
    </row>
    <row r="132" spans="1:3">
      <c r="A132" s="5" t="s">
        <v>211</v>
      </c>
      <c r="B132" s="16">
        <v>17.567990550000001</v>
      </c>
      <c r="C132" s="19">
        <v>88.81</v>
      </c>
    </row>
    <row r="133" spans="1:3">
      <c r="A133" s="5" t="s">
        <v>212</v>
      </c>
      <c r="B133" s="16">
        <v>20.32602559</v>
      </c>
      <c r="C133" s="19">
        <v>99.61</v>
      </c>
    </row>
    <row r="134" spans="1:3">
      <c r="A134" s="5" t="s">
        <v>214</v>
      </c>
      <c r="B134" s="16">
        <v>17.477792480000002</v>
      </c>
      <c r="C134" s="19">
        <v>98.46</v>
      </c>
    </row>
    <row r="135" spans="1:3" ht="24">
      <c r="A135" s="5" t="s">
        <v>215</v>
      </c>
      <c r="B135" s="16">
        <v>10.932067160000001</v>
      </c>
      <c r="C135" s="19">
        <v>100</v>
      </c>
    </row>
    <row r="136" spans="1:3">
      <c r="A136" s="5" t="s">
        <v>216</v>
      </c>
      <c r="B136" s="16">
        <v>9.8751877649999997</v>
      </c>
      <c r="C136" s="19">
        <v>98.83</v>
      </c>
    </row>
    <row r="137" spans="1:3" ht="24">
      <c r="A137" s="5" t="s">
        <v>217</v>
      </c>
      <c r="B137" s="16">
        <v>7.8445997470000002</v>
      </c>
      <c r="C137" s="19">
        <v>92.23</v>
      </c>
    </row>
    <row r="138" spans="1:3">
      <c r="A138" s="5" t="s">
        <v>218</v>
      </c>
      <c r="B138" s="16">
        <v>23.313740679999999</v>
      </c>
      <c r="C138" s="19">
        <v>105.84</v>
      </c>
    </row>
    <row r="139" spans="1:3">
      <c r="A139" s="5" t="s">
        <v>220</v>
      </c>
      <c r="B139" s="16">
        <v>13.06774781</v>
      </c>
      <c r="C139" s="19">
        <v>98.43</v>
      </c>
    </row>
    <row r="140" spans="1:3">
      <c r="A140" s="5" t="s">
        <v>221</v>
      </c>
      <c r="B140" s="16" t="e">
        <v>#N/A</v>
      </c>
      <c r="C140" s="19">
        <v>100</v>
      </c>
    </row>
    <row r="141" spans="1:3">
      <c r="A141" s="5" t="s">
        <v>222</v>
      </c>
      <c r="B141" s="16" t="e">
        <v>#N/A</v>
      </c>
      <c r="C141" s="19">
        <v>87.16</v>
      </c>
    </row>
    <row r="142" spans="1:3">
      <c r="A142" s="5" t="s">
        <v>223</v>
      </c>
      <c r="B142" s="16">
        <v>6.6666666670000003</v>
      </c>
      <c r="C142" s="19">
        <v>100</v>
      </c>
    </row>
    <row r="143" spans="1:3">
      <c r="A143" s="5" t="s">
        <v>224</v>
      </c>
      <c r="B143" s="16">
        <v>20.386825940000001</v>
      </c>
      <c r="C143" s="19">
        <v>104.69</v>
      </c>
    </row>
    <row r="144" spans="1:3">
      <c r="A144" s="5" t="s">
        <v>225</v>
      </c>
      <c r="B144" s="16" t="e">
        <v>#N/A</v>
      </c>
      <c r="C144" s="19">
        <v>100</v>
      </c>
    </row>
    <row r="145" spans="1:3">
      <c r="A145" s="5" t="s">
        <v>226</v>
      </c>
      <c r="B145" s="16">
        <v>22.477701280000002</v>
      </c>
      <c r="C145" s="19">
        <v>102.83</v>
      </c>
    </row>
    <row r="146" spans="1:3">
      <c r="A146" s="5" t="s">
        <v>227</v>
      </c>
      <c r="B146" s="16" t="e">
        <v>#N/A</v>
      </c>
      <c r="C146" s="19">
        <v>100</v>
      </c>
    </row>
    <row r="147" spans="1:3">
      <c r="A147" s="5" t="s">
        <v>487</v>
      </c>
      <c r="B147" s="16">
        <v>12.846270929999999</v>
      </c>
      <c r="C147" s="19">
        <v>114.93</v>
      </c>
    </row>
    <row r="148" spans="1:3">
      <c r="A148" s="5" t="s">
        <v>228</v>
      </c>
      <c r="B148" s="16">
        <v>15.039733269999999</v>
      </c>
      <c r="C148" s="19">
        <v>101.76</v>
      </c>
    </row>
    <row r="149" spans="1:3">
      <c r="A149" s="5" t="s">
        <v>229</v>
      </c>
      <c r="B149" s="16">
        <v>22.100763929999999</v>
      </c>
      <c r="C149" s="19">
        <v>104.23</v>
      </c>
    </row>
    <row r="150" spans="1:3" ht="36">
      <c r="A150" s="5" t="s">
        <v>488</v>
      </c>
      <c r="B150" s="16" t="e">
        <v>#N/A</v>
      </c>
      <c r="C150" s="19">
        <v>100</v>
      </c>
    </row>
    <row r="151" spans="1:3">
      <c r="A151" s="5" t="s">
        <v>230</v>
      </c>
      <c r="B151" s="16">
        <v>19.560685509999999</v>
      </c>
      <c r="C151" s="19">
        <v>96.19</v>
      </c>
    </row>
    <row r="152" spans="1:3">
      <c r="A152" s="5" t="s">
        <v>231</v>
      </c>
      <c r="B152" s="16">
        <v>16.881597360000001</v>
      </c>
      <c r="C152" s="19">
        <v>105.84</v>
      </c>
    </row>
    <row r="153" spans="1:3">
      <c r="A153" s="5" t="s">
        <v>232</v>
      </c>
      <c r="B153" s="16" t="e">
        <v>#N/A</v>
      </c>
      <c r="C153" s="19">
        <v>100</v>
      </c>
    </row>
    <row r="154" spans="1:3">
      <c r="A154" s="5" t="s">
        <v>233</v>
      </c>
      <c r="B154" s="16">
        <v>6.62309182</v>
      </c>
      <c r="C154" s="19">
        <v>101.54</v>
      </c>
    </row>
    <row r="155" spans="1:3">
      <c r="A155" s="5" t="s">
        <v>234</v>
      </c>
      <c r="B155" s="16" t="e">
        <v>#N/A</v>
      </c>
      <c r="C155" s="19">
        <v>100</v>
      </c>
    </row>
    <row r="156" spans="1:3">
      <c r="A156" s="5" t="s">
        <v>237</v>
      </c>
      <c r="B156" s="16">
        <v>5.4271500960000001</v>
      </c>
      <c r="C156" s="19">
        <v>98.14</v>
      </c>
    </row>
    <row r="157" spans="1:3">
      <c r="A157" s="5" t="s">
        <v>238</v>
      </c>
      <c r="B157" s="16">
        <v>28.36605531</v>
      </c>
      <c r="C157" s="19">
        <v>102.07</v>
      </c>
    </row>
    <row r="158" spans="1:3">
      <c r="A158" s="5" t="s">
        <v>239</v>
      </c>
      <c r="B158" s="16" t="e">
        <v>#N/A</v>
      </c>
      <c r="C158" s="19">
        <v>97.91</v>
      </c>
    </row>
    <row r="159" spans="1:3">
      <c r="A159" s="5" t="s">
        <v>240</v>
      </c>
      <c r="B159" s="16">
        <v>17.6160967</v>
      </c>
      <c r="C159" s="19">
        <v>101.41</v>
      </c>
    </row>
    <row r="160" spans="1:3">
      <c r="A160" s="5" t="s">
        <v>242</v>
      </c>
      <c r="B160" s="16">
        <v>9.077681578</v>
      </c>
      <c r="C160" s="19">
        <v>114.97</v>
      </c>
    </row>
    <row r="161" spans="1:3">
      <c r="A161" s="5" t="s">
        <v>243</v>
      </c>
      <c r="B161" s="16">
        <v>27.254989399999999</v>
      </c>
      <c r="C161" s="19">
        <v>100</v>
      </c>
    </row>
    <row r="162" spans="1:3">
      <c r="A162" s="5" t="s">
        <v>244</v>
      </c>
      <c r="B162" s="16">
        <v>15.52254142</v>
      </c>
      <c r="C162" s="19">
        <v>107.43</v>
      </c>
    </row>
    <row r="163" spans="1:3" ht="24">
      <c r="A163" s="5" t="s">
        <v>245</v>
      </c>
      <c r="B163" s="16" t="e">
        <v>#N/A</v>
      </c>
      <c r="C163" s="19">
        <v>100</v>
      </c>
    </row>
    <row r="164" spans="1:3">
      <c r="A164" s="5" t="s">
        <v>246</v>
      </c>
      <c r="B164" s="16" t="e">
        <v>#N/A</v>
      </c>
      <c r="C164" s="19">
        <v>100</v>
      </c>
    </row>
    <row r="165" spans="1:3">
      <c r="A165" s="5" t="s">
        <v>247</v>
      </c>
      <c r="B165" s="16">
        <v>16.90157765</v>
      </c>
      <c r="C165" s="19">
        <v>103.25</v>
      </c>
    </row>
    <row r="166" spans="1:3">
      <c r="A166" s="5" t="s">
        <v>248</v>
      </c>
      <c r="B166" s="16" t="e">
        <v>#N/A</v>
      </c>
      <c r="C166" s="19">
        <v>100</v>
      </c>
    </row>
    <row r="167" spans="1:3">
      <c r="A167" s="5" t="s">
        <v>249</v>
      </c>
      <c r="B167" s="16">
        <v>24.95706341</v>
      </c>
      <c r="C167" s="19">
        <v>98.46</v>
      </c>
    </row>
    <row r="168" spans="1:3" ht="24">
      <c r="A168" s="5" t="s">
        <v>250</v>
      </c>
      <c r="B168" s="16">
        <v>13.64232848</v>
      </c>
      <c r="C168" s="19">
        <v>105.39</v>
      </c>
    </row>
    <row r="169" spans="1:3" ht="48">
      <c r="A169" s="5" t="s">
        <v>275</v>
      </c>
      <c r="B169" s="16">
        <v>19.865701139999999</v>
      </c>
      <c r="C169" s="19">
        <v>106.59</v>
      </c>
    </row>
    <row r="170" spans="1:3" ht="24">
      <c r="A170" s="5" t="s">
        <v>272</v>
      </c>
      <c r="B170" s="16" t="e">
        <v>#N/A</v>
      </c>
      <c r="C170" s="19">
        <v>100</v>
      </c>
    </row>
    <row r="171" spans="1:3" ht="24">
      <c r="A171" s="5" t="s">
        <v>268</v>
      </c>
      <c r="B171" s="16">
        <v>34.704260249999997</v>
      </c>
      <c r="C171" s="19">
        <v>100.57</v>
      </c>
    </row>
    <row r="172" spans="1:3">
      <c r="A172" s="5" t="s">
        <v>256</v>
      </c>
      <c r="B172" s="16">
        <v>10.9375</v>
      </c>
      <c r="C172" s="19">
        <v>103.59</v>
      </c>
    </row>
    <row r="173" spans="1:3">
      <c r="A173" s="5" t="s">
        <v>258</v>
      </c>
      <c r="B173" s="16">
        <v>18.393953849999999</v>
      </c>
      <c r="C173" s="19">
        <v>93.85</v>
      </c>
    </row>
    <row r="174" spans="1:3">
      <c r="A174" s="5" t="s">
        <v>259</v>
      </c>
      <c r="B174" s="16">
        <v>31.383527560000001</v>
      </c>
      <c r="C174" s="19">
        <v>100.97</v>
      </c>
    </row>
    <row r="175" spans="1:3">
      <c r="A175" s="5" t="s">
        <v>425</v>
      </c>
      <c r="B175" s="16">
        <v>13.02294528</v>
      </c>
      <c r="C175" s="19">
        <v>97.15</v>
      </c>
    </row>
    <row r="176" spans="1:3">
      <c r="A176" s="5" t="s">
        <v>262</v>
      </c>
      <c r="B176" s="16" t="e">
        <v>#N/A</v>
      </c>
      <c r="C176" s="19">
        <v>100</v>
      </c>
    </row>
    <row r="177" spans="1:3">
      <c r="A177" s="5" t="s">
        <v>264</v>
      </c>
      <c r="B177" s="16">
        <v>26.931884440000001</v>
      </c>
      <c r="C177" s="19">
        <v>90.34</v>
      </c>
    </row>
    <row r="178" spans="1:3">
      <c r="A178" s="5" t="s">
        <v>265</v>
      </c>
      <c r="B178" s="16">
        <v>22.935505450000001</v>
      </c>
      <c r="C178" s="19">
        <v>90.7</v>
      </c>
    </row>
    <row r="179" spans="1:3">
      <c r="B179" t="e">
        <v>#N/A</v>
      </c>
      <c r="C179">
        <v>92.45</v>
      </c>
    </row>
    <row r="180" spans="1:3">
      <c r="B180">
        <v>35.016974879999999</v>
      </c>
      <c r="C180">
        <v>103.78</v>
      </c>
    </row>
    <row r="181" spans="1:3">
      <c r="B181" t="e">
        <v>#N/A</v>
      </c>
      <c r="C181">
        <v>100</v>
      </c>
    </row>
    <row r="182" spans="1:3">
      <c r="B182" t="e">
        <v>#N/A</v>
      </c>
      <c r="C182">
        <v>100.54</v>
      </c>
    </row>
    <row r="183" spans="1:3">
      <c r="B183" t="e">
        <v>#N/A</v>
      </c>
      <c r="C183">
        <v>91.11</v>
      </c>
    </row>
    <row r="184" spans="1:3">
      <c r="B184">
        <v>20.851523180000001</v>
      </c>
      <c r="C184">
        <v>101.58</v>
      </c>
    </row>
    <row r="185" spans="1:3">
      <c r="B185" t="e">
        <v>#N/A</v>
      </c>
      <c r="C185">
        <v>92.2</v>
      </c>
    </row>
    <row r="186" spans="1:3">
      <c r="B186">
        <v>21.531727539999999</v>
      </c>
      <c r="C186">
        <v>100</v>
      </c>
    </row>
    <row r="187" spans="1:3">
      <c r="B187" t="e">
        <v>#N/A</v>
      </c>
      <c r="C187">
        <v>100</v>
      </c>
    </row>
    <row r="188" spans="1:3">
      <c r="B188" t="e">
        <v>#N/A</v>
      </c>
      <c r="C188">
        <v>100</v>
      </c>
    </row>
    <row r="189" spans="1:3">
      <c r="B189">
        <v>12.25175031</v>
      </c>
      <c r="C189">
        <v>93.03</v>
      </c>
    </row>
    <row r="190" spans="1:3">
      <c r="B190">
        <v>10.77051603</v>
      </c>
      <c r="C190">
        <v>93.32</v>
      </c>
    </row>
    <row r="191" spans="1:3">
      <c r="B191" t="e">
        <v>#N/A</v>
      </c>
      <c r="C191">
        <v>100</v>
      </c>
    </row>
    <row r="192" spans="1:3">
      <c r="B192" t="e">
        <v>#N/A</v>
      </c>
      <c r="C192">
        <v>100</v>
      </c>
    </row>
    <row r="193" spans="2:3">
      <c r="B193">
        <v>9.1478696740000007</v>
      </c>
      <c r="C193">
        <v>92.96</v>
      </c>
    </row>
    <row r="194" spans="2:3">
      <c r="B194" t="e">
        <v>#N/A</v>
      </c>
      <c r="C194">
        <v>100</v>
      </c>
    </row>
    <row r="195" spans="2:3">
      <c r="B195">
        <v>21.541083700000001</v>
      </c>
      <c r="C195">
        <v>100</v>
      </c>
    </row>
    <row r="196" spans="2:3">
      <c r="B196">
        <v>0</v>
      </c>
      <c r="C196">
        <v>100</v>
      </c>
    </row>
    <row r="197" spans="2:3">
      <c r="B197" t="e">
        <v>#N/A</v>
      </c>
      <c r="C197">
        <v>100</v>
      </c>
    </row>
    <row r="198" spans="2:3">
      <c r="B198">
        <v>26.845112669999999</v>
      </c>
      <c r="C198">
        <v>101.83</v>
      </c>
    </row>
    <row r="199" spans="2:3">
      <c r="B199">
        <v>15.92309259</v>
      </c>
      <c r="C199">
        <v>104.82</v>
      </c>
    </row>
    <row r="200" spans="2:3">
      <c r="B200">
        <v>27.378528370000002</v>
      </c>
      <c r="C200">
        <v>102.2</v>
      </c>
    </row>
    <row r="201" spans="2:3">
      <c r="B201">
        <v>5.2443609020000004</v>
      </c>
      <c r="C201">
        <v>104.23</v>
      </c>
    </row>
    <row r="202" spans="2:3">
      <c r="B202">
        <v>23.525697260000001</v>
      </c>
      <c r="C202">
        <v>100</v>
      </c>
    </row>
    <row r="203" spans="2:3">
      <c r="B203">
        <v>12.001495569999999</v>
      </c>
      <c r="C203">
        <v>95.3</v>
      </c>
    </row>
    <row r="204" spans="2:3">
      <c r="B204" t="e">
        <v>#N/A</v>
      </c>
      <c r="C204">
        <v>100</v>
      </c>
    </row>
    <row r="205" spans="2:3">
      <c r="B205">
        <v>20.240831539999999</v>
      </c>
      <c r="C205">
        <v>92.97</v>
      </c>
    </row>
    <row r="206" spans="2:3">
      <c r="B206">
        <v>19.348348779999998</v>
      </c>
      <c r="C206">
        <v>97.51</v>
      </c>
    </row>
    <row r="207" spans="2:3">
      <c r="B207" t="e">
        <v>#N/A</v>
      </c>
      <c r="C207">
        <v>100</v>
      </c>
    </row>
    <row r="208" spans="2:3">
      <c r="B208">
        <v>20.455039599999999</v>
      </c>
      <c r="C208">
        <v>101.19</v>
      </c>
    </row>
    <row r="209" spans="2:3">
      <c r="B209">
        <v>22.766912049999998</v>
      </c>
      <c r="C209">
        <v>104.3</v>
      </c>
    </row>
    <row r="210" spans="2:3">
      <c r="B210">
        <v>15.11298485</v>
      </c>
      <c r="C210">
        <v>100</v>
      </c>
    </row>
    <row r="211" spans="2:3">
      <c r="B211">
        <v>11.45833333</v>
      </c>
      <c r="C211">
        <v>100</v>
      </c>
    </row>
    <row r="212" spans="2:3">
      <c r="B212">
        <v>19.946517539999999</v>
      </c>
      <c r="C212">
        <v>100.45</v>
      </c>
    </row>
    <row r="213" spans="2:3">
      <c r="B213">
        <v>9.0018130000000003</v>
      </c>
      <c r="C213">
        <v>106.89</v>
      </c>
    </row>
    <row r="214" spans="2:3">
      <c r="B214" t="e">
        <v>#N/A</v>
      </c>
      <c r="C214">
        <v>104.74</v>
      </c>
    </row>
    <row r="215" spans="2:3">
      <c r="B215">
        <v>15.12177511</v>
      </c>
      <c r="C215">
        <v>101.42</v>
      </c>
    </row>
    <row r="216" spans="2:3">
      <c r="B216">
        <v>10.60254804</v>
      </c>
      <c r="C216">
        <v>97.62</v>
      </c>
    </row>
    <row r="217" spans="2:3">
      <c r="B217" t="e">
        <v>#N/A</v>
      </c>
      <c r="C217">
        <v>100</v>
      </c>
    </row>
    <row r="218" spans="2:3">
      <c r="B218">
        <v>15.82940178</v>
      </c>
      <c r="C218">
        <v>99.95</v>
      </c>
    </row>
    <row r="219" spans="2:3">
      <c r="B219">
        <v>30.279267399999998</v>
      </c>
      <c r="C219">
        <v>103.6</v>
      </c>
    </row>
    <row r="220" spans="2:3">
      <c r="B220">
        <v>21.890285460000001</v>
      </c>
      <c r="C220">
        <v>103.22</v>
      </c>
    </row>
    <row r="221" spans="2:3">
      <c r="B221">
        <v>8.2596940679999999</v>
      </c>
      <c r="C221">
        <v>98.1</v>
      </c>
    </row>
    <row r="222" spans="2:3">
      <c r="B222" t="e">
        <v>#N/A</v>
      </c>
      <c r="C222">
        <v>100</v>
      </c>
    </row>
    <row r="223" spans="2:3">
      <c r="B223">
        <v>9.2203811620000007</v>
      </c>
      <c r="C223">
        <v>101.67</v>
      </c>
    </row>
    <row r="224" spans="2:3">
      <c r="B224">
        <v>14.47412724</v>
      </c>
      <c r="C224">
        <v>100</v>
      </c>
    </row>
    <row r="225" spans="2:3">
      <c r="B225">
        <v>22.990326020000001</v>
      </c>
      <c r="C225">
        <v>100</v>
      </c>
    </row>
    <row r="226" spans="2:3">
      <c r="B226" t="e">
        <v>#N/A</v>
      </c>
      <c r="C226">
        <v>100</v>
      </c>
    </row>
    <row r="227" spans="2:3">
      <c r="B227" t="e">
        <v>#N/A</v>
      </c>
      <c r="C227">
        <v>100</v>
      </c>
    </row>
    <row r="228" spans="2:3">
      <c r="B228">
        <v>19.107169590000002</v>
      </c>
      <c r="C228">
        <v>95.39</v>
      </c>
    </row>
    <row r="229" spans="2:3">
      <c r="B229">
        <v>17.99786301</v>
      </c>
      <c r="C229">
        <v>97.51</v>
      </c>
    </row>
    <row r="230" spans="2:3">
      <c r="B230">
        <v>42.171389869999999</v>
      </c>
      <c r="C230">
        <v>103.22</v>
      </c>
    </row>
    <row r="231" spans="2:3">
      <c r="B231" t="e">
        <v>#N/A</v>
      </c>
      <c r="C231">
        <v>100</v>
      </c>
    </row>
    <row r="232" spans="2:3">
      <c r="B232" t="e">
        <v>#N/A</v>
      </c>
      <c r="C232">
        <v>102.93</v>
      </c>
    </row>
    <row r="233" spans="2:3">
      <c r="B233" t="e">
        <v>#N/A</v>
      </c>
      <c r="C233">
        <v>100</v>
      </c>
    </row>
    <row r="234" spans="2:3">
      <c r="B234">
        <v>33.13945339</v>
      </c>
      <c r="C234">
        <v>107.69</v>
      </c>
    </row>
    <row r="235" spans="2:3">
      <c r="B235">
        <v>23.32760721</v>
      </c>
      <c r="C235">
        <v>101.1</v>
      </c>
    </row>
    <row r="236" spans="2:3">
      <c r="B236">
        <v>10.304149130000001</v>
      </c>
      <c r="C236">
        <v>107.99</v>
      </c>
    </row>
    <row r="237" spans="2:3">
      <c r="B237">
        <v>16.421617399999999</v>
      </c>
      <c r="C237">
        <v>99.67</v>
      </c>
    </row>
    <row r="238" spans="2:3">
      <c r="B238">
        <v>21.21794015</v>
      </c>
      <c r="C238">
        <v>106.54</v>
      </c>
    </row>
    <row r="239" spans="2:3">
      <c r="B239" t="e">
        <v>#N/A</v>
      </c>
      <c r="C239">
        <v>100</v>
      </c>
    </row>
    <row r="240" spans="2:3">
      <c r="B240">
        <v>19.159432689999999</v>
      </c>
      <c r="C240">
        <v>99.6</v>
      </c>
    </row>
    <row r="241" spans="2:3">
      <c r="B241" t="e">
        <v>#N/A</v>
      </c>
      <c r="C241">
        <v>100</v>
      </c>
    </row>
    <row r="242" spans="2:3">
      <c r="B242">
        <v>18.434053110000001</v>
      </c>
      <c r="C242">
        <v>91.24</v>
      </c>
    </row>
    <row r="243" spans="2:3">
      <c r="B243">
        <v>30.920068969999999</v>
      </c>
      <c r="C243">
        <v>108.5</v>
      </c>
    </row>
    <row r="244" spans="2:3">
      <c r="B244" t="e">
        <v>#N/A</v>
      </c>
      <c r="C244">
        <v>100</v>
      </c>
    </row>
    <row r="245" spans="2:3">
      <c r="B245">
        <v>21.148623449999999</v>
      </c>
      <c r="C245">
        <v>97.77</v>
      </c>
    </row>
    <row r="246" spans="2:3">
      <c r="B246">
        <v>6.9687154150000001</v>
      </c>
      <c r="C246">
        <v>101.06</v>
      </c>
    </row>
    <row r="247" spans="2:3">
      <c r="B247" t="e">
        <v>#N/A</v>
      </c>
      <c r="C247">
        <v>100</v>
      </c>
    </row>
    <row r="248" spans="2:3">
      <c r="B248">
        <v>3.125</v>
      </c>
      <c r="C248">
        <v>100</v>
      </c>
    </row>
    <row r="249" spans="2:3">
      <c r="B249">
        <v>0</v>
      </c>
      <c r="C249">
        <v>100</v>
      </c>
    </row>
    <row r="250" spans="2:3">
      <c r="B250">
        <v>16.004573499999999</v>
      </c>
      <c r="C250">
        <v>104.08</v>
      </c>
    </row>
    <row r="251" spans="2:3">
      <c r="B251">
        <v>14.302337489999999</v>
      </c>
      <c r="C251">
        <v>106.08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3AC2-C2B7-4D4F-9386-19CC121C76EF}">
  <dimension ref="A1:C251"/>
  <sheetViews>
    <sheetView workbookViewId="0">
      <selection activeCell="T20" sqref="T20"/>
    </sheetView>
  </sheetViews>
  <sheetFormatPr baseColWidth="10" defaultRowHeight="14"/>
  <sheetData>
    <row r="1" spans="1:3">
      <c r="A1" s="6" t="s">
        <v>46</v>
      </c>
      <c r="B1" s="10" t="s">
        <v>47</v>
      </c>
      <c r="C1" t="s">
        <v>67</v>
      </c>
    </row>
    <row r="2" spans="1:3">
      <c r="A2" s="5" t="s">
        <v>9</v>
      </c>
      <c r="B2" s="16">
        <v>16.775561499999998</v>
      </c>
      <c r="C2">
        <v>97.72</v>
      </c>
    </row>
    <row r="3" spans="1:3">
      <c r="A3" s="5" t="s">
        <v>145</v>
      </c>
      <c r="B3" s="16" t="e">
        <v>#N/A</v>
      </c>
      <c r="C3">
        <v>100</v>
      </c>
    </row>
    <row r="4" spans="1:3">
      <c r="A4" s="5" t="s">
        <v>10</v>
      </c>
      <c r="B4" s="16">
        <v>20.069110460000001</v>
      </c>
      <c r="C4">
        <v>111.8</v>
      </c>
    </row>
    <row r="5" spans="1:3">
      <c r="A5" s="5" t="s">
        <v>11</v>
      </c>
      <c r="B5" s="16">
        <v>18.091529560000001</v>
      </c>
      <c r="C5">
        <v>119.65</v>
      </c>
    </row>
    <row r="6" spans="1:3">
      <c r="A6" s="5" t="s">
        <v>203</v>
      </c>
      <c r="B6" s="16" t="e">
        <v>#N/A</v>
      </c>
      <c r="C6">
        <v>100</v>
      </c>
    </row>
    <row r="7" spans="1:3">
      <c r="A7" s="5" t="s">
        <v>13</v>
      </c>
      <c r="B7" s="16">
        <v>45.390554989999998</v>
      </c>
      <c r="C7">
        <v>116.41</v>
      </c>
    </row>
    <row r="8" spans="1:3">
      <c r="A8" s="5" t="s">
        <v>17</v>
      </c>
      <c r="B8" s="16">
        <v>12.06985179</v>
      </c>
      <c r="C8">
        <v>105.26</v>
      </c>
    </row>
    <row r="9" spans="1:3">
      <c r="A9" s="5" t="s">
        <v>254</v>
      </c>
      <c r="B9" s="16" t="e">
        <v>#N/A</v>
      </c>
      <c r="C9">
        <v>100</v>
      </c>
    </row>
    <row r="10" spans="1:3">
      <c r="A10" s="5" t="s">
        <v>266</v>
      </c>
      <c r="B10" s="16" t="e">
        <v>#N/A</v>
      </c>
      <c r="C10">
        <v>100</v>
      </c>
    </row>
    <row r="11" spans="1:3" ht="24">
      <c r="A11" s="5" t="s">
        <v>24</v>
      </c>
      <c r="B11" s="16">
        <v>12.186877450000001</v>
      </c>
      <c r="C11">
        <v>104.69</v>
      </c>
    </row>
    <row r="12" spans="1:3">
      <c r="A12" s="5" t="s">
        <v>28</v>
      </c>
      <c r="B12" s="16">
        <v>22.02810281</v>
      </c>
      <c r="C12">
        <v>119.15</v>
      </c>
    </row>
    <row r="13" spans="1:3">
      <c r="A13" s="5" t="s">
        <v>30</v>
      </c>
      <c r="B13" s="16">
        <v>20.18936523</v>
      </c>
      <c r="C13">
        <v>114.78999999999999</v>
      </c>
    </row>
    <row r="14" spans="1:3">
      <c r="A14" s="5" t="s">
        <v>270</v>
      </c>
      <c r="B14" s="16" t="e">
        <v>#N/A</v>
      </c>
      <c r="C14">
        <v>108.05</v>
      </c>
    </row>
    <row r="15" spans="1:3">
      <c r="A15" s="5" t="s">
        <v>31</v>
      </c>
      <c r="B15" s="16">
        <v>9.7587834900000008</v>
      </c>
      <c r="C15">
        <v>107.24</v>
      </c>
    </row>
    <row r="16" spans="1:3">
      <c r="A16" s="5" t="s">
        <v>32</v>
      </c>
      <c r="B16" s="16">
        <v>19.655569459999999</v>
      </c>
      <c r="C16">
        <v>117.67</v>
      </c>
    </row>
    <row r="17" spans="1:3">
      <c r="A17" s="5" t="s">
        <v>33</v>
      </c>
      <c r="B17" s="16">
        <v>14.17568249</v>
      </c>
      <c r="C17">
        <v>107.87</v>
      </c>
    </row>
    <row r="18" spans="1:3">
      <c r="A18" s="5" t="s">
        <v>35</v>
      </c>
      <c r="B18" s="16">
        <v>15.45734511</v>
      </c>
      <c r="C18">
        <v>106.65</v>
      </c>
    </row>
    <row r="19" spans="1:3">
      <c r="A19" s="5" t="s">
        <v>36</v>
      </c>
      <c r="B19" s="16">
        <v>47.276919319999998</v>
      </c>
      <c r="C19">
        <v>109.16</v>
      </c>
    </row>
    <row r="20" spans="1:3">
      <c r="A20" s="5" t="s">
        <v>37</v>
      </c>
      <c r="B20" s="16">
        <v>18.344765639999999</v>
      </c>
      <c r="C20">
        <v>107.32</v>
      </c>
    </row>
    <row r="21" spans="1:3">
      <c r="A21" s="5" t="s">
        <v>39</v>
      </c>
      <c r="B21" s="16">
        <v>13.941210290000001</v>
      </c>
      <c r="C21">
        <v>106.55</v>
      </c>
    </row>
    <row r="22" spans="1:3">
      <c r="A22" s="5" t="s">
        <v>40</v>
      </c>
      <c r="B22" s="16">
        <v>25.493730289999998</v>
      </c>
      <c r="C22">
        <v>109.35</v>
      </c>
    </row>
    <row r="23" spans="1:3">
      <c r="A23" s="5" t="s">
        <v>41</v>
      </c>
      <c r="B23" s="16">
        <v>18.699788389999998</v>
      </c>
      <c r="C23">
        <v>114.69</v>
      </c>
    </row>
    <row r="24" spans="1:3">
      <c r="A24" s="5" t="s">
        <v>43</v>
      </c>
      <c r="B24" s="16">
        <v>12.1549619</v>
      </c>
      <c r="C24">
        <v>107.63</v>
      </c>
    </row>
    <row r="25" spans="1:3">
      <c r="A25" s="5" t="s">
        <v>48</v>
      </c>
      <c r="B25" s="16">
        <v>14.78067457</v>
      </c>
      <c r="C25">
        <v>100</v>
      </c>
    </row>
    <row r="26" spans="1:3">
      <c r="A26" s="5" t="s">
        <v>318</v>
      </c>
      <c r="B26" s="16" t="e">
        <v>#N/A</v>
      </c>
      <c r="C26">
        <v>106.93</v>
      </c>
    </row>
    <row r="27" spans="1:3">
      <c r="A27" s="5" t="s">
        <v>49</v>
      </c>
      <c r="B27" s="16">
        <v>4.9637681159999998</v>
      </c>
      <c r="C27">
        <v>104.81</v>
      </c>
    </row>
    <row r="28" spans="1:3">
      <c r="A28" s="5" t="s">
        <v>50</v>
      </c>
      <c r="B28" s="16">
        <v>17.790603740000002</v>
      </c>
      <c r="C28">
        <v>115.31</v>
      </c>
    </row>
    <row r="29" spans="1:3" ht="36">
      <c r="A29" s="5" t="s">
        <v>329</v>
      </c>
      <c r="B29" s="16" t="e">
        <v>#N/A</v>
      </c>
      <c r="C29">
        <v>100</v>
      </c>
    </row>
    <row r="30" spans="1:3">
      <c r="A30" s="5" t="s">
        <v>309</v>
      </c>
      <c r="B30" s="16">
        <v>16.09740279</v>
      </c>
      <c r="C30">
        <v>119.03999999999999</v>
      </c>
    </row>
    <row r="31" spans="1:3">
      <c r="A31" s="5" t="s">
        <v>52</v>
      </c>
      <c r="B31" s="16">
        <v>11.30536131</v>
      </c>
      <c r="C31">
        <v>100</v>
      </c>
    </row>
    <row r="32" spans="1:3">
      <c r="A32" s="5" t="s">
        <v>340</v>
      </c>
      <c r="B32" s="16" t="e">
        <v>#N/A</v>
      </c>
      <c r="C32">
        <v>100</v>
      </c>
    </row>
    <row r="33" spans="1:3">
      <c r="A33" s="5" t="s">
        <v>53</v>
      </c>
      <c r="B33" s="16">
        <v>25.730773370000001</v>
      </c>
      <c r="C33">
        <v>119.03999999999999</v>
      </c>
    </row>
    <row r="34" spans="1:3" ht="24">
      <c r="A34" s="5" t="s">
        <v>350</v>
      </c>
      <c r="B34" s="16" t="e">
        <v>#N/A</v>
      </c>
      <c r="C34">
        <v>100</v>
      </c>
    </row>
    <row r="35" spans="1:3" ht="24">
      <c r="A35" s="5" t="s">
        <v>353</v>
      </c>
      <c r="B35" s="16" t="e">
        <v>#N/A</v>
      </c>
      <c r="C35">
        <v>109.6</v>
      </c>
    </row>
    <row r="36" spans="1:3" ht="24">
      <c r="A36" s="5" t="s">
        <v>358</v>
      </c>
      <c r="B36" s="16">
        <v>31.995275159999998</v>
      </c>
      <c r="C36">
        <v>103.88</v>
      </c>
    </row>
    <row r="37" spans="1:3">
      <c r="A37" s="5" t="s">
        <v>56</v>
      </c>
      <c r="B37" s="16">
        <v>16.492783500000002</v>
      </c>
      <c r="C37">
        <v>118.16</v>
      </c>
    </row>
    <row r="38" spans="1:3">
      <c r="A38" s="5" t="s">
        <v>58</v>
      </c>
      <c r="B38" s="16">
        <v>23.080631459999999</v>
      </c>
      <c r="C38">
        <v>108.1</v>
      </c>
    </row>
    <row r="39" spans="1:3">
      <c r="A39" s="5" t="s">
        <v>63</v>
      </c>
      <c r="B39" s="16">
        <v>5.5555555559999998</v>
      </c>
      <c r="C39">
        <v>100</v>
      </c>
    </row>
    <row r="40" spans="1:3">
      <c r="A40" s="5" t="s">
        <v>66</v>
      </c>
      <c r="B40" s="16">
        <v>24.170283390000002</v>
      </c>
      <c r="C40">
        <v>116.14</v>
      </c>
    </row>
    <row r="41" spans="1:3">
      <c r="A41" s="5" t="s">
        <v>68</v>
      </c>
      <c r="B41" s="16">
        <v>9.1539802170000009</v>
      </c>
      <c r="C41">
        <v>105.06</v>
      </c>
    </row>
    <row r="42" spans="1:3">
      <c r="A42" s="5" t="s">
        <v>72</v>
      </c>
      <c r="B42" s="16">
        <v>19.734807029999999</v>
      </c>
      <c r="C42">
        <v>101.12</v>
      </c>
    </row>
    <row r="43" spans="1:3">
      <c r="A43" s="5" t="s">
        <v>76</v>
      </c>
      <c r="B43" s="16">
        <v>14.37847773</v>
      </c>
      <c r="C43">
        <v>109.25</v>
      </c>
    </row>
    <row r="44" spans="1:3">
      <c r="A44" s="5" t="s">
        <v>382</v>
      </c>
      <c r="B44" s="16" t="e">
        <v>#N/A</v>
      </c>
      <c r="C44">
        <v>106.48</v>
      </c>
    </row>
    <row r="45" spans="1:3" ht="24">
      <c r="A45" s="5" t="s">
        <v>81</v>
      </c>
      <c r="B45" s="16">
        <v>11.619574119999999</v>
      </c>
      <c r="C45">
        <v>100</v>
      </c>
    </row>
    <row r="46" spans="1:3">
      <c r="A46" s="5" t="s">
        <v>84</v>
      </c>
      <c r="B46" s="16">
        <v>14.71488364</v>
      </c>
      <c r="C46">
        <v>100</v>
      </c>
    </row>
    <row r="47" spans="1:3">
      <c r="A47" s="5" t="s">
        <v>85</v>
      </c>
      <c r="B47" s="16">
        <v>25.99396634</v>
      </c>
      <c r="C47">
        <v>119.3</v>
      </c>
    </row>
    <row r="48" spans="1:3">
      <c r="A48" s="5" t="s">
        <v>90</v>
      </c>
      <c r="B48" s="16">
        <v>6.562148273</v>
      </c>
      <c r="C48">
        <v>99.73</v>
      </c>
    </row>
    <row r="49" spans="1:3" ht="48">
      <c r="A49" s="5" t="s">
        <v>188</v>
      </c>
      <c r="B49" s="16" t="e">
        <v>#N/A</v>
      </c>
      <c r="C49">
        <v>100.55</v>
      </c>
    </row>
    <row r="50" spans="1:3" ht="48">
      <c r="A50" s="5" t="s">
        <v>410</v>
      </c>
      <c r="B50" s="16" t="e">
        <v>#N/A</v>
      </c>
      <c r="C50">
        <v>102.5</v>
      </c>
    </row>
    <row r="51" spans="1:3">
      <c r="A51" s="5" t="s">
        <v>417</v>
      </c>
      <c r="B51" s="16" t="e">
        <v>#N/A</v>
      </c>
      <c r="C51">
        <v>100</v>
      </c>
    </row>
    <row r="52" spans="1:3" ht="24">
      <c r="A52" s="5" t="s">
        <v>422</v>
      </c>
      <c r="B52" s="16" t="e">
        <v>#N/A</v>
      </c>
      <c r="C52">
        <v>100</v>
      </c>
    </row>
    <row r="53" spans="1:3">
      <c r="A53" s="5" t="s">
        <v>92</v>
      </c>
      <c r="B53" s="16">
        <v>24.05825265</v>
      </c>
      <c r="C53">
        <v>113.87</v>
      </c>
    </row>
    <row r="54" spans="1:3">
      <c r="A54" s="5" t="s">
        <v>433</v>
      </c>
      <c r="B54" s="16" t="e">
        <v>#N/A</v>
      </c>
      <c r="C54">
        <v>100</v>
      </c>
    </row>
    <row r="55" spans="1:3">
      <c r="A55" s="5" t="s">
        <v>434</v>
      </c>
      <c r="B55" s="16">
        <v>24.168565650000001</v>
      </c>
      <c r="C55">
        <v>100</v>
      </c>
    </row>
    <row r="56" spans="1:3">
      <c r="A56" s="5" t="s">
        <v>435</v>
      </c>
      <c r="B56" s="16" t="e">
        <v>#N/A</v>
      </c>
      <c r="C56">
        <v>100</v>
      </c>
    </row>
    <row r="57" spans="1:3">
      <c r="A57" s="5" t="s">
        <v>95</v>
      </c>
      <c r="B57" s="16">
        <v>20.97963597</v>
      </c>
      <c r="C57">
        <v>114.41</v>
      </c>
    </row>
    <row r="58" spans="1:3">
      <c r="A58" s="5" t="s">
        <v>437</v>
      </c>
      <c r="B58" s="16" t="e">
        <v>#N/A</v>
      </c>
      <c r="C58">
        <v>100</v>
      </c>
    </row>
    <row r="59" spans="1:3">
      <c r="A59" s="5" t="s">
        <v>97</v>
      </c>
      <c r="B59" s="16">
        <v>16.69323168</v>
      </c>
      <c r="C59">
        <v>117.03</v>
      </c>
    </row>
    <row r="60" spans="1:3">
      <c r="A60" s="5" t="s">
        <v>98</v>
      </c>
      <c r="B60" s="16">
        <v>16.906464249999999</v>
      </c>
      <c r="C60">
        <v>111.3</v>
      </c>
    </row>
    <row r="61" spans="1:3">
      <c r="A61" s="5" t="s">
        <v>441</v>
      </c>
      <c r="B61" s="16" t="e">
        <v>#N/A</v>
      </c>
      <c r="C61">
        <v>109.09</v>
      </c>
    </row>
    <row r="62" spans="1:3">
      <c r="A62" s="5" t="s">
        <v>100</v>
      </c>
      <c r="B62" s="16">
        <v>17.21316406</v>
      </c>
      <c r="C62">
        <v>113.22</v>
      </c>
    </row>
    <row r="63" spans="1:3">
      <c r="A63" s="5" t="s">
        <v>130</v>
      </c>
      <c r="B63" s="16" t="e">
        <v>#N/A</v>
      </c>
      <c r="C63">
        <v>115.28999999999999</v>
      </c>
    </row>
    <row r="64" spans="1:3" ht="36">
      <c r="A64" s="5" t="s">
        <v>271</v>
      </c>
      <c r="B64" s="16">
        <v>14.13730056</v>
      </c>
      <c r="C64">
        <v>105.23</v>
      </c>
    </row>
    <row r="65" spans="1:3" ht="36">
      <c r="A65" s="5" t="s">
        <v>443</v>
      </c>
      <c r="B65" s="16">
        <v>19.171609159999999</v>
      </c>
      <c r="C65">
        <v>98.97</v>
      </c>
    </row>
    <row r="66" spans="1:3">
      <c r="A66" s="5" t="s">
        <v>103</v>
      </c>
      <c r="B66" s="16">
        <v>23.121958960000001</v>
      </c>
      <c r="C66">
        <v>113.03</v>
      </c>
    </row>
    <row r="67" spans="1:3">
      <c r="A67" s="5" t="s">
        <v>105</v>
      </c>
      <c r="B67" s="16">
        <v>28.884379160000002</v>
      </c>
      <c r="C67">
        <v>100</v>
      </c>
    </row>
    <row r="68" spans="1:3">
      <c r="A68" s="5" t="s">
        <v>106</v>
      </c>
      <c r="B68" s="16">
        <v>14.890331890000001</v>
      </c>
      <c r="C68">
        <v>108.61</v>
      </c>
    </row>
    <row r="69" spans="1:3" ht="24">
      <c r="A69" s="5" t="s">
        <v>107</v>
      </c>
      <c r="B69" s="16">
        <v>21.924906360000001</v>
      </c>
      <c r="C69">
        <v>111.09</v>
      </c>
    </row>
    <row r="70" spans="1:3">
      <c r="A70" s="5" t="s">
        <v>108</v>
      </c>
      <c r="B70" s="16">
        <v>17.65394276</v>
      </c>
      <c r="C70">
        <v>112.4</v>
      </c>
    </row>
    <row r="71" spans="1:3">
      <c r="A71" s="5" t="s">
        <v>109</v>
      </c>
      <c r="B71" s="16">
        <v>18.457709650000002</v>
      </c>
      <c r="C71">
        <v>109.46000000000001</v>
      </c>
    </row>
    <row r="72" spans="1:3">
      <c r="A72" s="5" t="s">
        <v>110</v>
      </c>
      <c r="B72" s="16">
        <v>21.32309669</v>
      </c>
      <c r="C72">
        <v>112.69</v>
      </c>
    </row>
    <row r="73" spans="1:3">
      <c r="A73" s="5" t="s">
        <v>111</v>
      </c>
      <c r="B73" s="16">
        <v>18.209736700000001</v>
      </c>
      <c r="C73">
        <v>100</v>
      </c>
    </row>
    <row r="74" spans="1:3">
      <c r="A74" s="5" t="s">
        <v>112</v>
      </c>
      <c r="B74" s="16">
        <v>18.84622787</v>
      </c>
      <c r="C74">
        <v>100</v>
      </c>
    </row>
    <row r="75" spans="1:3">
      <c r="A75" s="5" t="s">
        <v>113</v>
      </c>
      <c r="B75" s="16">
        <v>21.444576609999999</v>
      </c>
      <c r="C75">
        <v>114.43</v>
      </c>
    </row>
    <row r="76" spans="1:3">
      <c r="A76" s="5" t="s">
        <v>114</v>
      </c>
      <c r="B76" s="16">
        <v>14.14065467</v>
      </c>
      <c r="C76">
        <v>100</v>
      </c>
    </row>
    <row r="77" spans="1:3">
      <c r="A77" s="5" t="s">
        <v>116</v>
      </c>
      <c r="B77" s="16">
        <v>19.093083929999999</v>
      </c>
      <c r="C77">
        <v>105.03</v>
      </c>
    </row>
    <row r="78" spans="1:3" ht="24">
      <c r="A78" s="5" t="s">
        <v>452</v>
      </c>
      <c r="B78" s="16" t="e">
        <v>#N/A</v>
      </c>
      <c r="C78">
        <v>100</v>
      </c>
    </row>
    <row r="79" spans="1:3">
      <c r="A79" s="5" t="s">
        <v>454</v>
      </c>
      <c r="B79" s="16" t="e">
        <v>#N/A</v>
      </c>
      <c r="C79">
        <v>100</v>
      </c>
    </row>
    <row r="80" spans="1:3">
      <c r="A80" s="5" t="s">
        <v>117</v>
      </c>
      <c r="B80" s="16">
        <v>10.98092267</v>
      </c>
      <c r="C80">
        <v>106.44</v>
      </c>
    </row>
    <row r="81" spans="1:3">
      <c r="A81" s="5" t="s">
        <v>118</v>
      </c>
      <c r="B81" s="16">
        <v>12.665179589999999</v>
      </c>
      <c r="C81">
        <v>112.5</v>
      </c>
    </row>
    <row r="82" spans="1:3">
      <c r="A82" s="5" t="s">
        <v>119</v>
      </c>
      <c r="B82" s="16">
        <v>15.32715756</v>
      </c>
      <c r="C82">
        <v>111.28999999999999</v>
      </c>
    </row>
    <row r="83" spans="1:3">
      <c r="A83" s="5" t="s">
        <v>449</v>
      </c>
      <c r="B83" s="16" t="e">
        <v>#N/A</v>
      </c>
      <c r="C83">
        <v>100</v>
      </c>
    </row>
    <row r="84" spans="1:3">
      <c r="A84" s="5" t="s">
        <v>448</v>
      </c>
      <c r="B84" s="16" t="e">
        <v>#N/A</v>
      </c>
      <c r="C84">
        <v>118.4</v>
      </c>
    </row>
    <row r="85" spans="1:3" ht="24">
      <c r="A85" s="5" t="s">
        <v>457</v>
      </c>
      <c r="B85" s="16" t="e">
        <v>#N/A</v>
      </c>
      <c r="C85">
        <v>100</v>
      </c>
    </row>
    <row r="86" spans="1:3">
      <c r="A86" s="5" t="s">
        <v>120</v>
      </c>
      <c r="B86" s="16">
        <v>17.856083630000001</v>
      </c>
      <c r="C86">
        <v>100</v>
      </c>
    </row>
    <row r="87" spans="1:3">
      <c r="A87" s="5" t="s">
        <v>123</v>
      </c>
      <c r="B87" s="16">
        <v>9.1269841270000001</v>
      </c>
      <c r="C87">
        <v>100</v>
      </c>
    </row>
    <row r="88" spans="1:3">
      <c r="A88" s="5" t="s">
        <v>124</v>
      </c>
      <c r="B88" s="16">
        <v>15.11298485</v>
      </c>
      <c r="C88">
        <v>113.37</v>
      </c>
    </row>
    <row r="89" spans="1:3">
      <c r="A89" s="5" t="s">
        <v>125</v>
      </c>
      <c r="B89" s="16">
        <v>18.080469180000001</v>
      </c>
      <c r="C89">
        <v>115.62</v>
      </c>
    </row>
    <row r="90" spans="1:3">
      <c r="A90" s="5" t="s">
        <v>126</v>
      </c>
      <c r="B90" s="16">
        <v>18.947590519999999</v>
      </c>
      <c r="C90">
        <v>94.81</v>
      </c>
    </row>
    <row r="91" spans="1:3">
      <c r="A91" s="5" t="s">
        <v>445</v>
      </c>
      <c r="B91" s="16" t="e">
        <v>#N/A</v>
      </c>
      <c r="C91">
        <v>110.91</v>
      </c>
    </row>
    <row r="92" spans="1:3">
      <c r="A92" s="5" t="s">
        <v>127</v>
      </c>
      <c r="B92" s="16">
        <v>19.734093789999999</v>
      </c>
      <c r="C92">
        <v>116.47</v>
      </c>
    </row>
    <row r="93" spans="1:3">
      <c r="A93" s="5" t="s">
        <v>128</v>
      </c>
      <c r="B93" s="16">
        <v>8.9351851849999999</v>
      </c>
      <c r="C93">
        <v>100</v>
      </c>
    </row>
    <row r="94" spans="1:3">
      <c r="A94" s="5" t="s">
        <v>129</v>
      </c>
      <c r="B94" s="16">
        <v>22.544973540000001</v>
      </c>
      <c r="C94">
        <v>107.33</v>
      </c>
    </row>
    <row r="95" spans="1:3">
      <c r="A95" s="5" t="s">
        <v>438</v>
      </c>
      <c r="B95" s="16" t="e">
        <v>#N/A</v>
      </c>
      <c r="C95">
        <v>116.99</v>
      </c>
    </row>
    <row r="96" spans="1:3">
      <c r="A96" s="5" t="s">
        <v>446</v>
      </c>
      <c r="B96" s="16" t="e">
        <v>#N/A</v>
      </c>
      <c r="C96">
        <v>108.1</v>
      </c>
    </row>
    <row r="97" spans="1:3">
      <c r="A97" s="5" t="s">
        <v>131</v>
      </c>
      <c r="B97" s="16">
        <v>19.216334969999998</v>
      </c>
      <c r="C97">
        <v>111.98</v>
      </c>
    </row>
    <row r="98" spans="1:3">
      <c r="A98" s="5" t="s">
        <v>465</v>
      </c>
      <c r="B98" s="16" t="e">
        <v>#N/A</v>
      </c>
      <c r="C98">
        <v>100</v>
      </c>
    </row>
    <row r="99" spans="1:3">
      <c r="A99" s="5" t="s">
        <v>132</v>
      </c>
      <c r="B99" s="16">
        <v>21.403378549999999</v>
      </c>
      <c r="C99">
        <v>100</v>
      </c>
    </row>
    <row r="100" spans="1:3">
      <c r="A100" s="5" t="s">
        <v>134</v>
      </c>
      <c r="B100" s="16">
        <v>19.48062058</v>
      </c>
      <c r="C100">
        <v>100</v>
      </c>
    </row>
    <row r="101" spans="1:3">
      <c r="A101" s="5" t="s">
        <v>135</v>
      </c>
      <c r="B101" s="16">
        <v>19.51277185</v>
      </c>
      <c r="C101">
        <v>107.34</v>
      </c>
    </row>
    <row r="102" spans="1:3">
      <c r="A102" s="5" t="s">
        <v>136</v>
      </c>
      <c r="B102" s="16">
        <v>14.377785190000001</v>
      </c>
      <c r="C102">
        <v>105.56</v>
      </c>
    </row>
    <row r="103" spans="1:3" ht="36">
      <c r="A103" s="5" t="s">
        <v>466</v>
      </c>
      <c r="B103" s="16" t="e">
        <v>#N/A</v>
      </c>
      <c r="C103">
        <v>100</v>
      </c>
    </row>
    <row r="104" spans="1:3">
      <c r="A104" s="5" t="s">
        <v>137</v>
      </c>
      <c r="B104" s="16">
        <v>8.5533126290000006</v>
      </c>
      <c r="C104">
        <v>100</v>
      </c>
    </row>
    <row r="105" spans="1:3">
      <c r="A105" s="5" t="s">
        <v>138</v>
      </c>
      <c r="B105" s="16">
        <v>16.237547660000001</v>
      </c>
      <c r="C105">
        <v>111.71000000000001</v>
      </c>
    </row>
    <row r="106" spans="1:3">
      <c r="A106" s="5" t="s">
        <v>139</v>
      </c>
      <c r="B106" s="16">
        <v>16.893208059999999</v>
      </c>
      <c r="C106">
        <v>117.01</v>
      </c>
    </row>
    <row r="107" spans="1:3">
      <c r="A107" s="5" t="s">
        <v>140</v>
      </c>
      <c r="B107" s="16">
        <v>18.485736490000001</v>
      </c>
      <c r="C107">
        <v>115.86</v>
      </c>
    </row>
    <row r="108" spans="1:3">
      <c r="A108" s="5" t="s">
        <v>141</v>
      </c>
      <c r="B108" s="16">
        <v>17.040627059999998</v>
      </c>
      <c r="C108">
        <v>108.08</v>
      </c>
    </row>
    <row r="109" spans="1:3">
      <c r="A109" s="5" t="s">
        <v>143</v>
      </c>
      <c r="B109" s="16">
        <v>20.83874737</v>
      </c>
      <c r="C109">
        <v>104.47</v>
      </c>
    </row>
    <row r="110" spans="1:3" ht="24">
      <c r="A110" s="5" t="s">
        <v>274</v>
      </c>
      <c r="B110" s="16">
        <v>22.680537080000001</v>
      </c>
      <c r="C110">
        <v>107.06</v>
      </c>
    </row>
    <row r="111" spans="1:3">
      <c r="A111" s="5" t="s">
        <v>147</v>
      </c>
      <c r="B111" s="16">
        <v>18.490272610000002</v>
      </c>
      <c r="C111">
        <v>110.96000000000001</v>
      </c>
    </row>
    <row r="112" spans="1:3">
      <c r="A112" s="5" t="s">
        <v>148</v>
      </c>
      <c r="B112" s="16">
        <v>25.003835769999998</v>
      </c>
      <c r="C112">
        <v>112.67</v>
      </c>
    </row>
    <row r="113" spans="1:3">
      <c r="A113" s="5" t="s">
        <v>447</v>
      </c>
      <c r="B113" s="16" t="e">
        <v>#N/A</v>
      </c>
      <c r="C113">
        <v>111.9</v>
      </c>
    </row>
    <row r="114" spans="1:3">
      <c r="A114" s="5" t="s">
        <v>149</v>
      </c>
      <c r="B114" s="16">
        <v>19.00471915</v>
      </c>
      <c r="C114">
        <v>111.83</v>
      </c>
    </row>
    <row r="115" spans="1:3">
      <c r="A115" s="5" t="s">
        <v>150</v>
      </c>
      <c r="B115" s="16">
        <v>21.881286100000001</v>
      </c>
      <c r="C115">
        <v>120.17</v>
      </c>
    </row>
    <row r="116" spans="1:3">
      <c r="A116" s="5" t="s">
        <v>151</v>
      </c>
      <c r="B116" s="16">
        <v>18.845460859999999</v>
      </c>
      <c r="C116">
        <v>105.82</v>
      </c>
    </row>
    <row r="117" spans="1:3">
      <c r="A117" s="5" t="s">
        <v>152</v>
      </c>
      <c r="B117" s="16">
        <v>10.88011421</v>
      </c>
      <c r="C117">
        <v>109.39</v>
      </c>
    </row>
    <row r="118" spans="1:3">
      <c r="A118" s="5" t="s">
        <v>467</v>
      </c>
      <c r="B118" s="16" t="e">
        <v>#N/A</v>
      </c>
      <c r="C118">
        <v>100</v>
      </c>
    </row>
    <row r="119" spans="1:3">
      <c r="A119" s="5" t="s">
        <v>153</v>
      </c>
      <c r="B119" s="16">
        <v>24.38116668</v>
      </c>
      <c r="C119">
        <v>111.55</v>
      </c>
    </row>
    <row r="120" spans="1:3">
      <c r="A120" s="5" t="s">
        <v>154</v>
      </c>
      <c r="B120" s="16">
        <v>20.285843499999999</v>
      </c>
      <c r="C120">
        <v>106.36</v>
      </c>
    </row>
    <row r="121" spans="1:3">
      <c r="A121" s="5" t="s">
        <v>155</v>
      </c>
      <c r="B121" s="16">
        <v>19.973953680000001</v>
      </c>
      <c r="C121">
        <v>106.95</v>
      </c>
    </row>
    <row r="122" spans="1:3">
      <c r="A122" s="5" t="s">
        <v>469</v>
      </c>
      <c r="B122" s="16" t="e">
        <v>#N/A</v>
      </c>
      <c r="C122">
        <v>100</v>
      </c>
    </row>
    <row r="123" spans="1:3">
      <c r="A123" s="5" t="s">
        <v>158</v>
      </c>
      <c r="B123" s="16">
        <v>28.303867669999999</v>
      </c>
      <c r="C123">
        <v>110.88</v>
      </c>
    </row>
    <row r="124" spans="1:3">
      <c r="A124" s="5" t="s">
        <v>159</v>
      </c>
      <c r="B124" s="16">
        <v>20.667952159999999</v>
      </c>
      <c r="C124">
        <v>107.25</v>
      </c>
    </row>
    <row r="125" spans="1:3" ht="36">
      <c r="A125" s="5" t="s">
        <v>456</v>
      </c>
      <c r="B125" s="16">
        <v>9.8059678419999994</v>
      </c>
      <c r="C125">
        <v>107.16</v>
      </c>
    </row>
    <row r="126" spans="1:3">
      <c r="A126" s="5" t="s">
        <v>161</v>
      </c>
      <c r="B126" s="16">
        <v>17.019152559999998</v>
      </c>
      <c r="C126">
        <v>113.53</v>
      </c>
    </row>
    <row r="127" spans="1:3">
      <c r="A127" s="5" t="s">
        <v>163</v>
      </c>
      <c r="B127" s="16">
        <v>13.69146432</v>
      </c>
      <c r="C127">
        <v>112.98</v>
      </c>
    </row>
    <row r="128" spans="1:3">
      <c r="A128" s="5" t="s">
        <v>470</v>
      </c>
      <c r="B128" s="16" t="e">
        <v>#N/A</v>
      </c>
      <c r="C128">
        <v>100</v>
      </c>
    </row>
    <row r="129" spans="1:3">
      <c r="A129" s="5" t="s">
        <v>164</v>
      </c>
      <c r="B129" s="16">
        <v>16.646048220000001</v>
      </c>
      <c r="C129">
        <v>100</v>
      </c>
    </row>
    <row r="130" spans="1:3">
      <c r="A130" s="5" t="s">
        <v>165</v>
      </c>
      <c r="B130" s="16">
        <v>20.767761870000001</v>
      </c>
      <c r="C130">
        <v>110.94</v>
      </c>
    </row>
    <row r="131" spans="1:3">
      <c r="A131" s="5" t="s">
        <v>166</v>
      </c>
      <c r="B131" s="16">
        <v>16.526031339999999</v>
      </c>
      <c r="C131">
        <v>100</v>
      </c>
    </row>
    <row r="132" spans="1:3">
      <c r="A132" s="5" t="s">
        <v>167</v>
      </c>
      <c r="B132" s="16">
        <v>17.567990550000001</v>
      </c>
      <c r="C132">
        <v>116.22</v>
      </c>
    </row>
    <row r="133" spans="1:3">
      <c r="A133" s="5" t="s">
        <v>168</v>
      </c>
      <c r="B133" s="16">
        <v>20.32602559</v>
      </c>
      <c r="C133">
        <v>111.09</v>
      </c>
    </row>
    <row r="134" spans="1:3">
      <c r="A134" s="5" t="s">
        <v>169</v>
      </c>
      <c r="B134" s="16">
        <v>17.477792480000002</v>
      </c>
      <c r="C134">
        <v>114.17</v>
      </c>
    </row>
    <row r="135" spans="1:3">
      <c r="A135" s="5" t="s">
        <v>170</v>
      </c>
      <c r="B135" s="16">
        <v>10.932067160000001</v>
      </c>
      <c r="C135">
        <v>100</v>
      </c>
    </row>
    <row r="136" spans="1:3">
      <c r="A136" s="5" t="s">
        <v>171</v>
      </c>
      <c r="B136" s="16">
        <v>9.8751877649999997</v>
      </c>
      <c r="C136">
        <v>100.71</v>
      </c>
    </row>
    <row r="137" spans="1:3">
      <c r="A137" s="5" t="s">
        <v>174</v>
      </c>
      <c r="B137" s="16">
        <v>7.8445997470000002</v>
      </c>
      <c r="C137">
        <v>113.72</v>
      </c>
    </row>
    <row r="138" spans="1:3">
      <c r="A138" s="5" t="s">
        <v>175</v>
      </c>
      <c r="B138" s="16">
        <v>23.313740679999999</v>
      </c>
      <c r="C138">
        <v>104.89</v>
      </c>
    </row>
    <row r="139" spans="1:3">
      <c r="A139" s="5" t="s">
        <v>176</v>
      </c>
      <c r="B139" s="16">
        <v>13.06774781</v>
      </c>
      <c r="C139">
        <v>113.86</v>
      </c>
    </row>
    <row r="140" spans="1:3">
      <c r="A140" s="5" t="s">
        <v>471</v>
      </c>
      <c r="B140" s="16" t="e">
        <v>#N/A</v>
      </c>
      <c r="C140">
        <v>100</v>
      </c>
    </row>
    <row r="141" spans="1:3">
      <c r="A141" s="5" t="s">
        <v>440</v>
      </c>
      <c r="B141" s="16" t="e">
        <v>#N/A</v>
      </c>
      <c r="C141">
        <v>121.16</v>
      </c>
    </row>
    <row r="142" spans="1:3">
      <c r="A142" s="5" t="s">
        <v>177</v>
      </c>
      <c r="B142" s="16">
        <v>6.6666666670000003</v>
      </c>
      <c r="C142">
        <v>100</v>
      </c>
    </row>
    <row r="143" spans="1:3">
      <c r="A143" s="5" t="s">
        <v>178</v>
      </c>
      <c r="B143" s="16">
        <v>20.386825940000001</v>
      </c>
      <c r="C143">
        <v>110.5</v>
      </c>
    </row>
    <row r="144" spans="1:3">
      <c r="A144" s="5" t="s">
        <v>444</v>
      </c>
      <c r="B144" s="16" t="e">
        <v>#N/A</v>
      </c>
      <c r="C144">
        <v>100</v>
      </c>
    </row>
    <row r="145" spans="1:3">
      <c r="A145" s="5" t="s">
        <v>179</v>
      </c>
      <c r="B145" s="16">
        <v>22.477701280000002</v>
      </c>
      <c r="C145">
        <v>114.43</v>
      </c>
    </row>
    <row r="146" spans="1:3" ht="36">
      <c r="A146" s="5" t="s">
        <v>472</v>
      </c>
      <c r="B146" s="16" t="e">
        <v>#N/A</v>
      </c>
      <c r="C146">
        <v>100</v>
      </c>
    </row>
    <row r="147" spans="1:3">
      <c r="A147" s="5" t="s">
        <v>183</v>
      </c>
      <c r="B147" s="16">
        <v>12.846270929999999</v>
      </c>
      <c r="C147">
        <v>110.25</v>
      </c>
    </row>
    <row r="148" spans="1:3">
      <c r="A148" s="5" t="s">
        <v>184</v>
      </c>
      <c r="B148" s="16">
        <v>15.039733269999999</v>
      </c>
      <c r="C148">
        <v>106.72</v>
      </c>
    </row>
    <row r="149" spans="1:3">
      <c r="A149" s="5" t="s">
        <v>185</v>
      </c>
      <c r="B149" s="16">
        <v>22.100763929999999</v>
      </c>
      <c r="C149">
        <v>118.48</v>
      </c>
    </row>
    <row r="150" spans="1:3">
      <c r="A150" s="5" t="s">
        <v>459</v>
      </c>
      <c r="B150" s="16" t="e">
        <v>#N/A</v>
      </c>
      <c r="C150">
        <v>100</v>
      </c>
    </row>
    <row r="151" spans="1:3">
      <c r="A151" s="5" t="s">
        <v>186</v>
      </c>
      <c r="B151" s="16">
        <v>19.560685509999999</v>
      </c>
      <c r="C151">
        <v>119.57</v>
      </c>
    </row>
    <row r="152" spans="1:3">
      <c r="A152" s="5" t="s">
        <v>187</v>
      </c>
      <c r="B152" s="16">
        <v>16.881597360000001</v>
      </c>
      <c r="C152">
        <v>109.57</v>
      </c>
    </row>
    <row r="153" spans="1:3">
      <c r="A153" s="5" t="s">
        <v>473</v>
      </c>
      <c r="B153" s="16" t="e">
        <v>#N/A</v>
      </c>
      <c r="C153">
        <v>100</v>
      </c>
    </row>
    <row r="154" spans="1:3">
      <c r="A154" s="5" t="s">
        <v>190</v>
      </c>
      <c r="B154" s="16">
        <v>6.62309182</v>
      </c>
      <c r="C154">
        <v>108.74</v>
      </c>
    </row>
    <row r="155" spans="1:3">
      <c r="A155" s="5" t="s">
        <v>474</v>
      </c>
      <c r="B155" s="16" t="e">
        <v>#N/A</v>
      </c>
      <c r="C155">
        <v>100</v>
      </c>
    </row>
    <row r="156" spans="1:3">
      <c r="A156" s="5" t="s">
        <v>191</v>
      </c>
      <c r="B156" s="16">
        <v>5.4271500960000001</v>
      </c>
      <c r="C156">
        <v>113.02</v>
      </c>
    </row>
    <row r="157" spans="1:3">
      <c r="A157" s="5" t="s">
        <v>192</v>
      </c>
      <c r="B157" s="16">
        <v>28.36605531</v>
      </c>
      <c r="C157">
        <v>112.22</v>
      </c>
    </row>
    <row r="158" spans="1:3">
      <c r="A158" s="5" t="s">
        <v>451</v>
      </c>
      <c r="B158" s="16" t="e">
        <v>#N/A</v>
      </c>
      <c r="C158">
        <v>118.23</v>
      </c>
    </row>
    <row r="159" spans="1:3">
      <c r="A159" s="5" t="s">
        <v>193</v>
      </c>
      <c r="B159" s="16">
        <v>17.6160967</v>
      </c>
      <c r="C159">
        <v>106.97</v>
      </c>
    </row>
    <row r="160" spans="1:3">
      <c r="A160" s="5" t="s">
        <v>194</v>
      </c>
      <c r="B160" s="16">
        <v>9.077681578</v>
      </c>
      <c r="C160">
        <v>102.63</v>
      </c>
    </row>
    <row r="161" spans="1:3">
      <c r="A161" s="5" t="s">
        <v>195</v>
      </c>
      <c r="B161" s="16">
        <v>27.254989399999999</v>
      </c>
      <c r="C161">
        <v>100</v>
      </c>
    </row>
    <row r="162" spans="1:3">
      <c r="A162" s="5" t="s">
        <v>196</v>
      </c>
      <c r="B162" s="16">
        <v>15.52254142</v>
      </c>
      <c r="C162">
        <v>97.22</v>
      </c>
    </row>
    <row r="163" spans="1:3">
      <c r="A163" s="5" t="s">
        <v>475</v>
      </c>
      <c r="B163" s="16" t="e">
        <v>#N/A</v>
      </c>
      <c r="C163">
        <v>100</v>
      </c>
    </row>
    <row r="164" spans="1:3">
      <c r="A164" s="5" t="s">
        <v>476</v>
      </c>
      <c r="B164" s="16" t="e">
        <v>#N/A</v>
      </c>
      <c r="C164">
        <v>100</v>
      </c>
    </row>
    <row r="165" spans="1:3">
      <c r="A165" s="5" t="s">
        <v>197</v>
      </c>
      <c r="B165" s="16">
        <v>16.90157765</v>
      </c>
      <c r="C165">
        <v>115.55</v>
      </c>
    </row>
    <row r="166" spans="1:3" ht="24">
      <c r="A166" s="5" t="s">
        <v>477</v>
      </c>
      <c r="B166" s="16" t="e">
        <v>#N/A</v>
      </c>
      <c r="C166">
        <v>100</v>
      </c>
    </row>
    <row r="167" spans="1:3">
      <c r="A167" s="5" t="s">
        <v>198</v>
      </c>
      <c r="B167" s="16">
        <v>24.95706341</v>
      </c>
      <c r="C167">
        <v>111.39</v>
      </c>
    </row>
    <row r="168" spans="1:3">
      <c r="A168" s="5" t="s">
        <v>199</v>
      </c>
      <c r="B168" s="16">
        <v>13.64232848</v>
      </c>
      <c r="C168">
        <v>105.63</v>
      </c>
    </row>
    <row r="169" spans="1:3">
      <c r="A169" s="5" t="s">
        <v>200</v>
      </c>
      <c r="B169" s="16">
        <v>19.865701139999999</v>
      </c>
      <c r="C169">
        <v>106.13</v>
      </c>
    </row>
    <row r="170" spans="1:3">
      <c r="A170" s="5" t="s">
        <v>478</v>
      </c>
      <c r="B170" s="16" t="e">
        <v>#N/A</v>
      </c>
      <c r="C170">
        <v>100</v>
      </c>
    </row>
    <row r="171" spans="1:3">
      <c r="A171" s="5" t="s">
        <v>204</v>
      </c>
      <c r="B171" s="16">
        <v>34.704260249999997</v>
      </c>
      <c r="C171">
        <v>112.35</v>
      </c>
    </row>
    <row r="172" spans="1:3" ht="24">
      <c r="A172" s="5" t="s">
        <v>205</v>
      </c>
      <c r="B172" s="16">
        <v>10.9375</v>
      </c>
      <c r="C172">
        <v>102.76</v>
      </c>
    </row>
    <row r="173" spans="1:3">
      <c r="A173" s="5" t="s">
        <v>206</v>
      </c>
      <c r="B173" s="16">
        <v>18.393953849999999</v>
      </c>
      <c r="C173">
        <v>117.35</v>
      </c>
    </row>
    <row r="174" spans="1:3">
      <c r="A174" s="5" t="s">
        <v>207</v>
      </c>
      <c r="B174" s="16">
        <v>31.383527560000001</v>
      </c>
      <c r="C174">
        <v>114.93</v>
      </c>
    </row>
    <row r="175" spans="1:3">
      <c r="A175" s="5" t="s">
        <v>208</v>
      </c>
      <c r="B175" s="16">
        <v>13.02294528</v>
      </c>
      <c r="C175">
        <v>105.14</v>
      </c>
    </row>
    <row r="176" spans="1:3">
      <c r="A176" s="5" t="s">
        <v>479</v>
      </c>
      <c r="B176" s="16" t="e">
        <v>#N/A</v>
      </c>
      <c r="C176">
        <v>100</v>
      </c>
    </row>
    <row r="177" spans="1:3">
      <c r="A177" s="5" t="s">
        <v>209</v>
      </c>
      <c r="B177" s="16">
        <v>26.931884440000001</v>
      </c>
      <c r="C177">
        <v>117.46000000000001</v>
      </c>
    </row>
    <row r="178" spans="1:3">
      <c r="A178" s="5" t="s">
        <v>210</v>
      </c>
      <c r="B178" s="16">
        <v>22.935505450000001</v>
      </c>
      <c r="C178">
        <v>117.83</v>
      </c>
    </row>
    <row r="179" spans="1:3">
      <c r="A179" s="5" t="s">
        <v>391</v>
      </c>
      <c r="B179" s="16" t="e">
        <v>#N/A</v>
      </c>
      <c r="C179">
        <v>117.62</v>
      </c>
    </row>
    <row r="180" spans="1:3">
      <c r="A180" s="5" t="s">
        <v>211</v>
      </c>
      <c r="B180" s="16">
        <v>35.016974879999999</v>
      </c>
      <c r="C180">
        <v>107.4</v>
      </c>
    </row>
    <row r="181" spans="1:3">
      <c r="A181" s="5" t="s">
        <v>480</v>
      </c>
      <c r="B181" s="16" t="e">
        <v>#N/A</v>
      </c>
      <c r="C181">
        <v>100</v>
      </c>
    </row>
    <row r="182" spans="1:3" ht="24">
      <c r="A182" s="5" t="s">
        <v>409</v>
      </c>
      <c r="B182" s="16" t="e">
        <v>#N/A</v>
      </c>
      <c r="C182">
        <v>113.39</v>
      </c>
    </row>
    <row r="183" spans="1:3">
      <c r="A183" s="5" t="s">
        <v>419</v>
      </c>
      <c r="B183" s="16" t="e">
        <v>#N/A</v>
      </c>
      <c r="C183">
        <v>121.76</v>
      </c>
    </row>
    <row r="184" spans="1:3">
      <c r="A184" s="5" t="s">
        <v>212</v>
      </c>
      <c r="B184" s="16">
        <v>20.851523180000001</v>
      </c>
      <c r="C184">
        <v>116.21000000000001</v>
      </c>
    </row>
    <row r="185" spans="1:3" ht="24">
      <c r="A185" s="5" t="s">
        <v>319</v>
      </c>
      <c r="B185" s="16" t="e">
        <v>#N/A</v>
      </c>
      <c r="C185">
        <v>111.62</v>
      </c>
    </row>
    <row r="186" spans="1:3">
      <c r="A186" s="5" t="s">
        <v>214</v>
      </c>
      <c r="B186" s="16">
        <v>21.531727539999999</v>
      </c>
      <c r="C186">
        <v>100</v>
      </c>
    </row>
    <row r="187" spans="1:3">
      <c r="A187" s="5" t="s">
        <v>460</v>
      </c>
      <c r="B187" s="16" t="e">
        <v>#N/A</v>
      </c>
      <c r="C187">
        <v>100</v>
      </c>
    </row>
    <row r="188" spans="1:3">
      <c r="A188" s="5" t="s">
        <v>481</v>
      </c>
      <c r="B188" s="16" t="e">
        <v>#N/A</v>
      </c>
      <c r="C188">
        <v>100</v>
      </c>
    </row>
    <row r="189" spans="1:3" ht="24">
      <c r="A189" s="5" t="s">
        <v>215</v>
      </c>
      <c r="B189" s="16">
        <v>12.25175031</v>
      </c>
      <c r="C189">
        <v>107.9</v>
      </c>
    </row>
    <row r="190" spans="1:3">
      <c r="A190" s="5" t="s">
        <v>216</v>
      </c>
      <c r="B190" s="16">
        <v>10.77051603</v>
      </c>
      <c r="C190">
        <v>107.7</v>
      </c>
    </row>
    <row r="191" spans="1:3" ht="24">
      <c r="A191" s="5" t="s">
        <v>482</v>
      </c>
      <c r="B191" s="16" t="e">
        <v>#N/A</v>
      </c>
      <c r="C191">
        <v>100</v>
      </c>
    </row>
    <row r="192" spans="1:3" ht="24">
      <c r="A192" s="5" t="s">
        <v>483</v>
      </c>
      <c r="B192" s="16" t="e">
        <v>#N/A</v>
      </c>
      <c r="C192">
        <v>100</v>
      </c>
    </row>
    <row r="193" spans="1:3" ht="24">
      <c r="A193" s="5" t="s">
        <v>217</v>
      </c>
      <c r="B193" s="16">
        <v>9.1478696740000007</v>
      </c>
      <c r="C193">
        <v>111.96000000000001</v>
      </c>
    </row>
    <row r="194" spans="1:3">
      <c r="A194" s="5" t="s">
        <v>484</v>
      </c>
      <c r="B194" s="16" t="e">
        <v>#N/A</v>
      </c>
      <c r="C194">
        <v>100</v>
      </c>
    </row>
    <row r="195" spans="1:3">
      <c r="A195" s="5" t="s">
        <v>218</v>
      </c>
      <c r="B195" s="16">
        <v>21.541083700000001</v>
      </c>
      <c r="C195">
        <v>100</v>
      </c>
    </row>
    <row r="196" spans="1:3" ht="24">
      <c r="A196" s="5" t="s">
        <v>219</v>
      </c>
      <c r="B196" s="16">
        <v>0</v>
      </c>
      <c r="C196">
        <v>100</v>
      </c>
    </row>
    <row r="197" spans="1:3">
      <c r="A197" s="5" t="s">
        <v>485</v>
      </c>
      <c r="B197" s="16" t="e">
        <v>#N/A</v>
      </c>
      <c r="C197">
        <v>100</v>
      </c>
    </row>
    <row r="198" spans="1:3">
      <c r="A198" s="5" t="s">
        <v>220</v>
      </c>
      <c r="B198" s="16">
        <v>26.845112669999999</v>
      </c>
      <c r="C198">
        <v>108.96000000000001</v>
      </c>
    </row>
    <row r="199" spans="1:3">
      <c r="A199" s="5" t="s">
        <v>221</v>
      </c>
      <c r="B199" s="16">
        <v>15.92309259</v>
      </c>
      <c r="C199">
        <v>108.73</v>
      </c>
    </row>
    <row r="200" spans="1:3">
      <c r="A200" s="5" t="s">
        <v>222</v>
      </c>
      <c r="B200" s="16">
        <v>27.378528370000002</v>
      </c>
      <c r="C200">
        <v>118.1</v>
      </c>
    </row>
    <row r="201" spans="1:3">
      <c r="A201" s="5" t="s">
        <v>223</v>
      </c>
      <c r="B201" s="16">
        <v>5.2443609020000004</v>
      </c>
      <c r="C201">
        <v>111.65</v>
      </c>
    </row>
    <row r="202" spans="1:3">
      <c r="A202" s="5" t="s">
        <v>224</v>
      </c>
      <c r="B202" s="16">
        <v>23.525697260000001</v>
      </c>
      <c r="C202">
        <v>100</v>
      </c>
    </row>
    <row r="203" spans="1:3">
      <c r="A203" s="5" t="s">
        <v>225</v>
      </c>
      <c r="B203" s="16">
        <v>12.001495569999999</v>
      </c>
      <c r="C203">
        <v>99.12</v>
      </c>
    </row>
    <row r="204" spans="1:3" ht="24">
      <c r="A204" s="5" t="s">
        <v>486</v>
      </c>
      <c r="B204" s="16" t="e">
        <v>#N/A</v>
      </c>
      <c r="C204">
        <v>100</v>
      </c>
    </row>
    <row r="205" spans="1:3">
      <c r="A205" s="5" t="s">
        <v>226</v>
      </c>
      <c r="B205" s="16">
        <v>20.240831539999999</v>
      </c>
      <c r="C205">
        <v>115.98</v>
      </c>
    </row>
    <row r="206" spans="1:3">
      <c r="A206" s="5" t="s">
        <v>227</v>
      </c>
      <c r="B206" s="16">
        <v>19.348348779999998</v>
      </c>
      <c r="C206">
        <v>114.67</v>
      </c>
    </row>
    <row r="207" spans="1:3">
      <c r="A207" s="5" t="s">
        <v>487</v>
      </c>
      <c r="B207" s="16" t="e">
        <v>#N/A</v>
      </c>
      <c r="C207">
        <v>100</v>
      </c>
    </row>
    <row r="208" spans="1:3">
      <c r="A208" s="5" t="s">
        <v>228</v>
      </c>
      <c r="B208" s="16">
        <v>20.455039599999999</v>
      </c>
      <c r="C208">
        <v>97.8</v>
      </c>
    </row>
    <row r="209" spans="1:3">
      <c r="A209" s="5" t="s">
        <v>229</v>
      </c>
      <c r="B209" s="16">
        <v>22.766912049999998</v>
      </c>
      <c r="C209">
        <v>107.83</v>
      </c>
    </row>
    <row r="210" spans="1:3" ht="36">
      <c r="A210" s="5" t="s">
        <v>488</v>
      </c>
      <c r="B210" s="16">
        <v>15.11298485</v>
      </c>
      <c r="C210">
        <v>100</v>
      </c>
    </row>
    <row r="211" spans="1:3">
      <c r="A211" s="5" t="s">
        <v>230</v>
      </c>
      <c r="B211" s="16">
        <v>11.45833333</v>
      </c>
      <c r="C211">
        <v>100</v>
      </c>
    </row>
    <row r="212" spans="1:3">
      <c r="A212" s="5" t="s">
        <v>231</v>
      </c>
      <c r="B212" s="16">
        <v>19.946517539999999</v>
      </c>
      <c r="C212">
        <v>117.44</v>
      </c>
    </row>
    <row r="213" spans="1:3">
      <c r="A213" s="5" t="s">
        <v>232</v>
      </c>
      <c r="B213" s="16">
        <v>9.0018130000000003</v>
      </c>
      <c r="C213">
        <v>109.53</v>
      </c>
    </row>
    <row r="214" spans="1:3">
      <c r="A214" s="5" t="s">
        <v>436</v>
      </c>
      <c r="B214" s="16" t="e">
        <v>#N/A</v>
      </c>
      <c r="C214">
        <v>112.93</v>
      </c>
    </row>
    <row r="215" spans="1:3">
      <c r="A215" s="5" t="s">
        <v>233</v>
      </c>
      <c r="B215" s="16">
        <v>15.12177511</v>
      </c>
      <c r="C215">
        <v>109.87</v>
      </c>
    </row>
    <row r="216" spans="1:3">
      <c r="A216" s="5" t="s">
        <v>234</v>
      </c>
      <c r="B216" s="16">
        <v>10.60254804</v>
      </c>
      <c r="C216">
        <v>109.85</v>
      </c>
    </row>
    <row r="217" spans="1:3" ht="24">
      <c r="A217" s="5" t="s">
        <v>489</v>
      </c>
      <c r="B217" s="16" t="e">
        <v>#N/A</v>
      </c>
      <c r="C217">
        <v>100</v>
      </c>
    </row>
    <row r="218" spans="1:3">
      <c r="A218" s="5" t="s">
        <v>237</v>
      </c>
      <c r="B218" s="16">
        <v>15.82940178</v>
      </c>
      <c r="C218">
        <v>110.28999999999999</v>
      </c>
    </row>
    <row r="219" spans="1:3">
      <c r="A219" s="5" t="s">
        <v>238</v>
      </c>
      <c r="B219" s="16">
        <v>30.279267399999998</v>
      </c>
      <c r="C219">
        <v>112.06</v>
      </c>
    </row>
    <row r="220" spans="1:3">
      <c r="A220" s="5" t="s">
        <v>239</v>
      </c>
      <c r="B220" s="16">
        <v>21.890285460000001</v>
      </c>
      <c r="C220">
        <v>113.93</v>
      </c>
    </row>
    <row r="221" spans="1:3">
      <c r="A221" s="5" t="s">
        <v>240</v>
      </c>
      <c r="B221" s="16">
        <v>8.2596940679999999</v>
      </c>
      <c r="C221">
        <v>103.5</v>
      </c>
    </row>
    <row r="222" spans="1:3">
      <c r="A222" s="5" t="s">
        <v>490</v>
      </c>
      <c r="B222" s="16" t="e">
        <v>#N/A</v>
      </c>
      <c r="C222">
        <v>100</v>
      </c>
    </row>
    <row r="223" spans="1:3">
      <c r="A223" s="5" t="s">
        <v>242</v>
      </c>
      <c r="B223" s="16">
        <v>9.2203811620000007</v>
      </c>
      <c r="C223">
        <v>103.17</v>
      </c>
    </row>
    <row r="224" spans="1:3">
      <c r="A224" s="5" t="s">
        <v>243</v>
      </c>
      <c r="B224" s="16">
        <v>14.47412724</v>
      </c>
      <c r="C224">
        <v>100</v>
      </c>
    </row>
    <row r="225" spans="1:3">
      <c r="A225" s="5" t="s">
        <v>244</v>
      </c>
      <c r="B225" s="16">
        <v>22.990326020000001</v>
      </c>
      <c r="C225">
        <v>100</v>
      </c>
    </row>
    <row r="226" spans="1:3">
      <c r="A226" s="5" t="s">
        <v>491</v>
      </c>
      <c r="B226" s="16" t="e">
        <v>#N/A</v>
      </c>
      <c r="C226">
        <v>100</v>
      </c>
    </row>
    <row r="227" spans="1:3">
      <c r="A227" s="5" t="s">
        <v>492</v>
      </c>
      <c r="B227" s="16" t="e">
        <v>#N/A</v>
      </c>
      <c r="C227">
        <v>100</v>
      </c>
    </row>
    <row r="228" spans="1:3" ht="24">
      <c r="A228" s="5" t="s">
        <v>245</v>
      </c>
      <c r="B228" s="16">
        <v>19.107169590000002</v>
      </c>
      <c r="C228">
        <v>108.97</v>
      </c>
    </row>
    <row r="229" spans="1:3">
      <c r="A229" s="5" t="s">
        <v>246</v>
      </c>
      <c r="B229" s="16">
        <v>17.99786301</v>
      </c>
      <c r="C229">
        <v>121.39</v>
      </c>
    </row>
    <row r="230" spans="1:3">
      <c r="A230" s="5" t="s">
        <v>247</v>
      </c>
      <c r="B230" s="16">
        <v>42.171389869999999</v>
      </c>
      <c r="C230">
        <v>113.69</v>
      </c>
    </row>
    <row r="231" spans="1:3">
      <c r="A231" s="5" t="s">
        <v>493</v>
      </c>
      <c r="B231" s="16" t="e">
        <v>#N/A</v>
      </c>
      <c r="C231">
        <v>100</v>
      </c>
    </row>
    <row r="232" spans="1:3" ht="24">
      <c r="A232" s="5" t="s">
        <v>461</v>
      </c>
      <c r="B232" s="16" t="e">
        <v>#N/A</v>
      </c>
      <c r="C232">
        <v>103.09</v>
      </c>
    </row>
    <row r="233" spans="1:3">
      <c r="A233" s="5" t="s">
        <v>494</v>
      </c>
      <c r="B233" s="16" t="e">
        <v>#N/A</v>
      </c>
      <c r="C233">
        <v>100</v>
      </c>
    </row>
    <row r="234" spans="1:3">
      <c r="A234" s="5" t="s">
        <v>248</v>
      </c>
      <c r="B234" s="16">
        <v>33.13945339</v>
      </c>
      <c r="C234">
        <v>99.87</v>
      </c>
    </row>
    <row r="235" spans="1:3">
      <c r="A235" s="5" t="s">
        <v>249</v>
      </c>
      <c r="B235" s="16">
        <v>23.32760721</v>
      </c>
      <c r="C235">
        <v>108.53</v>
      </c>
    </row>
    <row r="236" spans="1:3" ht="24">
      <c r="A236" s="5" t="s">
        <v>250</v>
      </c>
      <c r="B236" s="16">
        <v>10.304149130000001</v>
      </c>
      <c r="C236">
        <v>106.79</v>
      </c>
    </row>
    <row r="237" spans="1:3" ht="48">
      <c r="A237" s="5" t="s">
        <v>275</v>
      </c>
      <c r="B237" s="16">
        <v>16.421617399999999</v>
      </c>
      <c r="C237">
        <v>110.07</v>
      </c>
    </row>
    <row r="238" spans="1:3" ht="24">
      <c r="A238" s="5" t="s">
        <v>272</v>
      </c>
      <c r="B238" s="16">
        <v>21.21794015</v>
      </c>
      <c r="C238">
        <v>105.16</v>
      </c>
    </row>
    <row r="239" spans="1:3" ht="36">
      <c r="A239" s="5" t="s">
        <v>495</v>
      </c>
      <c r="B239" s="16" t="e">
        <v>#N/A</v>
      </c>
      <c r="C239">
        <v>100</v>
      </c>
    </row>
    <row r="240" spans="1:3" ht="24">
      <c r="A240" s="5" t="s">
        <v>268</v>
      </c>
      <c r="B240" s="16">
        <v>19.159432689999999</v>
      </c>
      <c r="C240">
        <v>109.21000000000001</v>
      </c>
    </row>
    <row r="241" spans="1:3" ht="24">
      <c r="A241" s="5" t="s">
        <v>450</v>
      </c>
      <c r="B241" s="16" t="e">
        <v>#N/A</v>
      </c>
      <c r="C241">
        <v>100</v>
      </c>
    </row>
    <row r="242" spans="1:3">
      <c r="A242" s="5" t="s">
        <v>256</v>
      </c>
      <c r="B242" s="16">
        <v>18.434053110000001</v>
      </c>
      <c r="C242">
        <v>118.3</v>
      </c>
    </row>
    <row r="243" spans="1:3">
      <c r="A243" s="5" t="s">
        <v>258</v>
      </c>
      <c r="B243" s="16">
        <v>30.920068969999999</v>
      </c>
      <c r="C243">
        <v>104.9</v>
      </c>
    </row>
    <row r="244" spans="1:3">
      <c r="A244" s="5" t="s">
        <v>496</v>
      </c>
      <c r="B244" s="16" t="e">
        <v>#N/A</v>
      </c>
      <c r="C244">
        <v>100</v>
      </c>
    </row>
    <row r="245" spans="1:3">
      <c r="A245" s="5" t="s">
        <v>259</v>
      </c>
      <c r="B245" s="16">
        <v>21.148623449999999</v>
      </c>
      <c r="C245">
        <v>115.9</v>
      </c>
    </row>
    <row r="246" spans="1:3">
      <c r="A246" s="5" t="s">
        <v>425</v>
      </c>
      <c r="B246" s="16">
        <v>6.9687154150000001</v>
      </c>
      <c r="C246">
        <v>104.28</v>
      </c>
    </row>
    <row r="247" spans="1:3" ht="24">
      <c r="A247" s="5" t="s">
        <v>497</v>
      </c>
      <c r="B247" s="16" t="e">
        <v>#N/A</v>
      </c>
      <c r="C247">
        <v>100</v>
      </c>
    </row>
    <row r="248" spans="1:3">
      <c r="A248" s="5" t="s">
        <v>262</v>
      </c>
      <c r="B248" s="16">
        <v>3.125</v>
      </c>
      <c r="C248">
        <v>100</v>
      </c>
    </row>
    <row r="249" spans="1:3">
      <c r="A249" s="5" t="s">
        <v>263</v>
      </c>
      <c r="B249" s="16">
        <v>0</v>
      </c>
      <c r="C249">
        <v>100</v>
      </c>
    </row>
    <row r="250" spans="1:3">
      <c r="A250" s="5" t="s">
        <v>264</v>
      </c>
      <c r="B250" s="16">
        <v>16.004573499999999</v>
      </c>
      <c r="C250">
        <v>103.51</v>
      </c>
    </row>
    <row r="251" spans="1:3">
      <c r="A251" s="5" t="s">
        <v>265</v>
      </c>
      <c r="B251" s="16">
        <v>14.302337489999999</v>
      </c>
      <c r="C251">
        <v>106.51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2606-0159-D144-BBB9-E607E55DE024}">
  <dimension ref="A1:C251"/>
  <sheetViews>
    <sheetView workbookViewId="0">
      <selection activeCell="S15" sqref="S15"/>
    </sheetView>
  </sheetViews>
  <sheetFormatPr baseColWidth="10" defaultRowHeight="14"/>
  <sheetData>
    <row r="1" spans="1:3">
      <c r="A1" s="6" t="s">
        <v>46</v>
      </c>
      <c r="B1" t="s">
        <v>71</v>
      </c>
      <c r="C1" s="10" t="s">
        <v>47</v>
      </c>
    </row>
    <row r="2" spans="1:3">
      <c r="A2" s="5" t="s">
        <v>9</v>
      </c>
      <c r="B2">
        <v>101.7</v>
      </c>
      <c r="C2" s="16">
        <v>16.775561499999998</v>
      </c>
    </row>
    <row r="3" spans="1:3">
      <c r="A3" s="5" t="s">
        <v>145</v>
      </c>
      <c r="B3">
        <v>100</v>
      </c>
      <c r="C3" s="16" t="e">
        <v>#N/A</v>
      </c>
    </row>
    <row r="4" spans="1:3">
      <c r="A4" s="5" t="s">
        <v>10</v>
      </c>
      <c r="B4">
        <v>99.14</v>
      </c>
      <c r="C4" s="16">
        <v>20.069110460000001</v>
      </c>
    </row>
    <row r="5" spans="1:3">
      <c r="A5" s="5" t="s">
        <v>11</v>
      </c>
      <c r="B5">
        <v>101.65</v>
      </c>
      <c r="C5" s="16">
        <v>18.091529560000001</v>
      </c>
    </row>
    <row r="6" spans="1:3">
      <c r="A6" s="5" t="s">
        <v>203</v>
      </c>
      <c r="B6">
        <v>100</v>
      </c>
      <c r="C6" s="16" t="e">
        <v>#N/A</v>
      </c>
    </row>
    <row r="7" spans="1:3">
      <c r="A7" s="5" t="s">
        <v>13</v>
      </c>
      <c r="B7">
        <v>87.85</v>
      </c>
      <c r="C7" s="16">
        <v>45.390554989999998</v>
      </c>
    </row>
    <row r="8" spans="1:3">
      <c r="A8" s="5" t="s">
        <v>17</v>
      </c>
      <c r="B8">
        <v>92.13</v>
      </c>
      <c r="C8" s="16">
        <v>12.06985179</v>
      </c>
    </row>
    <row r="9" spans="1:3">
      <c r="A9" s="5" t="s">
        <v>254</v>
      </c>
      <c r="B9">
        <v>100</v>
      </c>
      <c r="C9" s="16" t="e">
        <v>#N/A</v>
      </c>
    </row>
    <row r="10" spans="1:3">
      <c r="A10" s="5" t="s">
        <v>266</v>
      </c>
      <c r="B10">
        <v>100</v>
      </c>
      <c r="C10" s="16" t="e">
        <v>#N/A</v>
      </c>
    </row>
    <row r="11" spans="1:3" ht="24">
      <c r="A11" s="5" t="s">
        <v>24</v>
      </c>
      <c r="B11">
        <v>89.45</v>
      </c>
      <c r="C11" s="16">
        <v>12.186877450000001</v>
      </c>
    </row>
    <row r="12" spans="1:3">
      <c r="A12" s="5" t="s">
        <v>28</v>
      </c>
      <c r="B12">
        <v>91.84</v>
      </c>
      <c r="C12" s="16">
        <v>22.02810281</v>
      </c>
    </row>
    <row r="13" spans="1:3">
      <c r="A13" s="5" t="s">
        <v>30</v>
      </c>
      <c r="B13">
        <v>100.29</v>
      </c>
      <c r="C13" s="16">
        <v>20.18936523</v>
      </c>
    </row>
    <row r="14" spans="1:3">
      <c r="A14" s="5" t="s">
        <v>270</v>
      </c>
      <c r="B14">
        <v>87.06</v>
      </c>
      <c r="C14" s="16" t="e">
        <v>#N/A</v>
      </c>
    </row>
    <row r="15" spans="1:3">
      <c r="A15" s="5" t="s">
        <v>31</v>
      </c>
      <c r="B15">
        <v>80.86</v>
      </c>
      <c r="C15" s="16">
        <v>9.7587834900000008</v>
      </c>
    </row>
    <row r="16" spans="1:3">
      <c r="A16" s="5" t="s">
        <v>32</v>
      </c>
      <c r="B16">
        <v>91.45</v>
      </c>
      <c r="C16" s="16">
        <v>19.655569459999999</v>
      </c>
    </row>
    <row r="17" spans="1:3">
      <c r="A17" s="5" t="s">
        <v>33</v>
      </c>
      <c r="B17">
        <v>99.55</v>
      </c>
      <c r="C17" s="16">
        <v>14.17568249</v>
      </c>
    </row>
    <row r="18" spans="1:3">
      <c r="A18" s="5" t="s">
        <v>35</v>
      </c>
      <c r="B18">
        <v>90.9</v>
      </c>
      <c r="C18" s="16">
        <v>15.45734511</v>
      </c>
    </row>
    <row r="19" spans="1:3">
      <c r="A19" s="5" t="s">
        <v>36</v>
      </c>
      <c r="B19">
        <v>89.49</v>
      </c>
      <c r="C19" s="16">
        <v>47.276919319999998</v>
      </c>
    </row>
    <row r="20" spans="1:3">
      <c r="A20" s="5" t="s">
        <v>37</v>
      </c>
      <c r="B20">
        <v>91.26</v>
      </c>
      <c r="C20" s="16">
        <v>18.344765639999999</v>
      </c>
    </row>
    <row r="21" spans="1:3">
      <c r="A21" s="5" t="s">
        <v>39</v>
      </c>
      <c r="B21">
        <v>89.78</v>
      </c>
      <c r="C21" s="16">
        <v>13.941210290000001</v>
      </c>
    </row>
    <row r="22" spans="1:3">
      <c r="A22" s="5" t="s">
        <v>40</v>
      </c>
      <c r="B22">
        <v>102.38</v>
      </c>
      <c r="C22" s="16">
        <v>25.493730289999998</v>
      </c>
    </row>
    <row r="23" spans="1:3">
      <c r="A23" s="5" t="s">
        <v>41</v>
      </c>
      <c r="B23">
        <v>87.09</v>
      </c>
      <c r="C23" s="16">
        <v>18.699788389999998</v>
      </c>
    </row>
    <row r="24" spans="1:3">
      <c r="A24" s="5" t="s">
        <v>43</v>
      </c>
      <c r="B24">
        <v>86.75</v>
      </c>
      <c r="C24" s="16">
        <v>12.1549619</v>
      </c>
    </row>
    <row r="25" spans="1:3">
      <c r="A25" s="5" t="s">
        <v>48</v>
      </c>
      <c r="B25">
        <v>100</v>
      </c>
      <c r="C25" s="16">
        <v>14.78067457</v>
      </c>
    </row>
    <row r="26" spans="1:3">
      <c r="A26" s="5" t="s">
        <v>318</v>
      </c>
      <c r="B26">
        <v>86.02</v>
      </c>
      <c r="C26" s="16" t="e">
        <v>#N/A</v>
      </c>
    </row>
    <row r="27" spans="1:3">
      <c r="A27" s="5" t="s">
        <v>49</v>
      </c>
      <c r="B27">
        <v>82.960000000000008</v>
      </c>
      <c r="C27" s="16">
        <v>4.9637681159999998</v>
      </c>
    </row>
    <row r="28" spans="1:3">
      <c r="A28" s="5" t="s">
        <v>50</v>
      </c>
      <c r="B28">
        <v>93.72</v>
      </c>
      <c r="C28" s="16">
        <v>17.790603740000002</v>
      </c>
    </row>
    <row r="29" spans="1:3" ht="36">
      <c r="A29" s="5" t="s">
        <v>329</v>
      </c>
      <c r="B29">
        <v>100</v>
      </c>
      <c r="C29" s="16" t="e">
        <v>#N/A</v>
      </c>
    </row>
    <row r="30" spans="1:3">
      <c r="A30" s="5" t="s">
        <v>309</v>
      </c>
      <c r="B30">
        <v>100.35</v>
      </c>
      <c r="C30" s="16">
        <v>16.09740279</v>
      </c>
    </row>
    <row r="31" spans="1:3">
      <c r="A31" s="5" t="s">
        <v>52</v>
      </c>
      <c r="B31">
        <v>100</v>
      </c>
      <c r="C31" s="16">
        <v>11.30536131</v>
      </c>
    </row>
    <row r="32" spans="1:3">
      <c r="A32" s="5" t="s">
        <v>340</v>
      </c>
      <c r="B32">
        <v>100</v>
      </c>
      <c r="C32" s="16" t="e">
        <v>#N/A</v>
      </c>
    </row>
    <row r="33" spans="1:3">
      <c r="A33" s="5" t="s">
        <v>53</v>
      </c>
      <c r="B33">
        <v>90.86</v>
      </c>
      <c r="C33" s="16">
        <v>25.730773370000001</v>
      </c>
    </row>
    <row r="34" spans="1:3" ht="24">
      <c r="A34" s="5" t="s">
        <v>350</v>
      </c>
      <c r="B34">
        <v>100</v>
      </c>
      <c r="C34" s="16" t="e">
        <v>#N/A</v>
      </c>
    </row>
    <row r="35" spans="1:3" ht="24">
      <c r="A35" s="5" t="s">
        <v>353</v>
      </c>
      <c r="B35">
        <v>87.89</v>
      </c>
      <c r="C35" s="16" t="e">
        <v>#N/A</v>
      </c>
    </row>
    <row r="36" spans="1:3" ht="24">
      <c r="A36" s="5" t="s">
        <v>358</v>
      </c>
      <c r="B36">
        <v>79.23</v>
      </c>
      <c r="C36" s="16">
        <v>31.995275159999998</v>
      </c>
    </row>
    <row r="37" spans="1:3">
      <c r="A37" s="5" t="s">
        <v>56</v>
      </c>
      <c r="B37">
        <v>98.53</v>
      </c>
      <c r="C37" s="16">
        <v>16.492783500000002</v>
      </c>
    </row>
    <row r="38" spans="1:3">
      <c r="A38" s="5" t="s">
        <v>58</v>
      </c>
      <c r="B38">
        <v>85.14</v>
      </c>
      <c r="C38" s="16">
        <v>23.080631459999999</v>
      </c>
    </row>
    <row r="39" spans="1:3">
      <c r="A39" s="5" t="s">
        <v>63</v>
      </c>
      <c r="B39">
        <v>100</v>
      </c>
      <c r="C39" s="16">
        <v>5.5555555559999998</v>
      </c>
    </row>
    <row r="40" spans="1:3">
      <c r="A40" s="5" t="s">
        <v>66</v>
      </c>
      <c r="B40">
        <v>82.56</v>
      </c>
      <c r="C40" s="16">
        <v>24.170283390000002</v>
      </c>
    </row>
    <row r="41" spans="1:3">
      <c r="A41" s="5" t="s">
        <v>68</v>
      </c>
      <c r="B41">
        <v>84.7</v>
      </c>
      <c r="C41" s="16">
        <v>9.1539802170000009</v>
      </c>
    </row>
    <row r="42" spans="1:3">
      <c r="A42" s="5" t="s">
        <v>72</v>
      </c>
      <c r="B42">
        <v>89.039999999999992</v>
      </c>
      <c r="C42" s="16">
        <v>19.734807029999999</v>
      </c>
    </row>
    <row r="43" spans="1:3">
      <c r="A43" s="5" t="s">
        <v>76</v>
      </c>
      <c r="B43">
        <v>84.44</v>
      </c>
      <c r="C43" s="16">
        <v>14.37847773</v>
      </c>
    </row>
    <row r="44" spans="1:3">
      <c r="A44" s="5" t="s">
        <v>382</v>
      </c>
      <c r="B44">
        <v>86.81</v>
      </c>
      <c r="C44" s="16" t="e">
        <v>#N/A</v>
      </c>
    </row>
    <row r="45" spans="1:3" ht="24">
      <c r="A45" s="5" t="s">
        <v>81</v>
      </c>
      <c r="B45">
        <v>100</v>
      </c>
      <c r="C45" s="16">
        <v>11.619574119999999</v>
      </c>
    </row>
    <row r="46" spans="1:3">
      <c r="A46" s="5" t="s">
        <v>84</v>
      </c>
      <c r="B46">
        <v>100</v>
      </c>
      <c r="C46" s="16">
        <v>14.71488364</v>
      </c>
    </row>
    <row r="47" spans="1:3">
      <c r="A47" s="5" t="s">
        <v>85</v>
      </c>
      <c r="B47">
        <v>91.45</v>
      </c>
      <c r="C47" s="16">
        <v>25.99396634</v>
      </c>
    </row>
    <row r="48" spans="1:3">
      <c r="A48" s="5" t="s">
        <v>90</v>
      </c>
      <c r="B48">
        <v>91.48</v>
      </c>
      <c r="C48" s="16">
        <v>6.562148273</v>
      </c>
    </row>
    <row r="49" spans="1:3" ht="48">
      <c r="A49" s="5" t="s">
        <v>188</v>
      </c>
      <c r="B49">
        <v>84.86</v>
      </c>
      <c r="C49" s="16" t="e">
        <v>#N/A</v>
      </c>
    </row>
    <row r="50" spans="1:3" ht="48">
      <c r="A50" s="5" t="s">
        <v>410</v>
      </c>
      <c r="B50">
        <v>85.77</v>
      </c>
      <c r="C50" s="16" t="e">
        <v>#N/A</v>
      </c>
    </row>
    <row r="51" spans="1:3">
      <c r="A51" s="5" t="s">
        <v>417</v>
      </c>
      <c r="B51">
        <v>100</v>
      </c>
      <c r="C51" s="16" t="e">
        <v>#N/A</v>
      </c>
    </row>
    <row r="52" spans="1:3" ht="24">
      <c r="A52" s="5" t="s">
        <v>422</v>
      </c>
      <c r="B52">
        <v>100</v>
      </c>
      <c r="C52" s="16" t="e">
        <v>#N/A</v>
      </c>
    </row>
    <row r="53" spans="1:3">
      <c r="A53" s="5" t="s">
        <v>92</v>
      </c>
      <c r="B53">
        <v>92.66</v>
      </c>
      <c r="C53" s="16">
        <v>24.05825265</v>
      </c>
    </row>
    <row r="54" spans="1:3">
      <c r="A54" s="5" t="s">
        <v>433</v>
      </c>
      <c r="B54">
        <v>100</v>
      </c>
      <c r="C54" s="16" t="e">
        <v>#N/A</v>
      </c>
    </row>
    <row r="55" spans="1:3">
      <c r="A55" s="5" t="s">
        <v>434</v>
      </c>
      <c r="B55">
        <v>100</v>
      </c>
      <c r="C55" s="16">
        <v>24.168565650000001</v>
      </c>
    </row>
    <row r="56" spans="1:3">
      <c r="A56" s="5" t="s">
        <v>435</v>
      </c>
      <c r="B56">
        <v>100</v>
      </c>
      <c r="C56" s="16" t="e">
        <v>#N/A</v>
      </c>
    </row>
    <row r="57" spans="1:3">
      <c r="A57" s="5" t="s">
        <v>95</v>
      </c>
      <c r="B57">
        <v>91</v>
      </c>
      <c r="C57" s="16">
        <v>20.97963597</v>
      </c>
    </row>
    <row r="58" spans="1:3">
      <c r="A58" s="5" t="s">
        <v>437</v>
      </c>
      <c r="B58">
        <v>100</v>
      </c>
      <c r="C58" s="16" t="e">
        <v>#N/A</v>
      </c>
    </row>
    <row r="59" spans="1:3">
      <c r="A59" s="5" t="s">
        <v>97</v>
      </c>
      <c r="B59">
        <v>96.24</v>
      </c>
      <c r="C59" s="16">
        <v>16.69323168</v>
      </c>
    </row>
    <row r="60" spans="1:3">
      <c r="A60" s="5" t="s">
        <v>98</v>
      </c>
      <c r="B60">
        <v>85.07</v>
      </c>
      <c r="C60" s="16">
        <v>16.906464249999999</v>
      </c>
    </row>
    <row r="61" spans="1:3">
      <c r="A61" s="5" t="s">
        <v>441</v>
      </c>
      <c r="B61">
        <v>87.59</v>
      </c>
      <c r="C61" s="16" t="e">
        <v>#N/A</v>
      </c>
    </row>
    <row r="62" spans="1:3">
      <c r="A62" s="5" t="s">
        <v>100</v>
      </c>
      <c r="B62">
        <v>91.34</v>
      </c>
      <c r="C62" s="16">
        <v>17.21316406</v>
      </c>
    </row>
    <row r="63" spans="1:3">
      <c r="A63" s="5" t="s">
        <v>130</v>
      </c>
      <c r="B63">
        <v>95.43</v>
      </c>
      <c r="C63" s="16" t="e">
        <v>#N/A</v>
      </c>
    </row>
    <row r="64" spans="1:3" ht="36">
      <c r="A64" s="5" t="s">
        <v>271</v>
      </c>
      <c r="B64">
        <v>89.61</v>
      </c>
      <c r="C64" s="16">
        <v>14.13730056</v>
      </c>
    </row>
    <row r="65" spans="1:3" ht="36">
      <c r="A65" s="5" t="s">
        <v>443</v>
      </c>
      <c r="B65">
        <v>96.57</v>
      </c>
      <c r="C65" s="16">
        <v>19.171609159999999</v>
      </c>
    </row>
    <row r="66" spans="1:3">
      <c r="A66" s="5" t="s">
        <v>103</v>
      </c>
      <c r="B66">
        <v>86.77</v>
      </c>
      <c r="C66" s="16">
        <v>23.121958960000001</v>
      </c>
    </row>
    <row r="67" spans="1:3">
      <c r="A67" s="5" t="s">
        <v>105</v>
      </c>
      <c r="B67">
        <v>100</v>
      </c>
      <c r="C67" s="16">
        <v>28.884379160000002</v>
      </c>
    </row>
    <row r="68" spans="1:3">
      <c r="A68" s="5" t="s">
        <v>106</v>
      </c>
      <c r="B68">
        <v>91.01</v>
      </c>
      <c r="C68" s="16">
        <v>14.890331890000001</v>
      </c>
    </row>
    <row r="69" spans="1:3" ht="24">
      <c r="A69" s="5" t="s">
        <v>107</v>
      </c>
      <c r="B69">
        <v>87.78</v>
      </c>
      <c r="C69" s="16">
        <v>21.924906360000001</v>
      </c>
    </row>
    <row r="70" spans="1:3">
      <c r="A70" s="5" t="s">
        <v>108</v>
      </c>
      <c r="B70">
        <v>91.37</v>
      </c>
      <c r="C70" s="16">
        <v>17.65394276</v>
      </c>
    </row>
    <row r="71" spans="1:3">
      <c r="A71" s="5" t="s">
        <v>109</v>
      </c>
      <c r="B71">
        <v>94.31</v>
      </c>
      <c r="C71" s="16">
        <v>18.457709650000002</v>
      </c>
    </row>
    <row r="72" spans="1:3">
      <c r="A72" s="5" t="s">
        <v>110</v>
      </c>
      <c r="B72">
        <v>92.52</v>
      </c>
      <c r="C72" s="16">
        <v>21.32309669</v>
      </c>
    </row>
    <row r="73" spans="1:3">
      <c r="A73" s="5" t="s">
        <v>111</v>
      </c>
      <c r="B73">
        <v>100</v>
      </c>
      <c r="C73" s="16">
        <v>18.209736700000001</v>
      </c>
    </row>
    <row r="74" spans="1:3">
      <c r="A74" s="5" t="s">
        <v>112</v>
      </c>
      <c r="B74">
        <v>100</v>
      </c>
      <c r="C74" s="16">
        <v>18.84622787</v>
      </c>
    </row>
    <row r="75" spans="1:3">
      <c r="A75" s="5" t="s">
        <v>113</v>
      </c>
      <c r="B75">
        <v>92.04</v>
      </c>
      <c r="C75" s="16">
        <v>21.444576609999999</v>
      </c>
    </row>
    <row r="76" spans="1:3">
      <c r="A76" s="5" t="s">
        <v>114</v>
      </c>
      <c r="B76">
        <v>100</v>
      </c>
      <c r="C76" s="16">
        <v>14.14065467</v>
      </c>
    </row>
    <row r="77" spans="1:3">
      <c r="A77" s="5" t="s">
        <v>116</v>
      </c>
      <c r="B77">
        <v>92.02</v>
      </c>
      <c r="C77" s="16">
        <v>19.093083929999999</v>
      </c>
    </row>
    <row r="78" spans="1:3" ht="24">
      <c r="A78" s="5" t="s">
        <v>452</v>
      </c>
      <c r="B78">
        <v>100</v>
      </c>
      <c r="C78" s="16" t="e">
        <v>#N/A</v>
      </c>
    </row>
    <row r="79" spans="1:3">
      <c r="A79" s="5" t="s">
        <v>454</v>
      </c>
      <c r="B79">
        <v>100</v>
      </c>
      <c r="C79" s="16" t="e">
        <v>#N/A</v>
      </c>
    </row>
    <row r="80" spans="1:3">
      <c r="A80" s="5" t="s">
        <v>117</v>
      </c>
      <c r="B80">
        <v>81.17</v>
      </c>
      <c r="C80" s="16">
        <v>10.98092267</v>
      </c>
    </row>
    <row r="81" spans="1:3">
      <c r="A81" s="5" t="s">
        <v>118</v>
      </c>
      <c r="B81">
        <v>90.42</v>
      </c>
      <c r="C81" s="16">
        <v>12.665179589999999</v>
      </c>
    </row>
    <row r="82" spans="1:3">
      <c r="A82" s="5" t="s">
        <v>119</v>
      </c>
      <c r="B82">
        <v>92.05</v>
      </c>
      <c r="C82" s="16">
        <v>15.32715756</v>
      </c>
    </row>
    <row r="83" spans="1:3">
      <c r="A83" s="5" t="s">
        <v>449</v>
      </c>
      <c r="B83">
        <v>100</v>
      </c>
      <c r="C83" s="16" t="e">
        <v>#N/A</v>
      </c>
    </row>
    <row r="84" spans="1:3">
      <c r="A84" s="5" t="s">
        <v>448</v>
      </c>
      <c r="B84">
        <v>94.39</v>
      </c>
      <c r="C84" s="16" t="e">
        <v>#N/A</v>
      </c>
    </row>
    <row r="85" spans="1:3" ht="24">
      <c r="A85" s="5" t="s">
        <v>457</v>
      </c>
      <c r="B85">
        <v>100</v>
      </c>
      <c r="C85" s="16" t="e">
        <v>#N/A</v>
      </c>
    </row>
    <row r="86" spans="1:3">
      <c r="A86" s="5" t="s">
        <v>120</v>
      </c>
      <c r="B86">
        <v>100</v>
      </c>
      <c r="C86" s="16">
        <v>17.856083630000001</v>
      </c>
    </row>
    <row r="87" spans="1:3">
      <c r="A87" s="5" t="s">
        <v>123</v>
      </c>
      <c r="B87">
        <v>100</v>
      </c>
      <c r="C87" s="16">
        <v>9.1269841270000001</v>
      </c>
    </row>
    <row r="88" spans="1:3">
      <c r="A88" s="5" t="s">
        <v>124</v>
      </c>
      <c r="B88">
        <v>104.6</v>
      </c>
      <c r="C88" s="16">
        <v>15.11298485</v>
      </c>
    </row>
    <row r="89" spans="1:3">
      <c r="A89" s="5" t="s">
        <v>125</v>
      </c>
      <c r="B89">
        <v>92.1</v>
      </c>
      <c r="C89" s="16">
        <v>18.080469180000001</v>
      </c>
    </row>
    <row r="90" spans="1:3">
      <c r="A90" s="5" t="s">
        <v>126</v>
      </c>
      <c r="B90">
        <v>91.13</v>
      </c>
      <c r="C90" s="16">
        <v>18.947590519999999</v>
      </c>
    </row>
    <row r="91" spans="1:3">
      <c r="A91" s="5" t="s">
        <v>445</v>
      </c>
      <c r="B91">
        <v>82.86</v>
      </c>
      <c r="C91" s="16" t="e">
        <v>#N/A</v>
      </c>
    </row>
    <row r="92" spans="1:3">
      <c r="A92" s="5" t="s">
        <v>127</v>
      </c>
      <c r="B92">
        <v>95.85</v>
      </c>
      <c r="C92" s="16">
        <v>19.734093789999999</v>
      </c>
    </row>
    <row r="93" spans="1:3">
      <c r="A93" s="5" t="s">
        <v>128</v>
      </c>
      <c r="B93">
        <v>100</v>
      </c>
      <c r="C93" s="16">
        <v>8.9351851849999999</v>
      </c>
    </row>
    <row r="94" spans="1:3">
      <c r="A94" s="5" t="s">
        <v>129</v>
      </c>
      <c r="B94">
        <v>89.74</v>
      </c>
      <c r="C94" s="16">
        <v>22.544973540000001</v>
      </c>
    </row>
    <row r="95" spans="1:3">
      <c r="A95" s="5" t="s">
        <v>438</v>
      </c>
      <c r="B95">
        <v>91.26</v>
      </c>
      <c r="C95" s="16" t="e">
        <v>#N/A</v>
      </c>
    </row>
    <row r="96" spans="1:3">
      <c r="A96" s="5" t="s">
        <v>446</v>
      </c>
      <c r="B96">
        <v>82.82</v>
      </c>
      <c r="C96" s="16" t="e">
        <v>#N/A</v>
      </c>
    </row>
    <row r="97" spans="1:3">
      <c r="A97" s="5" t="s">
        <v>131</v>
      </c>
      <c r="B97">
        <v>91.28</v>
      </c>
      <c r="C97" s="16">
        <v>19.216334969999998</v>
      </c>
    </row>
    <row r="98" spans="1:3">
      <c r="A98" s="5" t="s">
        <v>465</v>
      </c>
      <c r="B98">
        <v>100</v>
      </c>
      <c r="C98" s="16" t="e">
        <v>#N/A</v>
      </c>
    </row>
    <row r="99" spans="1:3">
      <c r="A99" s="5" t="s">
        <v>132</v>
      </c>
      <c r="B99">
        <v>100</v>
      </c>
      <c r="C99" s="16">
        <v>21.403378549999999</v>
      </c>
    </row>
    <row r="100" spans="1:3">
      <c r="A100" s="5" t="s">
        <v>134</v>
      </c>
      <c r="B100">
        <v>100</v>
      </c>
      <c r="C100" s="16">
        <v>19.48062058</v>
      </c>
    </row>
    <row r="101" spans="1:3">
      <c r="A101" s="5" t="s">
        <v>135</v>
      </c>
      <c r="B101">
        <v>90.67</v>
      </c>
      <c r="C101" s="16">
        <v>19.51277185</v>
      </c>
    </row>
    <row r="102" spans="1:3">
      <c r="A102" s="5" t="s">
        <v>136</v>
      </c>
      <c r="B102">
        <v>86.12</v>
      </c>
      <c r="C102" s="16">
        <v>14.377785190000001</v>
      </c>
    </row>
    <row r="103" spans="1:3" ht="36">
      <c r="A103" s="5" t="s">
        <v>466</v>
      </c>
      <c r="B103">
        <v>100</v>
      </c>
      <c r="C103" s="16" t="e">
        <v>#N/A</v>
      </c>
    </row>
    <row r="104" spans="1:3">
      <c r="A104" s="5" t="s">
        <v>137</v>
      </c>
      <c r="B104">
        <v>100</v>
      </c>
      <c r="C104" s="16">
        <v>8.5533126290000006</v>
      </c>
    </row>
    <row r="105" spans="1:3">
      <c r="A105" s="5" t="s">
        <v>138</v>
      </c>
      <c r="B105">
        <v>90.67</v>
      </c>
      <c r="C105" s="16">
        <v>16.237547660000001</v>
      </c>
    </row>
    <row r="106" spans="1:3">
      <c r="A106" s="5" t="s">
        <v>139</v>
      </c>
      <c r="B106">
        <v>95.6</v>
      </c>
      <c r="C106" s="16">
        <v>16.893208059999999</v>
      </c>
    </row>
    <row r="107" spans="1:3">
      <c r="A107" s="5" t="s">
        <v>140</v>
      </c>
      <c r="B107">
        <v>83.9</v>
      </c>
      <c r="C107" s="16">
        <v>18.485736490000001</v>
      </c>
    </row>
    <row r="108" spans="1:3">
      <c r="A108" s="5" t="s">
        <v>141</v>
      </c>
      <c r="B108">
        <v>89.14</v>
      </c>
      <c r="C108" s="16">
        <v>17.040627059999998</v>
      </c>
    </row>
    <row r="109" spans="1:3">
      <c r="A109" s="5" t="s">
        <v>143</v>
      </c>
      <c r="B109">
        <v>89.03</v>
      </c>
      <c r="C109" s="16">
        <v>20.83874737</v>
      </c>
    </row>
    <row r="110" spans="1:3" ht="24">
      <c r="A110" s="5" t="s">
        <v>274</v>
      </c>
      <c r="B110">
        <v>102.06</v>
      </c>
      <c r="C110" s="16">
        <v>22.680537080000001</v>
      </c>
    </row>
    <row r="111" spans="1:3">
      <c r="A111" s="5" t="s">
        <v>147</v>
      </c>
      <c r="B111">
        <v>99.77</v>
      </c>
      <c r="C111" s="16">
        <v>18.490272610000002</v>
      </c>
    </row>
    <row r="112" spans="1:3">
      <c r="A112" s="5" t="s">
        <v>148</v>
      </c>
      <c r="B112">
        <v>82.78</v>
      </c>
      <c r="C112" s="16">
        <v>25.003835769999998</v>
      </c>
    </row>
    <row r="113" spans="1:3">
      <c r="A113" s="5" t="s">
        <v>447</v>
      </c>
      <c r="B113">
        <v>83.78</v>
      </c>
      <c r="C113" s="16" t="e">
        <v>#N/A</v>
      </c>
    </row>
    <row r="114" spans="1:3">
      <c r="A114" s="5" t="s">
        <v>149</v>
      </c>
      <c r="B114">
        <v>89.31</v>
      </c>
      <c r="C114" s="16">
        <v>19.00471915</v>
      </c>
    </row>
    <row r="115" spans="1:3">
      <c r="A115" s="5" t="s">
        <v>150</v>
      </c>
      <c r="B115">
        <v>93.73</v>
      </c>
      <c r="C115" s="16">
        <v>21.881286100000001</v>
      </c>
    </row>
    <row r="116" spans="1:3">
      <c r="A116" s="5" t="s">
        <v>151</v>
      </c>
      <c r="B116">
        <v>92.7</v>
      </c>
      <c r="C116" s="16">
        <v>18.845460859999999</v>
      </c>
    </row>
    <row r="117" spans="1:3">
      <c r="A117" s="5" t="s">
        <v>152</v>
      </c>
      <c r="B117">
        <v>87.75</v>
      </c>
      <c r="C117" s="16">
        <v>10.88011421</v>
      </c>
    </row>
    <row r="118" spans="1:3">
      <c r="A118" s="5" t="s">
        <v>467</v>
      </c>
      <c r="B118">
        <v>100</v>
      </c>
      <c r="C118" s="16" t="e">
        <v>#N/A</v>
      </c>
    </row>
    <row r="119" spans="1:3">
      <c r="A119" s="5" t="s">
        <v>153</v>
      </c>
      <c r="B119">
        <v>96.56</v>
      </c>
      <c r="C119" s="16">
        <v>24.38116668</v>
      </c>
    </row>
    <row r="120" spans="1:3">
      <c r="A120" s="5" t="s">
        <v>154</v>
      </c>
      <c r="B120">
        <v>99.18</v>
      </c>
      <c r="C120" s="16">
        <v>20.285843499999999</v>
      </c>
    </row>
    <row r="121" spans="1:3">
      <c r="A121" s="5" t="s">
        <v>155</v>
      </c>
      <c r="B121">
        <v>88.9</v>
      </c>
      <c r="C121" s="16">
        <v>19.973953680000001</v>
      </c>
    </row>
    <row r="122" spans="1:3">
      <c r="A122" s="5" t="s">
        <v>469</v>
      </c>
      <c r="B122">
        <v>100</v>
      </c>
      <c r="C122" s="16" t="e">
        <v>#N/A</v>
      </c>
    </row>
    <row r="123" spans="1:3">
      <c r="A123" s="5" t="s">
        <v>158</v>
      </c>
      <c r="B123">
        <v>91.69</v>
      </c>
      <c r="C123" s="16">
        <v>28.303867669999999</v>
      </c>
    </row>
    <row r="124" spans="1:3">
      <c r="A124" s="5" t="s">
        <v>159</v>
      </c>
      <c r="B124">
        <v>97.84</v>
      </c>
      <c r="C124" s="16">
        <v>20.667952159999999</v>
      </c>
    </row>
    <row r="125" spans="1:3" ht="36">
      <c r="A125" s="5" t="s">
        <v>456</v>
      </c>
      <c r="B125">
        <v>84.17</v>
      </c>
      <c r="C125" s="16">
        <v>9.8059678419999994</v>
      </c>
    </row>
    <row r="126" spans="1:3">
      <c r="A126" s="5" t="s">
        <v>161</v>
      </c>
      <c r="B126">
        <v>98.57</v>
      </c>
      <c r="C126" s="16">
        <v>17.019152559999998</v>
      </c>
    </row>
    <row r="127" spans="1:3">
      <c r="A127" s="5" t="s">
        <v>163</v>
      </c>
      <c r="B127">
        <v>96.27</v>
      </c>
      <c r="C127" s="16">
        <v>13.69146432</v>
      </c>
    </row>
    <row r="128" spans="1:3">
      <c r="A128" s="5" t="s">
        <v>470</v>
      </c>
      <c r="B128">
        <v>100</v>
      </c>
      <c r="C128" s="16" t="e">
        <v>#N/A</v>
      </c>
    </row>
    <row r="129" spans="1:3">
      <c r="A129" s="5" t="s">
        <v>164</v>
      </c>
      <c r="B129">
        <v>100</v>
      </c>
      <c r="C129" s="16">
        <v>16.646048220000001</v>
      </c>
    </row>
    <row r="130" spans="1:3">
      <c r="A130" s="5" t="s">
        <v>165</v>
      </c>
      <c r="B130">
        <v>96.96</v>
      </c>
      <c r="C130" s="16">
        <v>20.767761870000001</v>
      </c>
    </row>
    <row r="131" spans="1:3">
      <c r="A131" s="5" t="s">
        <v>166</v>
      </c>
      <c r="B131">
        <v>100</v>
      </c>
      <c r="C131" s="16">
        <v>16.526031339999999</v>
      </c>
    </row>
    <row r="132" spans="1:3">
      <c r="A132" s="5" t="s">
        <v>167</v>
      </c>
      <c r="B132">
        <v>99.61</v>
      </c>
      <c r="C132" s="16">
        <v>17.567990550000001</v>
      </c>
    </row>
    <row r="133" spans="1:3">
      <c r="A133" s="5" t="s">
        <v>168</v>
      </c>
      <c r="B133">
        <v>90.47</v>
      </c>
      <c r="C133" s="16">
        <v>20.32602559</v>
      </c>
    </row>
    <row r="134" spans="1:3">
      <c r="A134" s="5" t="s">
        <v>169</v>
      </c>
      <c r="B134">
        <v>93.73</v>
      </c>
      <c r="C134" s="16">
        <v>17.477792480000002</v>
      </c>
    </row>
    <row r="135" spans="1:3">
      <c r="A135" s="5" t="s">
        <v>170</v>
      </c>
      <c r="B135">
        <v>100</v>
      </c>
      <c r="C135" s="16">
        <v>10.932067160000001</v>
      </c>
    </row>
    <row r="136" spans="1:3">
      <c r="A136" s="5" t="s">
        <v>171</v>
      </c>
      <c r="B136">
        <v>81.48</v>
      </c>
      <c r="C136" s="16">
        <v>9.8751877649999997</v>
      </c>
    </row>
    <row r="137" spans="1:3">
      <c r="A137" s="5" t="s">
        <v>174</v>
      </c>
      <c r="B137">
        <v>85.28</v>
      </c>
      <c r="C137" s="16">
        <v>7.8445997470000002</v>
      </c>
    </row>
    <row r="138" spans="1:3">
      <c r="A138" s="5" t="s">
        <v>175</v>
      </c>
      <c r="B138">
        <v>92.72</v>
      </c>
      <c r="C138" s="16">
        <v>23.313740679999999</v>
      </c>
    </row>
    <row r="139" spans="1:3">
      <c r="A139" s="5" t="s">
        <v>176</v>
      </c>
      <c r="B139">
        <v>87.53</v>
      </c>
      <c r="C139" s="16">
        <v>13.06774781</v>
      </c>
    </row>
    <row r="140" spans="1:3">
      <c r="A140" s="5" t="s">
        <v>471</v>
      </c>
      <c r="B140">
        <v>100</v>
      </c>
      <c r="C140" s="16" t="e">
        <v>#N/A</v>
      </c>
    </row>
    <row r="141" spans="1:3">
      <c r="A141" s="5" t="s">
        <v>440</v>
      </c>
      <c r="B141">
        <v>91.67</v>
      </c>
      <c r="C141" s="16" t="e">
        <v>#N/A</v>
      </c>
    </row>
    <row r="142" spans="1:3">
      <c r="A142" s="5" t="s">
        <v>177</v>
      </c>
      <c r="B142">
        <v>100</v>
      </c>
      <c r="C142" s="16">
        <v>6.6666666670000003</v>
      </c>
    </row>
    <row r="143" spans="1:3">
      <c r="A143" s="5" t="s">
        <v>178</v>
      </c>
      <c r="B143">
        <v>90.17</v>
      </c>
      <c r="C143" s="16">
        <v>20.386825940000001</v>
      </c>
    </row>
    <row r="144" spans="1:3">
      <c r="A144" s="5" t="s">
        <v>444</v>
      </c>
      <c r="B144">
        <v>100</v>
      </c>
      <c r="C144" s="16" t="e">
        <v>#N/A</v>
      </c>
    </row>
    <row r="145" spans="1:3">
      <c r="A145" s="5" t="s">
        <v>179</v>
      </c>
      <c r="B145">
        <v>93.49</v>
      </c>
      <c r="C145" s="16">
        <v>22.477701280000002</v>
      </c>
    </row>
    <row r="146" spans="1:3" ht="36">
      <c r="A146" s="5" t="s">
        <v>472</v>
      </c>
      <c r="B146">
        <v>100</v>
      </c>
      <c r="C146" s="16" t="e">
        <v>#N/A</v>
      </c>
    </row>
    <row r="147" spans="1:3">
      <c r="A147" s="5" t="s">
        <v>183</v>
      </c>
      <c r="B147">
        <v>90.33</v>
      </c>
      <c r="C147" s="16">
        <v>12.846270929999999</v>
      </c>
    </row>
    <row r="148" spans="1:3">
      <c r="A148" s="5" t="s">
        <v>184</v>
      </c>
      <c r="B148">
        <v>96.97</v>
      </c>
      <c r="C148" s="16">
        <v>15.039733269999999</v>
      </c>
    </row>
    <row r="149" spans="1:3">
      <c r="A149" s="5" t="s">
        <v>185</v>
      </c>
      <c r="B149">
        <v>101.04</v>
      </c>
      <c r="C149" s="16">
        <v>22.100763929999999</v>
      </c>
    </row>
    <row r="150" spans="1:3">
      <c r="A150" s="5" t="s">
        <v>459</v>
      </c>
      <c r="B150">
        <v>100</v>
      </c>
      <c r="C150" s="16" t="e">
        <v>#N/A</v>
      </c>
    </row>
    <row r="151" spans="1:3">
      <c r="A151" s="5" t="s">
        <v>186</v>
      </c>
      <c r="B151">
        <v>99.98</v>
      </c>
      <c r="C151" s="16">
        <v>19.560685509999999</v>
      </c>
    </row>
    <row r="152" spans="1:3">
      <c r="A152" s="5" t="s">
        <v>187</v>
      </c>
      <c r="B152">
        <v>87.73</v>
      </c>
      <c r="C152" s="16">
        <v>16.881597360000001</v>
      </c>
    </row>
    <row r="153" spans="1:3">
      <c r="A153" s="5" t="s">
        <v>473</v>
      </c>
      <c r="B153">
        <v>100</v>
      </c>
      <c r="C153" s="16" t="e">
        <v>#N/A</v>
      </c>
    </row>
    <row r="154" spans="1:3">
      <c r="A154" s="5" t="s">
        <v>190</v>
      </c>
      <c r="B154">
        <v>87.08</v>
      </c>
      <c r="C154" s="16">
        <v>6.62309182</v>
      </c>
    </row>
    <row r="155" spans="1:3">
      <c r="A155" s="5" t="s">
        <v>474</v>
      </c>
      <c r="B155">
        <v>100</v>
      </c>
      <c r="C155" s="16" t="e">
        <v>#N/A</v>
      </c>
    </row>
    <row r="156" spans="1:3">
      <c r="A156" s="5" t="s">
        <v>191</v>
      </c>
      <c r="B156">
        <v>88.02</v>
      </c>
      <c r="C156" s="16">
        <v>5.4271500960000001</v>
      </c>
    </row>
    <row r="157" spans="1:3">
      <c r="A157" s="5" t="s">
        <v>192</v>
      </c>
      <c r="B157">
        <v>85.55</v>
      </c>
      <c r="C157" s="16">
        <v>28.36605531</v>
      </c>
    </row>
    <row r="158" spans="1:3">
      <c r="A158" s="5" t="s">
        <v>451</v>
      </c>
      <c r="B158">
        <v>87.14</v>
      </c>
      <c r="C158" s="16" t="e">
        <v>#N/A</v>
      </c>
    </row>
    <row r="159" spans="1:3">
      <c r="A159" s="5" t="s">
        <v>193</v>
      </c>
      <c r="B159">
        <v>80.22</v>
      </c>
      <c r="C159" s="16">
        <v>17.6160967</v>
      </c>
    </row>
    <row r="160" spans="1:3">
      <c r="A160" s="5" t="s">
        <v>194</v>
      </c>
      <c r="B160">
        <v>87.67</v>
      </c>
      <c r="C160" s="16">
        <v>9.077681578</v>
      </c>
    </row>
    <row r="161" spans="1:3">
      <c r="A161" s="5" t="s">
        <v>195</v>
      </c>
      <c r="B161">
        <v>100</v>
      </c>
      <c r="C161" s="16">
        <v>27.254989399999999</v>
      </c>
    </row>
    <row r="162" spans="1:3">
      <c r="A162" s="5" t="s">
        <v>196</v>
      </c>
      <c r="B162">
        <v>91.49</v>
      </c>
      <c r="C162" s="16">
        <v>15.52254142</v>
      </c>
    </row>
    <row r="163" spans="1:3">
      <c r="A163" s="5" t="s">
        <v>475</v>
      </c>
      <c r="B163">
        <v>100</v>
      </c>
      <c r="C163" s="16" t="e">
        <v>#N/A</v>
      </c>
    </row>
    <row r="164" spans="1:3">
      <c r="A164" s="5" t="s">
        <v>476</v>
      </c>
      <c r="B164">
        <v>100</v>
      </c>
      <c r="C164" s="16" t="e">
        <v>#N/A</v>
      </c>
    </row>
    <row r="165" spans="1:3">
      <c r="A165" s="5" t="s">
        <v>197</v>
      </c>
      <c r="B165">
        <v>99.54</v>
      </c>
      <c r="C165" s="16">
        <v>16.90157765</v>
      </c>
    </row>
    <row r="166" spans="1:3" ht="24">
      <c r="A166" s="5" t="s">
        <v>477</v>
      </c>
      <c r="B166">
        <v>100</v>
      </c>
      <c r="C166" s="16" t="e">
        <v>#N/A</v>
      </c>
    </row>
    <row r="167" spans="1:3">
      <c r="A167" s="5" t="s">
        <v>198</v>
      </c>
      <c r="B167">
        <v>87.66</v>
      </c>
      <c r="C167" s="16">
        <v>24.95706341</v>
      </c>
    </row>
    <row r="168" spans="1:3">
      <c r="A168" s="5" t="s">
        <v>199</v>
      </c>
      <c r="B168">
        <v>89.59</v>
      </c>
      <c r="C168" s="16">
        <v>13.64232848</v>
      </c>
    </row>
    <row r="169" spans="1:3">
      <c r="A169" s="5" t="s">
        <v>200</v>
      </c>
      <c r="B169">
        <v>86.84</v>
      </c>
      <c r="C169" s="16">
        <v>19.865701139999999</v>
      </c>
    </row>
    <row r="170" spans="1:3">
      <c r="A170" s="5" t="s">
        <v>478</v>
      </c>
      <c r="B170">
        <v>100</v>
      </c>
      <c r="C170" s="16" t="e">
        <v>#N/A</v>
      </c>
    </row>
    <row r="171" spans="1:3">
      <c r="A171" s="5" t="s">
        <v>204</v>
      </c>
      <c r="B171">
        <v>90.45</v>
      </c>
      <c r="C171" s="16">
        <v>34.704260249999997</v>
      </c>
    </row>
    <row r="172" spans="1:3" ht="24">
      <c r="A172" s="5" t="s">
        <v>205</v>
      </c>
      <c r="B172">
        <v>81.99</v>
      </c>
      <c r="C172" s="16">
        <v>10.9375</v>
      </c>
    </row>
    <row r="173" spans="1:3">
      <c r="A173" s="5" t="s">
        <v>206</v>
      </c>
      <c r="B173">
        <v>95.98</v>
      </c>
      <c r="C173" s="16">
        <v>18.393953849999999</v>
      </c>
    </row>
    <row r="174" spans="1:3">
      <c r="A174" s="5" t="s">
        <v>207</v>
      </c>
      <c r="B174">
        <v>92.03</v>
      </c>
      <c r="C174" s="16">
        <v>31.383527560000001</v>
      </c>
    </row>
    <row r="175" spans="1:3">
      <c r="A175" s="5" t="s">
        <v>208</v>
      </c>
      <c r="B175">
        <v>86.07</v>
      </c>
      <c r="C175" s="16">
        <v>13.02294528</v>
      </c>
    </row>
    <row r="176" spans="1:3">
      <c r="A176" s="5" t="s">
        <v>479</v>
      </c>
      <c r="B176">
        <v>100</v>
      </c>
      <c r="C176" s="16" t="e">
        <v>#N/A</v>
      </c>
    </row>
    <row r="177" spans="1:3">
      <c r="A177" s="5" t="s">
        <v>209</v>
      </c>
      <c r="B177">
        <v>101.16</v>
      </c>
      <c r="C177" s="16">
        <v>26.931884440000001</v>
      </c>
    </row>
    <row r="178" spans="1:3">
      <c r="A178" s="5" t="s">
        <v>210</v>
      </c>
      <c r="B178">
        <v>87.41</v>
      </c>
      <c r="C178" s="16">
        <v>22.935505450000001</v>
      </c>
    </row>
    <row r="179" spans="1:3">
      <c r="A179" s="5" t="s">
        <v>391</v>
      </c>
      <c r="B179">
        <v>86.4</v>
      </c>
      <c r="C179" s="16" t="e">
        <v>#N/A</v>
      </c>
    </row>
    <row r="180" spans="1:3">
      <c r="A180" s="5" t="s">
        <v>211</v>
      </c>
      <c r="B180">
        <v>88.56</v>
      </c>
      <c r="C180" s="16">
        <v>35.016974879999999</v>
      </c>
    </row>
    <row r="181" spans="1:3">
      <c r="A181" s="5" t="s">
        <v>480</v>
      </c>
      <c r="B181">
        <v>100</v>
      </c>
      <c r="C181" s="16" t="e">
        <v>#N/A</v>
      </c>
    </row>
    <row r="182" spans="1:3" ht="24">
      <c r="A182" s="5" t="s">
        <v>409</v>
      </c>
      <c r="B182">
        <v>101.84</v>
      </c>
      <c r="C182" s="16" t="e">
        <v>#N/A</v>
      </c>
    </row>
    <row r="183" spans="1:3">
      <c r="A183" s="5" t="s">
        <v>419</v>
      </c>
      <c r="B183">
        <v>84.83</v>
      </c>
      <c r="C183" s="16" t="e">
        <v>#N/A</v>
      </c>
    </row>
    <row r="184" spans="1:3">
      <c r="A184" s="5" t="s">
        <v>212</v>
      </c>
      <c r="B184">
        <v>99.47</v>
      </c>
      <c r="C184" s="16">
        <v>20.851523180000001</v>
      </c>
    </row>
    <row r="185" spans="1:3" ht="24">
      <c r="A185" s="5" t="s">
        <v>319</v>
      </c>
      <c r="B185">
        <v>103.03</v>
      </c>
      <c r="C185" s="16" t="e">
        <v>#N/A</v>
      </c>
    </row>
    <row r="186" spans="1:3">
      <c r="A186" s="5" t="s">
        <v>214</v>
      </c>
      <c r="B186">
        <v>100</v>
      </c>
      <c r="C186" s="16">
        <v>21.531727539999999</v>
      </c>
    </row>
    <row r="187" spans="1:3">
      <c r="A187" s="5" t="s">
        <v>460</v>
      </c>
      <c r="B187">
        <v>100</v>
      </c>
      <c r="C187" s="16" t="e">
        <v>#N/A</v>
      </c>
    </row>
    <row r="188" spans="1:3">
      <c r="A188" s="5" t="s">
        <v>481</v>
      </c>
      <c r="B188">
        <v>100</v>
      </c>
      <c r="C188" s="16" t="e">
        <v>#N/A</v>
      </c>
    </row>
    <row r="189" spans="1:3" ht="24">
      <c r="A189" s="5" t="s">
        <v>215</v>
      </c>
      <c r="B189">
        <v>85.33</v>
      </c>
      <c r="C189" s="16">
        <v>12.25175031</v>
      </c>
    </row>
    <row r="190" spans="1:3">
      <c r="A190" s="5" t="s">
        <v>216</v>
      </c>
      <c r="B190">
        <v>89.23</v>
      </c>
      <c r="C190" s="16">
        <v>10.77051603</v>
      </c>
    </row>
    <row r="191" spans="1:3" ht="24">
      <c r="A191" s="5" t="s">
        <v>482</v>
      </c>
      <c r="B191">
        <v>100</v>
      </c>
      <c r="C191" s="16" t="e">
        <v>#N/A</v>
      </c>
    </row>
    <row r="192" spans="1:3" ht="24">
      <c r="A192" s="5" t="s">
        <v>483</v>
      </c>
      <c r="B192">
        <v>100</v>
      </c>
      <c r="C192" s="16" t="e">
        <v>#N/A</v>
      </c>
    </row>
    <row r="193" spans="1:3" ht="24">
      <c r="A193" s="5" t="s">
        <v>217</v>
      </c>
      <c r="B193">
        <v>89.26</v>
      </c>
      <c r="C193" s="16">
        <v>9.1478696740000007</v>
      </c>
    </row>
    <row r="194" spans="1:3">
      <c r="A194" s="5" t="s">
        <v>484</v>
      </c>
      <c r="B194">
        <v>100</v>
      </c>
      <c r="C194" s="16" t="e">
        <v>#N/A</v>
      </c>
    </row>
    <row r="195" spans="1:3">
      <c r="A195" s="5" t="s">
        <v>218</v>
      </c>
      <c r="B195">
        <v>100</v>
      </c>
      <c r="C195" s="16">
        <v>21.541083700000001</v>
      </c>
    </row>
    <row r="196" spans="1:3" ht="24">
      <c r="A196" s="5" t="s">
        <v>219</v>
      </c>
      <c r="B196">
        <v>100</v>
      </c>
      <c r="C196" s="16">
        <v>0</v>
      </c>
    </row>
    <row r="197" spans="1:3">
      <c r="A197" s="5" t="s">
        <v>485</v>
      </c>
      <c r="B197">
        <v>100</v>
      </c>
      <c r="C197" s="16" t="e">
        <v>#N/A</v>
      </c>
    </row>
    <row r="198" spans="1:3">
      <c r="A198" s="5" t="s">
        <v>220</v>
      </c>
      <c r="B198">
        <v>93.68</v>
      </c>
      <c r="C198" s="16">
        <v>26.845112669999999</v>
      </c>
    </row>
    <row r="199" spans="1:3">
      <c r="A199" s="5" t="s">
        <v>221</v>
      </c>
      <c r="B199">
        <v>88.62</v>
      </c>
      <c r="C199" s="16">
        <v>15.92309259</v>
      </c>
    </row>
    <row r="200" spans="1:3">
      <c r="A200" s="5" t="s">
        <v>222</v>
      </c>
      <c r="B200">
        <v>101.74</v>
      </c>
      <c r="C200" s="16">
        <v>27.378528370000002</v>
      </c>
    </row>
    <row r="201" spans="1:3">
      <c r="A201" s="5" t="s">
        <v>223</v>
      </c>
      <c r="B201">
        <v>89.14</v>
      </c>
      <c r="C201" s="16">
        <v>5.2443609020000004</v>
      </c>
    </row>
    <row r="202" spans="1:3">
      <c r="A202" s="5" t="s">
        <v>224</v>
      </c>
      <c r="B202">
        <v>100</v>
      </c>
      <c r="C202" s="16">
        <v>23.525697260000001</v>
      </c>
    </row>
    <row r="203" spans="1:3">
      <c r="A203" s="5" t="s">
        <v>225</v>
      </c>
      <c r="B203">
        <v>78.2</v>
      </c>
      <c r="C203" s="16">
        <v>12.001495569999999</v>
      </c>
    </row>
    <row r="204" spans="1:3" ht="24">
      <c r="A204" s="5" t="s">
        <v>486</v>
      </c>
      <c r="B204">
        <v>100</v>
      </c>
      <c r="C204" s="16" t="e">
        <v>#N/A</v>
      </c>
    </row>
    <row r="205" spans="1:3">
      <c r="A205" s="5" t="s">
        <v>226</v>
      </c>
      <c r="B205">
        <v>95.2</v>
      </c>
      <c r="C205" s="16">
        <v>20.240831539999999</v>
      </c>
    </row>
    <row r="206" spans="1:3">
      <c r="A206" s="5" t="s">
        <v>227</v>
      </c>
      <c r="B206">
        <v>92.51</v>
      </c>
      <c r="C206" s="16">
        <v>19.348348779999998</v>
      </c>
    </row>
    <row r="207" spans="1:3">
      <c r="A207" s="5" t="s">
        <v>487</v>
      </c>
      <c r="B207">
        <v>100</v>
      </c>
      <c r="C207" s="16" t="e">
        <v>#N/A</v>
      </c>
    </row>
    <row r="208" spans="1:3">
      <c r="A208" s="5" t="s">
        <v>228</v>
      </c>
      <c r="B208">
        <v>93.72</v>
      </c>
      <c r="C208" s="16">
        <v>20.455039599999999</v>
      </c>
    </row>
    <row r="209" spans="1:3">
      <c r="A209" s="5" t="s">
        <v>229</v>
      </c>
      <c r="B209">
        <v>86.91</v>
      </c>
      <c r="C209" s="16">
        <v>22.766912049999998</v>
      </c>
    </row>
    <row r="210" spans="1:3" ht="36">
      <c r="A210" s="5" t="s">
        <v>488</v>
      </c>
      <c r="B210">
        <v>100</v>
      </c>
      <c r="C210" s="16">
        <v>15.11298485</v>
      </c>
    </row>
    <row r="211" spans="1:3">
      <c r="A211" s="5" t="s">
        <v>230</v>
      </c>
      <c r="B211">
        <v>100</v>
      </c>
      <c r="C211" s="16">
        <v>11.45833333</v>
      </c>
    </row>
    <row r="212" spans="1:3">
      <c r="A212" s="5" t="s">
        <v>231</v>
      </c>
      <c r="B212">
        <v>87.18</v>
      </c>
      <c r="C212" s="16">
        <v>19.946517539999999</v>
      </c>
    </row>
    <row r="213" spans="1:3">
      <c r="A213" s="5" t="s">
        <v>232</v>
      </c>
      <c r="B213">
        <v>87.11</v>
      </c>
      <c r="C213" s="16">
        <v>9.0018130000000003</v>
      </c>
    </row>
    <row r="214" spans="1:3">
      <c r="A214" s="5" t="s">
        <v>436</v>
      </c>
      <c r="B214">
        <v>98.18</v>
      </c>
      <c r="C214" s="16" t="e">
        <v>#N/A</v>
      </c>
    </row>
    <row r="215" spans="1:3">
      <c r="A215" s="5" t="s">
        <v>233</v>
      </c>
      <c r="B215">
        <v>96.54</v>
      </c>
      <c r="C215" s="16">
        <v>15.12177511</v>
      </c>
    </row>
    <row r="216" spans="1:3">
      <c r="A216" s="5" t="s">
        <v>234</v>
      </c>
      <c r="B216">
        <v>87.56</v>
      </c>
      <c r="C216" s="16">
        <v>10.60254804</v>
      </c>
    </row>
    <row r="217" spans="1:3" ht="24">
      <c r="A217" s="5" t="s">
        <v>489</v>
      </c>
      <c r="B217">
        <v>100</v>
      </c>
      <c r="C217" s="16" t="e">
        <v>#N/A</v>
      </c>
    </row>
    <row r="218" spans="1:3">
      <c r="A218" s="5" t="s">
        <v>237</v>
      </c>
      <c r="B218">
        <v>89.24</v>
      </c>
      <c r="C218" s="16">
        <v>15.82940178</v>
      </c>
    </row>
    <row r="219" spans="1:3">
      <c r="A219" s="5" t="s">
        <v>238</v>
      </c>
      <c r="B219">
        <v>89.56</v>
      </c>
      <c r="C219" s="16">
        <v>30.279267399999998</v>
      </c>
    </row>
    <row r="220" spans="1:3">
      <c r="A220" s="5" t="s">
        <v>239</v>
      </c>
      <c r="B220">
        <v>102.38</v>
      </c>
      <c r="C220" s="16">
        <v>21.890285460000001</v>
      </c>
    </row>
    <row r="221" spans="1:3">
      <c r="A221" s="5" t="s">
        <v>240</v>
      </c>
      <c r="B221">
        <v>86.03</v>
      </c>
      <c r="C221" s="16">
        <v>8.2596940679999999</v>
      </c>
    </row>
    <row r="222" spans="1:3">
      <c r="A222" s="5" t="s">
        <v>490</v>
      </c>
      <c r="B222">
        <v>100</v>
      </c>
      <c r="C222" s="16" t="e">
        <v>#N/A</v>
      </c>
    </row>
    <row r="223" spans="1:3">
      <c r="A223" s="5" t="s">
        <v>242</v>
      </c>
      <c r="B223">
        <v>86.89</v>
      </c>
      <c r="C223" s="16">
        <v>9.2203811620000007</v>
      </c>
    </row>
    <row r="224" spans="1:3">
      <c r="A224" s="5" t="s">
        <v>243</v>
      </c>
      <c r="B224">
        <v>100</v>
      </c>
      <c r="C224" s="16">
        <v>14.47412724</v>
      </c>
    </row>
    <row r="225" spans="1:3">
      <c r="A225" s="5" t="s">
        <v>244</v>
      </c>
      <c r="B225">
        <v>100</v>
      </c>
      <c r="C225" s="16">
        <v>22.990326020000001</v>
      </c>
    </row>
    <row r="226" spans="1:3">
      <c r="A226" s="5" t="s">
        <v>491</v>
      </c>
      <c r="B226">
        <v>100</v>
      </c>
      <c r="C226" s="16" t="e">
        <v>#N/A</v>
      </c>
    </row>
    <row r="227" spans="1:3">
      <c r="A227" s="5" t="s">
        <v>492</v>
      </c>
      <c r="B227">
        <v>100</v>
      </c>
      <c r="C227" s="16" t="e">
        <v>#N/A</v>
      </c>
    </row>
    <row r="228" spans="1:3" ht="24">
      <c r="A228" s="5" t="s">
        <v>245</v>
      </c>
      <c r="B228">
        <v>88.85</v>
      </c>
      <c r="C228" s="16">
        <v>19.107169590000002</v>
      </c>
    </row>
    <row r="229" spans="1:3">
      <c r="A229" s="5" t="s">
        <v>246</v>
      </c>
      <c r="B229">
        <v>97.82</v>
      </c>
      <c r="C229" s="16">
        <v>17.99786301</v>
      </c>
    </row>
    <row r="230" spans="1:3">
      <c r="A230" s="5" t="s">
        <v>247</v>
      </c>
      <c r="B230">
        <v>99.1</v>
      </c>
      <c r="C230" s="16">
        <v>42.171389869999999</v>
      </c>
    </row>
    <row r="231" spans="1:3">
      <c r="A231" s="5" t="s">
        <v>493</v>
      </c>
      <c r="B231">
        <v>100</v>
      </c>
      <c r="C231" s="16" t="e">
        <v>#N/A</v>
      </c>
    </row>
    <row r="232" spans="1:3" ht="24">
      <c r="A232" s="5" t="s">
        <v>461</v>
      </c>
      <c r="B232">
        <v>87.25</v>
      </c>
      <c r="C232" s="16" t="e">
        <v>#N/A</v>
      </c>
    </row>
    <row r="233" spans="1:3">
      <c r="A233" s="5" t="s">
        <v>494</v>
      </c>
      <c r="B233">
        <v>100</v>
      </c>
      <c r="C233" s="16" t="e">
        <v>#N/A</v>
      </c>
    </row>
    <row r="234" spans="1:3">
      <c r="A234" s="5" t="s">
        <v>248</v>
      </c>
      <c r="B234">
        <v>87.61</v>
      </c>
      <c r="C234" s="16">
        <v>33.13945339</v>
      </c>
    </row>
    <row r="235" spans="1:3">
      <c r="A235" s="5" t="s">
        <v>249</v>
      </c>
      <c r="B235">
        <v>102.19</v>
      </c>
      <c r="C235" s="16">
        <v>23.32760721</v>
      </c>
    </row>
    <row r="236" spans="1:3" ht="24">
      <c r="A236" s="5" t="s">
        <v>250</v>
      </c>
      <c r="B236">
        <v>88.31</v>
      </c>
      <c r="C236" s="16">
        <v>10.304149130000001</v>
      </c>
    </row>
    <row r="237" spans="1:3" ht="48">
      <c r="A237" s="5" t="s">
        <v>275</v>
      </c>
      <c r="B237">
        <v>83.63</v>
      </c>
      <c r="C237" s="16">
        <v>16.421617399999999</v>
      </c>
    </row>
    <row r="238" spans="1:3" ht="24">
      <c r="A238" s="5" t="s">
        <v>272</v>
      </c>
      <c r="B238">
        <v>90.47</v>
      </c>
      <c r="C238" s="16">
        <v>21.21794015</v>
      </c>
    </row>
    <row r="239" spans="1:3" ht="36">
      <c r="A239" s="5" t="s">
        <v>495</v>
      </c>
      <c r="B239">
        <v>100</v>
      </c>
      <c r="C239" s="16" t="e">
        <v>#N/A</v>
      </c>
    </row>
    <row r="240" spans="1:3" ht="24">
      <c r="A240" s="5" t="s">
        <v>268</v>
      </c>
      <c r="B240">
        <v>85.2</v>
      </c>
      <c r="C240" s="16">
        <v>19.159432689999999</v>
      </c>
    </row>
    <row r="241" spans="1:3" ht="24">
      <c r="A241" s="5" t="s">
        <v>450</v>
      </c>
      <c r="B241">
        <v>100</v>
      </c>
      <c r="C241" s="16" t="e">
        <v>#N/A</v>
      </c>
    </row>
    <row r="242" spans="1:3">
      <c r="A242" s="5" t="s">
        <v>256</v>
      </c>
      <c r="B242">
        <v>91.92</v>
      </c>
      <c r="C242" s="16">
        <v>18.434053110000001</v>
      </c>
    </row>
    <row r="243" spans="1:3">
      <c r="A243" s="5" t="s">
        <v>258</v>
      </c>
      <c r="B243">
        <v>101.17</v>
      </c>
      <c r="C243" s="16">
        <v>30.920068969999999</v>
      </c>
    </row>
    <row r="244" spans="1:3">
      <c r="A244" s="5" t="s">
        <v>496</v>
      </c>
      <c r="B244">
        <v>100</v>
      </c>
      <c r="C244" s="16" t="e">
        <v>#N/A</v>
      </c>
    </row>
    <row r="245" spans="1:3">
      <c r="A245" s="5" t="s">
        <v>259</v>
      </c>
      <c r="B245">
        <v>94.88</v>
      </c>
      <c r="C245" s="16">
        <v>21.148623449999999</v>
      </c>
    </row>
    <row r="246" spans="1:3">
      <c r="A246" s="5" t="s">
        <v>425</v>
      </c>
      <c r="B246">
        <v>88.3</v>
      </c>
      <c r="C246" s="16">
        <v>6.9687154150000001</v>
      </c>
    </row>
    <row r="247" spans="1:3" ht="24">
      <c r="A247" s="5" t="s">
        <v>497</v>
      </c>
      <c r="B247">
        <v>100</v>
      </c>
      <c r="C247" s="16" t="e">
        <v>#N/A</v>
      </c>
    </row>
    <row r="248" spans="1:3">
      <c r="A248" s="5" t="s">
        <v>262</v>
      </c>
      <c r="B248">
        <v>100</v>
      </c>
      <c r="C248" s="16">
        <v>3.125</v>
      </c>
    </row>
    <row r="249" spans="1:3">
      <c r="A249" s="5" t="s">
        <v>263</v>
      </c>
      <c r="B249">
        <v>100</v>
      </c>
      <c r="C249" s="16">
        <v>0</v>
      </c>
    </row>
    <row r="250" spans="1:3">
      <c r="A250" s="5" t="s">
        <v>264</v>
      </c>
      <c r="B250">
        <v>89.66</v>
      </c>
      <c r="C250" s="16">
        <v>16.004573499999999</v>
      </c>
    </row>
    <row r="251" spans="1:3">
      <c r="A251" s="5" t="s">
        <v>265</v>
      </c>
      <c r="B251">
        <v>89.789999999999992</v>
      </c>
      <c r="C251" s="16">
        <v>14.302337489999999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1DDD-FF08-184D-8343-81D3CCB88A21}">
  <dimension ref="A1:C251"/>
  <sheetViews>
    <sheetView workbookViewId="0">
      <selection activeCell="T9" sqref="T9"/>
    </sheetView>
  </sheetViews>
  <sheetFormatPr baseColWidth="10" defaultRowHeight="14"/>
  <sheetData>
    <row r="1" spans="1:3">
      <c r="A1" s="6" t="s">
        <v>46</v>
      </c>
      <c r="B1" s="12" t="s">
        <v>75</v>
      </c>
      <c r="C1" s="10" t="s">
        <v>47</v>
      </c>
    </row>
    <row r="2" spans="1:3">
      <c r="A2" s="5" t="s">
        <v>9</v>
      </c>
      <c r="B2" s="19">
        <v>104.65</v>
      </c>
      <c r="C2" s="16">
        <v>16.775561499999998</v>
      </c>
    </row>
    <row r="3" spans="1:3">
      <c r="A3" s="5" t="s">
        <v>145</v>
      </c>
      <c r="B3" s="19">
        <v>100</v>
      </c>
      <c r="C3" s="16" t="e">
        <v>#N/A</v>
      </c>
    </row>
    <row r="4" spans="1:3">
      <c r="A4" s="5" t="s">
        <v>10</v>
      </c>
      <c r="B4" s="19">
        <v>101.37</v>
      </c>
      <c r="C4" s="16">
        <v>20.069110460000001</v>
      </c>
    </row>
    <row r="5" spans="1:3">
      <c r="A5" s="5" t="s">
        <v>11</v>
      </c>
      <c r="B5" s="19">
        <v>95</v>
      </c>
      <c r="C5" s="16">
        <v>18.091529560000001</v>
      </c>
    </row>
    <row r="6" spans="1:3">
      <c r="A6" s="5" t="s">
        <v>203</v>
      </c>
      <c r="B6" s="19">
        <v>100</v>
      </c>
      <c r="C6" s="16" t="e">
        <v>#N/A</v>
      </c>
    </row>
    <row r="7" spans="1:3">
      <c r="A7" s="5" t="s">
        <v>13</v>
      </c>
      <c r="B7" s="19">
        <v>96.85</v>
      </c>
      <c r="C7" s="16">
        <v>45.390554989999998</v>
      </c>
    </row>
    <row r="8" spans="1:3">
      <c r="A8" s="5" t="s">
        <v>17</v>
      </c>
      <c r="B8" s="19">
        <v>104.37</v>
      </c>
      <c r="C8" s="16">
        <v>12.06985179</v>
      </c>
    </row>
    <row r="9" spans="1:3">
      <c r="A9" s="5" t="s">
        <v>254</v>
      </c>
      <c r="B9" s="19">
        <v>100</v>
      </c>
      <c r="C9" s="16" t="e">
        <v>#N/A</v>
      </c>
    </row>
    <row r="10" spans="1:3">
      <c r="A10" s="5" t="s">
        <v>266</v>
      </c>
      <c r="B10" s="19">
        <v>100</v>
      </c>
      <c r="C10" s="16" t="e">
        <v>#N/A</v>
      </c>
    </row>
    <row r="11" spans="1:3" ht="24">
      <c r="A11" s="5" t="s">
        <v>24</v>
      </c>
      <c r="B11" s="19">
        <v>99.61</v>
      </c>
      <c r="C11" s="16">
        <v>12.186877450000001</v>
      </c>
    </row>
    <row r="12" spans="1:3">
      <c r="A12" s="5" t="s">
        <v>28</v>
      </c>
      <c r="B12" s="19">
        <v>92.53</v>
      </c>
      <c r="C12" s="16">
        <v>22.02810281</v>
      </c>
    </row>
    <row r="13" spans="1:3">
      <c r="A13" s="5" t="s">
        <v>30</v>
      </c>
      <c r="B13" s="19">
        <v>102.45</v>
      </c>
      <c r="C13" s="16">
        <v>20.18936523</v>
      </c>
    </row>
    <row r="14" spans="1:3">
      <c r="A14" s="5" t="s">
        <v>270</v>
      </c>
      <c r="B14" s="19">
        <v>96.21</v>
      </c>
      <c r="C14" s="16" t="e">
        <v>#N/A</v>
      </c>
    </row>
    <row r="15" spans="1:3">
      <c r="A15" s="5" t="s">
        <v>31</v>
      </c>
      <c r="B15" s="19">
        <v>97.51</v>
      </c>
      <c r="C15" s="16">
        <v>9.7587834900000008</v>
      </c>
    </row>
    <row r="16" spans="1:3">
      <c r="A16" s="5" t="s">
        <v>32</v>
      </c>
      <c r="B16" s="19">
        <v>92.47</v>
      </c>
      <c r="C16" s="16">
        <v>19.655569459999999</v>
      </c>
    </row>
    <row r="17" spans="1:3">
      <c r="A17" s="5" t="s">
        <v>33</v>
      </c>
      <c r="B17" s="19">
        <v>103.62</v>
      </c>
      <c r="C17" s="16">
        <v>14.17568249</v>
      </c>
    </row>
    <row r="18" spans="1:3">
      <c r="A18" s="5" t="s">
        <v>35</v>
      </c>
      <c r="B18" s="19">
        <v>101.95</v>
      </c>
      <c r="C18" s="16">
        <v>15.45734511</v>
      </c>
    </row>
    <row r="19" spans="1:3">
      <c r="A19" s="5" t="s">
        <v>36</v>
      </c>
      <c r="B19" s="19">
        <v>99.55</v>
      </c>
      <c r="C19" s="16">
        <v>47.276919319999998</v>
      </c>
    </row>
    <row r="20" spans="1:3">
      <c r="A20" s="5" t="s">
        <v>37</v>
      </c>
      <c r="B20" s="19">
        <v>95.59</v>
      </c>
      <c r="C20" s="16">
        <v>18.344765639999999</v>
      </c>
    </row>
    <row r="21" spans="1:3">
      <c r="A21" s="5" t="s">
        <v>39</v>
      </c>
      <c r="B21" s="19">
        <v>102.03</v>
      </c>
      <c r="C21" s="16">
        <v>13.941210290000001</v>
      </c>
    </row>
    <row r="22" spans="1:3">
      <c r="A22" s="5" t="s">
        <v>40</v>
      </c>
      <c r="B22" s="19">
        <v>98.39</v>
      </c>
      <c r="C22" s="16">
        <v>25.493730289999998</v>
      </c>
    </row>
    <row r="23" spans="1:3">
      <c r="A23" s="5" t="s">
        <v>41</v>
      </c>
      <c r="B23" s="19">
        <v>91.710000000000008</v>
      </c>
      <c r="C23" s="16">
        <v>18.699788389999998</v>
      </c>
    </row>
    <row r="24" spans="1:3">
      <c r="A24" s="5" t="s">
        <v>43</v>
      </c>
      <c r="B24" s="19">
        <v>99.86</v>
      </c>
      <c r="C24" s="16">
        <v>12.1549619</v>
      </c>
    </row>
    <row r="25" spans="1:3">
      <c r="A25" s="5" t="s">
        <v>48</v>
      </c>
      <c r="B25" s="19">
        <v>100</v>
      </c>
      <c r="C25" s="16">
        <v>14.78067457</v>
      </c>
    </row>
    <row r="26" spans="1:3">
      <c r="A26" s="5" t="s">
        <v>318</v>
      </c>
      <c r="B26" s="19">
        <v>100.5</v>
      </c>
      <c r="C26" s="16" t="e">
        <v>#N/A</v>
      </c>
    </row>
    <row r="27" spans="1:3">
      <c r="A27" s="5" t="s">
        <v>49</v>
      </c>
      <c r="B27" s="19">
        <v>99.19</v>
      </c>
      <c r="C27" s="16">
        <v>4.9637681159999998</v>
      </c>
    </row>
    <row r="28" spans="1:3">
      <c r="A28" s="5" t="s">
        <v>50</v>
      </c>
      <c r="B28" s="19">
        <v>95.23</v>
      </c>
      <c r="C28" s="16">
        <v>17.790603740000002</v>
      </c>
    </row>
    <row r="29" spans="1:3" ht="36">
      <c r="A29" s="5" t="s">
        <v>329</v>
      </c>
      <c r="B29" s="19">
        <v>100</v>
      </c>
      <c r="C29" s="16" t="e">
        <v>#N/A</v>
      </c>
    </row>
    <row r="30" spans="1:3">
      <c r="A30" s="5" t="s">
        <v>309</v>
      </c>
      <c r="B30" s="19">
        <v>96.27</v>
      </c>
      <c r="C30" s="16">
        <v>16.09740279</v>
      </c>
    </row>
    <row r="31" spans="1:3">
      <c r="A31" s="5" t="s">
        <v>52</v>
      </c>
      <c r="B31" s="19">
        <v>100</v>
      </c>
      <c r="C31" s="16">
        <v>11.30536131</v>
      </c>
    </row>
    <row r="32" spans="1:3">
      <c r="A32" s="5" t="s">
        <v>340</v>
      </c>
      <c r="B32" s="19">
        <v>100</v>
      </c>
      <c r="C32" s="16" t="e">
        <v>#N/A</v>
      </c>
    </row>
    <row r="33" spans="1:3">
      <c r="A33" s="5" t="s">
        <v>53</v>
      </c>
      <c r="B33" s="19">
        <v>93.72</v>
      </c>
      <c r="C33" s="16">
        <v>25.730773370000001</v>
      </c>
    </row>
    <row r="34" spans="1:3" ht="24">
      <c r="A34" s="5" t="s">
        <v>350</v>
      </c>
      <c r="B34" s="19">
        <v>100</v>
      </c>
      <c r="C34" s="16" t="e">
        <v>#N/A</v>
      </c>
    </row>
    <row r="35" spans="1:3" ht="24">
      <c r="A35" s="5" t="s">
        <v>353</v>
      </c>
      <c r="B35" s="19">
        <v>99.96</v>
      </c>
      <c r="C35" s="16" t="e">
        <v>#N/A</v>
      </c>
    </row>
    <row r="36" spans="1:3" ht="24">
      <c r="A36" s="5" t="s">
        <v>358</v>
      </c>
      <c r="B36" s="19">
        <v>93.13</v>
      </c>
      <c r="C36" s="16">
        <v>31.995275159999998</v>
      </c>
    </row>
    <row r="37" spans="1:3">
      <c r="A37" s="5" t="s">
        <v>56</v>
      </c>
      <c r="B37" s="19">
        <v>93.23</v>
      </c>
      <c r="C37" s="16">
        <v>16.492783500000002</v>
      </c>
    </row>
    <row r="38" spans="1:3">
      <c r="A38" s="5" t="s">
        <v>58</v>
      </c>
      <c r="B38" s="19">
        <v>97.6</v>
      </c>
      <c r="C38" s="16">
        <v>23.080631459999999</v>
      </c>
    </row>
    <row r="39" spans="1:3">
      <c r="A39" s="5" t="s">
        <v>63</v>
      </c>
      <c r="B39" s="19">
        <v>100</v>
      </c>
      <c r="C39" s="16">
        <v>5.5555555559999998</v>
      </c>
    </row>
    <row r="40" spans="1:3">
      <c r="A40" s="5" t="s">
        <v>66</v>
      </c>
      <c r="B40" s="19">
        <v>100.77</v>
      </c>
      <c r="C40" s="16">
        <v>24.170283390000002</v>
      </c>
    </row>
    <row r="41" spans="1:3">
      <c r="A41" s="5" t="s">
        <v>68</v>
      </c>
      <c r="B41" s="19">
        <v>97.19</v>
      </c>
      <c r="C41" s="16">
        <v>9.1539802170000009</v>
      </c>
    </row>
    <row r="42" spans="1:3">
      <c r="A42" s="5" t="s">
        <v>72</v>
      </c>
      <c r="B42" s="19">
        <v>107.06</v>
      </c>
      <c r="C42" s="16">
        <v>19.734807029999999</v>
      </c>
    </row>
    <row r="43" spans="1:3">
      <c r="A43" s="5" t="s">
        <v>76</v>
      </c>
      <c r="B43" s="19">
        <v>97.52</v>
      </c>
      <c r="C43" s="16">
        <v>14.37847773</v>
      </c>
    </row>
    <row r="44" spans="1:3">
      <c r="A44" s="5" t="s">
        <v>382</v>
      </c>
      <c r="B44" s="19">
        <v>101.47</v>
      </c>
      <c r="C44" s="16" t="e">
        <v>#N/A</v>
      </c>
    </row>
    <row r="45" spans="1:3" ht="24">
      <c r="A45" s="5" t="s">
        <v>81</v>
      </c>
      <c r="B45" s="19">
        <v>100</v>
      </c>
      <c r="C45" s="16">
        <v>11.619574119999999</v>
      </c>
    </row>
    <row r="46" spans="1:3">
      <c r="A46" s="5" t="s">
        <v>84</v>
      </c>
      <c r="B46" s="19">
        <v>100</v>
      </c>
      <c r="C46" s="16">
        <v>14.71488364</v>
      </c>
    </row>
    <row r="47" spans="1:3">
      <c r="A47" s="5" t="s">
        <v>85</v>
      </c>
      <c r="B47" s="19">
        <v>92.91</v>
      </c>
      <c r="C47" s="16">
        <v>25.99396634</v>
      </c>
    </row>
    <row r="48" spans="1:3">
      <c r="A48" s="5" t="s">
        <v>90</v>
      </c>
      <c r="B48" s="19">
        <v>100.04</v>
      </c>
      <c r="C48" s="16">
        <v>6.562148273</v>
      </c>
    </row>
    <row r="49" spans="1:3" ht="48">
      <c r="A49" s="5" t="s">
        <v>188</v>
      </c>
      <c r="B49" s="19">
        <v>95.52</v>
      </c>
      <c r="C49" s="16" t="e">
        <v>#N/A</v>
      </c>
    </row>
    <row r="50" spans="1:3" ht="48">
      <c r="A50" s="5" t="s">
        <v>410</v>
      </c>
      <c r="B50" s="19">
        <v>95.99</v>
      </c>
      <c r="C50" s="16" t="e">
        <v>#N/A</v>
      </c>
    </row>
    <row r="51" spans="1:3">
      <c r="A51" s="5" t="s">
        <v>417</v>
      </c>
      <c r="B51" s="19">
        <v>100</v>
      </c>
      <c r="C51" s="16" t="e">
        <v>#N/A</v>
      </c>
    </row>
    <row r="52" spans="1:3" ht="24">
      <c r="A52" s="5" t="s">
        <v>422</v>
      </c>
      <c r="B52" s="19">
        <v>100</v>
      </c>
      <c r="C52" s="16" t="e">
        <v>#N/A</v>
      </c>
    </row>
    <row r="53" spans="1:3">
      <c r="A53" s="5" t="s">
        <v>92</v>
      </c>
      <c r="B53" s="19">
        <v>96.66</v>
      </c>
      <c r="C53" s="16">
        <v>24.05825265</v>
      </c>
    </row>
    <row r="54" spans="1:3">
      <c r="A54" s="5" t="s">
        <v>433</v>
      </c>
      <c r="B54" s="19">
        <v>100</v>
      </c>
      <c r="C54" s="16" t="e">
        <v>#N/A</v>
      </c>
    </row>
    <row r="55" spans="1:3">
      <c r="A55" s="5" t="s">
        <v>434</v>
      </c>
      <c r="B55" s="19">
        <v>100</v>
      </c>
      <c r="C55" s="16">
        <v>24.168565650000001</v>
      </c>
    </row>
    <row r="56" spans="1:3">
      <c r="A56" s="5" t="s">
        <v>435</v>
      </c>
      <c r="B56" s="19">
        <v>100</v>
      </c>
      <c r="C56" s="16" t="e">
        <v>#N/A</v>
      </c>
    </row>
    <row r="57" spans="1:3">
      <c r="A57" s="5" t="s">
        <v>95</v>
      </c>
      <c r="B57" s="19">
        <v>95.77</v>
      </c>
      <c r="C57" s="16">
        <v>20.97963597</v>
      </c>
    </row>
    <row r="58" spans="1:3">
      <c r="A58" s="5" t="s">
        <v>437</v>
      </c>
      <c r="B58" s="19">
        <v>100</v>
      </c>
      <c r="C58" s="16" t="e">
        <v>#N/A</v>
      </c>
    </row>
    <row r="59" spans="1:3">
      <c r="A59" s="5" t="s">
        <v>97</v>
      </c>
      <c r="B59" s="19">
        <v>95.73</v>
      </c>
      <c r="C59" s="16">
        <v>16.69323168</v>
      </c>
    </row>
    <row r="60" spans="1:3">
      <c r="A60" s="5" t="s">
        <v>98</v>
      </c>
      <c r="B60" s="19">
        <v>91.42</v>
      </c>
      <c r="C60" s="16">
        <v>16.906464249999999</v>
      </c>
    </row>
    <row r="61" spans="1:3">
      <c r="A61" s="5" t="s">
        <v>441</v>
      </c>
      <c r="B61" s="19">
        <v>96.71</v>
      </c>
      <c r="C61" s="16" t="e">
        <v>#N/A</v>
      </c>
    </row>
    <row r="62" spans="1:3">
      <c r="A62" s="5" t="s">
        <v>100</v>
      </c>
      <c r="B62" s="19">
        <v>98.72</v>
      </c>
      <c r="C62" s="16">
        <v>17.21316406</v>
      </c>
    </row>
    <row r="63" spans="1:3">
      <c r="A63" s="5" t="s">
        <v>130</v>
      </c>
      <c r="B63" s="19">
        <v>92.66</v>
      </c>
      <c r="C63" s="16" t="e">
        <v>#N/A</v>
      </c>
    </row>
    <row r="64" spans="1:3" ht="36">
      <c r="A64" s="5" t="s">
        <v>271</v>
      </c>
      <c r="B64" s="19">
        <v>95.41</v>
      </c>
      <c r="C64" s="16">
        <v>14.13730056</v>
      </c>
    </row>
    <row r="65" spans="1:3" ht="36">
      <c r="A65" s="5" t="s">
        <v>443</v>
      </c>
      <c r="B65" s="19">
        <v>107.11</v>
      </c>
      <c r="C65" s="16">
        <v>19.171609159999999</v>
      </c>
    </row>
    <row r="66" spans="1:3">
      <c r="A66" s="5" t="s">
        <v>103</v>
      </c>
      <c r="B66" s="19">
        <v>93.56</v>
      </c>
      <c r="C66" s="16">
        <v>23.121958960000001</v>
      </c>
    </row>
    <row r="67" spans="1:3">
      <c r="A67" s="5" t="s">
        <v>105</v>
      </c>
      <c r="B67" s="19">
        <v>100</v>
      </c>
      <c r="C67" s="16">
        <v>28.884379160000002</v>
      </c>
    </row>
    <row r="68" spans="1:3">
      <c r="A68" s="5" t="s">
        <v>106</v>
      </c>
      <c r="B68" s="19">
        <v>100.14</v>
      </c>
      <c r="C68" s="16">
        <v>14.890331890000001</v>
      </c>
    </row>
    <row r="69" spans="1:3" ht="24">
      <c r="A69" s="5" t="s">
        <v>107</v>
      </c>
      <c r="B69" s="19">
        <v>97.76</v>
      </c>
      <c r="C69" s="16">
        <v>21.924906360000001</v>
      </c>
    </row>
    <row r="70" spans="1:3">
      <c r="A70" s="5" t="s">
        <v>108</v>
      </c>
      <c r="B70" s="19">
        <v>93.83</v>
      </c>
      <c r="C70" s="16">
        <v>17.65394276</v>
      </c>
    </row>
    <row r="71" spans="1:3">
      <c r="A71" s="5" t="s">
        <v>109</v>
      </c>
      <c r="B71" s="19">
        <v>97.88</v>
      </c>
      <c r="C71" s="16">
        <v>18.457709650000002</v>
      </c>
    </row>
    <row r="72" spans="1:3">
      <c r="A72" s="5" t="s">
        <v>110</v>
      </c>
      <c r="B72" s="19">
        <v>96.13</v>
      </c>
      <c r="C72" s="16">
        <v>21.32309669</v>
      </c>
    </row>
    <row r="73" spans="1:3">
      <c r="A73" s="5" t="s">
        <v>111</v>
      </c>
      <c r="B73" s="19">
        <v>100</v>
      </c>
      <c r="C73" s="16">
        <v>18.209736700000001</v>
      </c>
    </row>
    <row r="74" spans="1:3">
      <c r="A74" s="5" t="s">
        <v>112</v>
      </c>
      <c r="B74" s="19">
        <v>100</v>
      </c>
      <c r="C74" s="16">
        <v>18.84622787</v>
      </c>
    </row>
    <row r="75" spans="1:3">
      <c r="A75" s="5" t="s">
        <v>113</v>
      </c>
      <c r="B75" s="19">
        <v>92.54</v>
      </c>
      <c r="C75" s="16">
        <v>21.444576609999999</v>
      </c>
    </row>
    <row r="76" spans="1:3">
      <c r="A76" s="5" t="s">
        <v>114</v>
      </c>
      <c r="B76" s="19">
        <v>100</v>
      </c>
      <c r="C76" s="16">
        <v>14.14065467</v>
      </c>
    </row>
    <row r="77" spans="1:3">
      <c r="A77" s="5" t="s">
        <v>116</v>
      </c>
      <c r="B77" s="19">
        <v>99.42</v>
      </c>
      <c r="C77" s="16">
        <v>19.093083929999999</v>
      </c>
    </row>
    <row r="78" spans="1:3" ht="24">
      <c r="A78" s="5" t="s">
        <v>452</v>
      </c>
      <c r="B78" s="19">
        <v>100</v>
      </c>
      <c r="C78" s="16" t="e">
        <v>#N/A</v>
      </c>
    </row>
    <row r="79" spans="1:3">
      <c r="A79" s="5" t="s">
        <v>454</v>
      </c>
      <c r="B79" s="19">
        <v>100</v>
      </c>
      <c r="C79" s="16" t="e">
        <v>#N/A</v>
      </c>
    </row>
    <row r="80" spans="1:3">
      <c r="A80" s="5" t="s">
        <v>117</v>
      </c>
      <c r="B80" s="19">
        <v>98</v>
      </c>
      <c r="C80" s="16">
        <v>10.98092267</v>
      </c>
    </row>
    <row r="81" spans="1:3">
      <c r="A81" s="5" t="s">
        <v>118</v>
      </c>
      <c r="B81" s="19">
        <v>91.16</v>
      </c>
      <c r="C81" s="16">
        <v>12.665179589999999</v>
      </c>
    </row>
    <row r="82" spans="1:3">
      <c r="A82" s="5" t="s">
        <v>119</v>
      </c>
      <c r="B82" s="19">
        <v>93.22</v>
      </c>
      <c r="C82" s="16">
        <v>15.32715756</v>
      </c>
    </row>
    <row r="83" spans="1:3">
      <c r="A83" s="5" t="s">
        <v>449</v>
      </c>
      <c r="B83" s="19">
        <v>100</v>
      </c>
      <c r="C83" s="16" t="e">
        <v>#N/A</v>
      </c>
    </row>
    <row r="84" spans="1:3">
      <c r="A84" s="5" t="s">
        <v>448</v>
      </c>
      <c r="B84" s="19">
        <v>91.48</v>
      </c>
      <c r="C84" s="16" t="e">
        <v>#N/A</v>
      </c>
    </row>
    <row r="85" spans="1:3" ht="24">
      <c r="A85" s="5" t="s">
        <v>457</v>
      </c>
      <c r="B85" s="19">
        <v>100</v>
      </c>
      <c r="C85" s="16" t="e">
        <v>#N/A</v>
      </c>
    </row>
    <row r="86" spans="1:3">
      <c r="A86" s="5" t="s">
        <v>120</v>
      </c>
      <c r="B86" s="19">
        <v>100</v>
      </c>
      <c r="C86" s="16">
        <v>17.856083630000001</v>
      </c>
    </row>
    <row r="87" spans="1:3">
      <c r="A87" s="5" t="s">
        <v>123</v>
      </c>
      <c r="B87" s="19">
        <v>100</v>
      </c>
      <c r="C87" s="16">
        <v>9.1269841270000001</v>
      </c>
    </row>
    <row r="88" spans="1:3">
      <c r="A88" s="5" t="s">
        <v>124</v>
      </c>
      <c r="B88" s="19">
        <v>99.83</v>
      </c>
      <c r="C88" s="16">
        <v>15.11298485</v>
      </c>
    </row>
    <row r="89" spans="1:3">
      <c r="A89" s="5" t="s">
        <v>125</v>
      </c>
      <c r="B89" s="19">
        <v>93.54</v>
      </c>
      <c r="C89" s="16">
        <v>18.080469180000001</v>
      </c>
    </row>
    <row r="90" spans="1:3">
      <c r="A90" s="5" t="s">
        <v>126</v>
      </c>
      <c r="B90" s="19">
        <v>111.16</v>
      </c>
      <c r="C90" s="16">
        <v>18.947590519999999</v>
      </c>
    </row>
    <row r="91" spans="1:3">
      <c r="A91" s="5" t="s">
        <v>445</v>
      </c>
      <c r="B91" s="19">
        <v>97.98</v>
      </c>
      <c r="C91" s="16" t="e">
        <v>#N/A</v>
      </c>
    </row>
    <row r="92" spans="1:3">
      <c r="A92" s="5" t="s">
        <v>127</v>
      </c>
      <c r="B92" s="19">
        <v>97.69</v>
      </c>
      <c r="C92" s="16">
        <v>19.734093789999999</v>
      </c>
    </row>
    <row r="93" spans="1:3">
      <c r="A93" s="5" t="s">
        <v>128</v>
      </c>
      <c r="B93" s="19">
        <v>100</v>
      </c>
      <c r="C93" s="16">
        <v>8.9351851849999999</v>
      </c>
    </row>
    <row r="94" spans="1:3">
      <c r="A94" s="5" t="s">
        <v>129</v>
      </c>
      <c r="B94" s="19">
        <v>103.45</v>
      </c>
      <c r="C94" s="16">
        <v>22.544973540000001</v>
      </c>
    </row>
    <row r="95" spans="1:3">
      <c r="A95" s="5" t="s">
        <v>438</v>
      </c>
      <c r="B95" s="19">
        <v>90.01</v>
      </c>
      <c r="C95" s="16" t="e">
        <v>#N/A</v>
      </c>
    </row>
    <row r="96" spans="1:3">
      <c r="A96" s="5" t="s">
        <v>446</v>
      </c>
      <c r="B96" s="19">
        <v>93.59</v>
      </c>
      <c r="C96" s="16" t="e">
        <v>#N/A</v>
      </c>
    </row>
    <row r="97" spans="1:3">
      <c r="A97" s="5" t="s">
        <v>131</v>
      </c>
      <c r="B97" s="19">
        <v>96.69</v>
      </c>
      <c r="C97" s="16">
        <v>19.216334969999998</v>
      </c>
    </row>
    <row r="98" spans="1:3">
      <c r="A98" s="5" t="s">
        <v>465</v>
      </c>
      <c r="B98" s="19">
        <v>100</v>
      </c>
      <c r="C98" s="16" t="e">
        <v>#N/A</v>
      </c>
    </row>
    <row r="99" spans="1:3">
      <c r="A99" s="5" t="s">
        <v>132</v>
      </c>
      <c r="B99" s="19">
        <v>100</v>
      </c>
      <c r="C99" s="16">
        <v>21.403378549999999</v>
      </c>
    </row>
    <row r="100" spans="1:3">
      <c r="A100" s="5" t="s">
        <v>134</v>
      </c>
      <c r="B100" s="19">
        <v>100</v>
      </c>
      <c r="C100" s="16">
        <v>19.48062058</v>
      </c>
    </row>
    <row r="101" spans="1:3">
      <c r="A101" s="5" t="s">
        <v>135</v>
      </c>
      <c r="B101" s="19">
        <v>98.88</v>
      </c>
      <c r="C101" s="16">
        <v>19.51277185</v>
      </c>
    </row>
    <row r="102" spans="1:3">
      <c r="A102" s="5" t="s">
        <v>136</v>
      </c>
      <c r="B102" s="19">
        <v>101.21</v>
      </c>
      <c r="C102" s="16">
        <v>14.377785190000001</v>
      </c>
    </row>
    <row r="103" spans="1:3" ht="36">
      <c r="A103" s="5" t="s">
        <v>466</v>
      </c>
      <c r="B103" s="19">
        <v>100</v>
      </c>
      <c r="C103" s="16" t="e">
        <v>#N/A</v>
      </c>
    </row>
    <row r="104" spans="1:3">
      <c r="A104" s="5" t="s">
        <v>137</v>
      </c>
      <c r="B104" s="19">
        <v>100</v>
      </c>
      <c r="C104" s="16">
        <v>8.5533126290000006</v>
      </c>
    </row>
    <row r="105" spans="1:3">
      <c r="A105" s="5" t="s">
        <v>138</v>
      </c>
      <c r="B105" s="19">
        <v>96.53</v>
      </c>
      <c r="C105" s="16">
        <v>16.237547660000001</v>
      </c>
    </row>
    <row r="106" spans="1:3">
      <c r="A106" s="5" t="s">
        <v>139</v>
      </c>
      <c r="B106" s="19">
        <v>95.8</v>
      </c>
      <c r="C106" s="16">
        <v>16.893208059999999</v>
      </c>
    </row>
    <row r="107" spans="1:3">
      <c r="A107" s="5" t="s">
        <v>140</v>
      </c>
      <c r="B107" s="19">
        <v>90.48</v>
      </c>
      <c r="C107" s="16">
        <v>18.485736490000001</v>
      </c>
    </row>
    <row r="108" spans="1:3">
      <c r="A108" s="5" t="s">
        <v>141</v>
      </c>
      <c r="B108" s="19">
        <v>95.91</v>
      </c>
      <c r="C108" s="16">
        <v>17.040627059999998</v>
      </c>
    </row>
    <row r="109" spans="1:3">
      <c r="A109" s="5" t="s">
        <v>143</v>
      </c>
      <c r="B109" s="19">
        <v>98.23</v>
      </c>
      <c r="C109" s="16">
        <v>20.83874737</v>
      </c>
    </row>
    <row r="110" spans="1:3" ht="24">
      <c r="A110" s="5" t="s">
        <v>274</v>
      </c>
      <c r="B110" s="19">
        <v>102.85</v>
      </c>
      <c r="C110" s="16">
        <v>22.680537080000001</v>
      </c>
    </row>
    <row r="111" spans="1:3">
      <c r="A111" s="5" t="s">
        <v>147</v>
      </c>
      <c r="B111" s="19">
        <v>99.88</v>
      </c>
      <c r="C111" s="16">
        <v>18.490272610000002</v>
      </c>
    </row>
    <row r="112" spans="1:3">
      <c r="A112" s="5" t="s">
        <v>148</v>
      </c>
      <c r="B112" s="19">
        <v>94.17</v>
      </c>
      <c r="C112" s="16">
        <v>25.003835769999998</v>
      </c>
    </row>
    <row r="113" spans="1:3">
      <c r="A113" s="5" t="s">
        <v>447</v>
      </c>
      <c r="B113" s="19">
        <v>93.24</v>
      </c>
      <c r="C113" s="16" t="e">
        <v>#N/A</v>
      </c>
    </row>
    <row r="114" spans="1:3">
      <c r="A114" s="5" t="s">
        <v>149</v>
      </c>
      <c r="B114" s="19">
        <v>96.24</v>
      </c>
      <c r="C114" s="16">
        <v>19.00471915</v>
      </c>
    </row>
    <row r="115" spans="1:3">
      <c r="A115" s="5" t="s">
        <v>150</v>
      </c>
      <c r="B115" s="19">
        <v>95.73</v>
      </c>
      <c r="C115" s="16">
        <v>21.881286100000001</v>
      </c>
    </row>
    <row r="116" spans="1:3">
      <c r="A116" s="5" t="s">
        <v>151</v>
      </c>
      <c r="B116" s="19">
        <v>102.2</v>
      </c>
      <c r="C116" s="16">
        <v>18.845460859999999</v>
      </c>
    </row>
    <row r="117" spans="1:3">
      <c r="A117" s="5" t="s">
        <v>152</v>
      </c>
      <c r="B117" s="19">
        <v>91.43</v>
      </c>
      <c r="C117" s="16">
        <v>10.88011421</v>
      </c>
    </row>
    <row r="118" spans="1:3">
      <c r="A118" s="5" t="s">
        <v>467</v>
      </c>
      <c r="B118" s="19">
        <v>100</v>
      </c>
      <c r="C118" s="16" t="e">
        <v>#N/A</v>
      </c>
    </row>
    <row r="119" spans="1:3">
      <c r="A119" s="5" t="s">
        <v>153</v>
      </c>
      <c r="B119" s="19">
        <v>97.98</v>
      </c>
      <c r="C119" s="16">
        <v>24.38116668</v>
      </c>
    </row>
    <row r="120" spans="1:3">
      <c r="A120" s="5" t="s">
        <v>154</v>
      </c>
      <c r="B120" s="19">
        <v>102.3</v>
      </c>
      <c r="C120" s="16">
        <v>20.285843499999999</v>
      </c>
    </row>
    <row r="121" spans="1:3">
      <c r="A121" s="5" t="s">
        <v>155</v>
      </c>
      <c r="B121" s="19">
        <v>102.84</v>
      </c>
      <c r="C121" s="16">
        <v>19.973953680000001</v>
      </c>
    </row>
    <row r="122" spans="1:3">
      <c r="A122" s="5" t="s">
        <v>469</v>
      </c>
      <c r="B122" s="19">
        <v>100</v>
      </c>
      <c r="C122" s="16" t="e">
        <v>#N/A</v>
      </c>
    </row>
    <row r="123" spans="1:3">
      <c r="A123" s="5" t="s">
        <v>158</v>
      </c>
      <c r="B123" s="19">
        <v>97.4</v>
      </c>
      <c r="C123" s="16">
        <v>28.303867669999999</v>
      </c>
    </row>
    <row r="124" spans="1:3">
      <c r="A124" s="5" t="s">
        <v>159</v>
      </c>
      <c r="B124" s="19">
        <v>101.12</v>
      </c>
      <c r="C124" s="16">
        <v>20.667952159999999</v>
      </c>
    </row>
    <row r="125" spans="1:3" ht="36">
      <c r="A125" s="5" t="s">
        <v>456</v>
      </c>
      <c r="B125" s="19">
        <v>95.15</v>
      </c>
      <c r="C125" s="16">
        <v>9.8059678419999994</v>
      </c>
    </row>
    <row r="126" spans="1:3">
      <c r="A126" s="5" t="s">
        <v>161</v>
      </c>
      <c r="B126" s="19">
        <v>91.19</v>
      </c>
      <c r="C126" s="16">
        <v>17.019152559999998</v>
      </c>
    </row>
    <row r="127" spans="1:3">
      <c r="A127" s="5" t="s">
        <v>163</v>
      </c>
      <c r="B127" s="19">
        <v>99.34</v>
      </c>
      <c r="C127" s="16">
        <v>13.69146432</v>
      </c>
    </row>
    <row r="128" spans="1:3">
      <c r="A128" s="5" t="s">
        <v>470</v>
      </c>
      <c r="B128" s="19">
        <v>100</v>
      </c>
      <c r="C128" s="16" t="e">
        <v>#N/A</v>
      </c>
    </row>
    <row r="129" spans="1:3">
      <c r="A129" s="5" t="s">
        <v>164</v>
      </c>
      <c r="B129" s="19">
        <v>100</v>
      </c>
      <c r="C129" s="16">
        <v>16.646048220000001</v>
      </c>
    </row>
    <row r="130" spans="1:3">
      <c r="A130" s="5" t="s">
        <v>165</v>
      </c>
      <c r="B130" s="19">
        <v>100.13</v>
      </c>
      <c r="C130" s="16">
        <v>20.767761870000001</v>
      </c>
    </row>
    <row r="131" spans="1:3">
      <c r="A131" s="5" t="s">
        <v>166</v>
      </c>
      <c r="B131" s="19">
        <v>100</v>
      </c>
      <c r="C131" s="16">
        <v>16.526031339999999</v>
      </c>
    </row>
    <row r="132" spans="1:3">
      <c r="A132" s="5" t="s">
        <v>167</v>
      </c>
      <c r="B132" s="19">
        <v>90.14</v>
      </c>
      <c r="C132" s="16">
        <v>17.567990550000001</v>
      </c>
    </row>
    <row r="133" spans="1:3">
      <c r="A133" s="5" t="s">
        <v>168</v>
      </c>
      <c r="B133" s="19">
        <v>96.59</v>
      </c>
      <c r="C133" s="16">
        <v>20.32602559</v>
      </c>
    </row>
    <row r="134" spans="1:3">
      <c r="A134" s="5" t="s">
        <v>169</v>
      </c>
      <c r="B134" s="19">
        <v>93.37</v>
      </c>
      <c r="C134" s="16">
        <v>17.477792480000002</v>
      </c>
    </row>
    <row r="135" spans="1:3">
      <c r="A135" s="5" t="s">
        <v>170</v>
      </c>
      <c r="B135" s="19">
        <v>100</v>
      </c>
      <c r="C135" s="16">
        <v>10.932067160000001</v>
      </c>
    </row>
    <row r="136" spans="1:3">
      <c r="A136" s="5" t="s">
        <v>171</v>
      </c>
      <c r="B136" s="19">
        <v>95.7</v>
      </c>
      <c r="C136" s="16">
        <v>9.8751877649999997</v>
      </c>
    </row>
    <row r="137" spans="1:3">
      <c r="A137" s="5" t="s">
        <v>174</v>
      </c>
      <c r="B137" s="19">
        <v>92.28</v>
      </c>
      <c r="C137" s="16">
        <v>7.8445997470000002</v>
      </c>
    </row>
    <row r="138" spans="1:3">
      <c r="A138" s="5" t="s">
        <v>175</v>
      </c>
      <c r="B138" s="19">
        <v>103.19</v>
      </c>
      <c r="C138" s="16">
        <v>23.313740679999999</v>
      </c>
    </row>
    <row r="139" spans="1:3">
      <c r="A139" s="5" t="s">
        <v>176</v>
      </c>
      <c r="B139" s="19">
        <v>96.33</v>
      </c>
      <c r="C139" s="16">
        <v>13.06774781</v>
      </c>
    </row>
    <row r="140" spans="1:3">
      <c r="A140" s="5" t="s">
        <v>471</v>
      </c>
      <c r="B140" s="19">
        <v>100</v>
      </c>
      <c r="C140" s="16" t="e">
        <v>#N/A</v>
      </c>
    </row>
    <row r="141" spans="1:3">
      <c r="A141" s="5" t="s">
        <v>440</v>
      </c>
      <c r="B141" s="19">
        <v>89.81</v>
      </c>
      <c r="C141" s="16" t="e">
        <v>#N/A</v>
      </c>
    </row>
    <row r="142" spans="1:3">
      <c r="A142" s="5" t="s">
        <v>177</v>
      </c>
      <c r="B142" s="19">
        <v>100</v>
      </c>
      <c r="C142" s="16">
        <v>6.6666666670000003</v>
      </c>
    </row>
    <row r="143" spans="1:3">
      <c r="A143" s="5" t="s">
        <v>178</v>
      </c>
      <c r="B143" s="19">
        <v>99.49</v>
      </c>
      <c r="C143" s="16">
        <v>20.386825940000001</v>
      </c>
    </row>
    <row r="144" spans="1:3">
      <c r="A144" s="5" t="s">
        <v>444</v>
      </c>
      <c r="B144" s="19">
        <v>100</v>
      </c>
      <c r="C144" s="16" t="e">
        <v>#N/A</v>
      </c>
    </row>
    <row r="145" spans="1:3">
      <c r="A145" s="5" t="s">
        <v>179</v>
      </c>
      <c r="B145" s="19">
        <v>95.22</v>
      </c>
      <c r="C145" s="16">
        <v>22.477701280000002</v>
      </c>
    </row>
    <row r="146" spans="1:3" ht="36">
      <c r="A146" s="5" t="s">
        <v>472</v>
      </c>
      <c r="B146" s="19">
        <v>100</v>
      </c>
      <c r="C146" s="16" t="e">
        <v>#N/A</v>
      </c>
    </row>
    <row r="147" spans="1:3">
      <c r="A147" s="5" t="s">
        <v>183</v>
      </c>
      <c r="B147" s="19">
        <v>99.39</v>
      </c>
      <c r="C147" s="16">
        <v>12.846270929999999</v>
      </c>
    </row>
    <row r="148" spans="1:3">
      <c r="A148" s="5" t="s">
        <v>184</v>
      </c>
      <c r="B148" s="19">
        <v>100.17</v>
      </c>
      <c r="C148" s="16">
        <v>15.039733269999999</v>
      </c>
    </row>
    <row r="149" spans="1:3">
      <c r="A149" s="5" t="s">
        <v>185</v>
      </c>
      <c r="B149" s="19">
        <v>98.14</v>
      </c>
      <c r="C149" s="16">
        <v>22.100763929999999</v>
      </c>
    </row>
    <row r="150" spans="1:3">
      <c r="A150" s="5" t="s">
        <v>459</v>
      </c>
      <c r="B150" s="19">
        <v>100</v>
      </c>
      <c r="C150" s="16" t="e">
        <v>#N/A</v>
      </c>
    </row>
    <row r="151" spans="1:3">
      <c r="A151" s="5" t="s">
        <v>186</v>
      </c>
      <c r="B151" s="19">
        <v>92.07</v>
      </c>
      <c r="C151" s="16">
        <v>19.560685509999999</v>
      </c>
    </row>
    <row r="152" spans="1:3">
      <c r="A152" s="5" t="s">
        <v>187</v>
      </c>
      <c r="B152" s="19">
        <v>99.79</v>
      </c>
      <c r="C152" s="16">
        <v>16.881597360000001</v>
      </c>
    </row>
    <row r="153" spans="1:3">
      <c r="A153" s="5" t="s">
        <v>473</v>
      </c>
      <c r="B153" s="19">
        <v>100</v>
      </c>
      <c r="C153" s="16" t="e">
        <v>#N/A</v>
      </c>
    </row>
    <row r="154" spans="1:3">
      <c r="A154" s="5" t="s">
        <v>190</v>
      </c>
      <c r="B154" s="19">
        <v>98.21</v>
      </c>
      <c r="C154" s="16">
        <v>6.62309182</v>
      </c>
    </row>
    <row r="155" spans="1:3">
      <c r="A155" s="5" t="s">
        <v>474</v>
      </c>
      <c r="B155" s="19">
        <v>100</v>
      </c>
      <c r="C155" s="16" t="e">
        <v>#N/A</v>
      </c>
    </row>
    <row r="156" spans="1:3">
      <c r="A156" s="5" t="s">
        <v>191</v>
      </c>
      <c r="B156" s="19">
        <v>91.17</v>
      </c>
      <c r="C156" s="16">
        <v>5.4271500960000001</v>
      </c>
    </row>
    <row r="157" spans="1:3">
      <c r="A157" s="5" t="s">
        <v>192</v>
      </c>
      <c r="B157" s="19">
        <v>93.34</v>
      </c>
      <c r="C157" s="16">
        <v>28.36605531</v>
      </c>
    </row>
    <row r="158" spans="1:3">
      <c r="A158" s="5" t="s">
        <v>451</v>
      </c>
      <c r="B158" s="19">
        <v>89.24</v>
      </c>
      <c r="C158" s="16" t="e">
        <v>#N/A</v>
      </c>
    </row>
    <row r="159" spans="1:3">
      <c r="A159" s="5" t="s">
        <v>193</v>
      </c>
      <c r="B159" s="19">
        <v>97.61</v>
      </c>
      <c r="C159" s="16">
        <v>17.6160967</v>
      </c>
    </row>
    <row r="160" spans="1:3">
      <c r="A160" s="5" t="s">
        <v>194</v>
      </c>
      <c r="B160" s="19">
        <v>103.24</v>
      </c>
      <c r="C160" s="16">
        <v>9.077681578</v>
      </c>
    </row>
    <row r="161" spans="1:3">
      <c r="A161" s="5" t="s">
        <v>195</v>
      </c>
      <c r="B161" s="19">
        <v>100</v>
      </c>
      <c r="C161" s="16">
        <v>27.254989399999999</v>
      </c>
    </row>
    <row r="162" spans="1:3">
      <c r="A162" s="5" t="s">
        <v>196</v>
      </c>
      <c r="B162" s="19">
        <v>113.02</v>
      </c>
      <c r="C162" s="16">
        <v>15.52254142</v>
      </c>
    </row>
    <row r="163" spans="1:3">
      <c r="A163" s="5" t="s">
        <v>475</v>
      </c>
      <c r="B163" s="19">
        <v>100</v>
      </c>
      <c r="C163" s="16" t="e">
        <v>#N/A</v>
      </c>
    </row>
    <row r="164" spans="1:3">
      <c r="A164" s="5" t="s">
        <v>476</v>
      </c>
      <c r="B164" s="19">
        <v>100</v>
      </c>
      <c r="C164" s="16" t="e">
        <v>#N/A</v>
      </c>
    </row>
    <row r="165" spans="1:3">
      <c r="A165" s="5" t="s">
        <v>197</v>
      </c>
      <c r="B165" s="19">
        <v>100.61</v>
      </c>
      <c r="C165" s="16">
        <v>16.90157765</v>
      </c>
    </row>
    <row r="166" spans="1:3" ht="24">
      <c r="A166" s="5" t="s">
        <v>477</v>
      </c>
      <c r="B166" s="19">
        <v>100</v>
      </c>
      <c r="C166" s="16" t="e">
        <v>#N/A</v>
      </c>
    </row>
    <row r="167" spans="1:3">
      <c r="A167" s="5" t="s">
        <v>198</v>
      </c>
      <c r="B167" s="19">
        <v>94.39</v>
      </c>
      <c r="C167" s="16">
        <v>24.95706341</v>
      </c>
    </row>
    <row r="168" spans="1:3">
      <c r="A168" s="5" t="s">
        <v>199</v>
      </c>
      <c r="B168" s="19">
        <v>99.11</v>
      </c>
      <c r="C168" s="16">
        <v>13.64232848</v>
      </c>
    </row>
    <row r="169" spans="1:3">
      <c r="A169" s="5" t="s">
        <v>200</v>
      </c>
      <c r="B169" s="19">
        <v>98.19</v>
      </c>
      <c r="C169" s="16">
        <v>19.865701139999999</v>
      </c>
    </row>
    <row r="170" spans="1:3">
      <c r="A170" s="5" t="s">
        <v>478</v>
      </c>
      <c r="B170" s="19">
        <v>100</v>
      </c>
      <c r="C170" s="16" t="e">
        <v>#N/A</v>
      </c>
    </row>
    <row r="171" spans="1:3">
      <c r="A171" s="5" t="s">
        <v>204</v>
      </c>
      <c r="B171" s="19">
        <v>94.18</v>
      </c>
      <c r="C171" s="16">
        <v>34.704260249999997</v>
      </c>
    </row>
    <row r="172" spans="1:3" ht="24">
      <c r="A172" s="5" t="s">
        <v>205</v>
      </c>
      <c r="B172" s="19">
        <v>101.44</v>
      </c>
      <c r="C172" s="16">
        <v>10.9375</v>
      </c>
    </row>
    <row r="173" spans="1:3">
      <c r="A173" s="5" t="s">
        <v>206</v>
      </c>
      <c r="B173" s="19">
        <v>92.64</v>
      </c>
      <c r="C173" s="16">
        <v>18.393953849999999</v>
      </c>
    </row>
    <row r="174" spans="1:3">
      <c r="A174" s="5" t="s">
        <v>207</v>
      </c>
      <c r="B174" s="19">
        <v>93.94</v>
      </c>
      <c r="C174" s="16">
        <v>31.383527560000001</v>
      </c>
    </row>
    <row r="175" spans="1:3">
      <c r="A175" s="5" t="s">
        <v>208</v>
      </c>
      <c r="B175" s="19">
        <v>96.07</v>
      </c>
      <c r="C175" s="16">
        <v>13.02294528</v>
      </c>
    </row>
    <row r="176" spans="1:3">
      <c r="A176" s="5" t="s">
        <v>479</v>
      </c>
      <c r="B176" s="19">
        <v>100</v>
      </c>
      <c r="C176" s="16" t="e">
        <v>#N/A</v>
      </c>
    </row>
    <row r="177" spans="1:3">
      <c r="A177" s="5" t="s">
        <v>209</v>
      </c>
      <c r="B177" s="19">
        <v>92.99</v>
      </c>
      <c r="C177" s="16">
        <v>26.931884440000001</v>
      </c>
    </row>
    <row r="178" spans="1:3">
      <c r="A178" s="5" t="s">
        <v>210</v>
      </c>
      <c r="B178" s="19">
        <v>92.01</v>
      </c>
      <c r="C178" s="16">
        <v>22.935505450000001</v>
      </c>
    </row>
    <row r="179" spans="1:3">
      <c r="A179" s="5" t="s">
        <v>391</v>
      </c>
      <c r="B179" s="19">
        <v>93.2</v>
      </c>
      <c r="C179" s="16" t="e">
        <v>#N/A</v>
      </c>
    </row>
    <row r="180" spans="1:3">
      <c r="A180" s="5" t="s">
        <v>211</v>
      </c>
      <c r="B180" s="19">
        <v>97.74</v>
      </c>
      <c r="C180" s="16">
        <v>35.016974879999999</v>
      </c>
    </row>
    <row r="181" spans="1:3">
      <c r="A181" s="5" t="s">
        <v>480</v>
      </c>
      <c r="B181" s="19">
        <v>100</v>
      </c>
      <c r="C181" s="16" t="e">
        <v>#N/A</v>
      </c>
    </row>
    <row r="182" spans="1:3" ht="24">
      <c r="A182" s="5" t="s">
        <v>409</v>
      </c>
      <c r="B182" s="19">
        <v>99.81</v>
      </c>
      <c r="C182" s="16" t="e">
        <v>#N/A</v>
      </c>
    </row>
    <row r="183" spans="1:3">
      <c r="A183" s="5" t="s">
        <v>419</v>
      </c>
      <c r="B183" s="19">
        <v>85.38</v>
      </c>
      <c r="C183" s="16" t="e">
        <v>#N/A</v>
      </c>
    </row>
    <row r="184" spans="1:3">
      <c r="A184" s="5" t="s">
        <v>212</v>
      </c>
      <c r="B184" s="19">
        <v>96.36</v>
      </c>
      <c r="C184" s="16">
        <v>20.851523180000001</v>
      </c>
    </row>
    <row r="185" spans="1:3" ht="24">
      <c r="A185" s="5" t="s">
        <v>319</v>
      </c>
      <c r="B185" s="19">
        <v>95.04</v>
      </c>
      <c r="C185" s="16" t="e">
        <v>#N/A</v>
      </c>
    </row>
    <row r="186" spans="1:3">
      <c r="A186" s="5" t="s">
        <v>214</v>
      </c>
      <c r="B186" s="19">
        <v>100</v>
      </c>
      <c r="C186" s="16">
        <v>21.531727539999999</v>
      </c>
    </row>
    <row r="187" spans="1:3">
      <c r="A187" s="5" t="s">
        <v>460</v>
      </c>
      <c r="B187" s="19">
        <v>100</v>
      </c>
      <c r="C187" s="16" t="e">
        <v>#N/A</v>
      </c>
    </row>
    <row r="188" spans="1:3">
      <c r="A188" s="5" t="s">
        <v>481</v>
      </c>
      <c r="B188" s="19">
        <v>100</v>
      </c>
      <c r="C188" s="16" t="e">
        <v>#N/A</v>
      </c>
    </row>
    <row r="189" spans="1:3" ht="24">
      <c r="A189" s="5" t="s">
        <v>215</v>
      </c>
      <c r="B189" s="19">
        <v>103.55</v>
      </c>
      <c r="C189" s="16">
        <v>12.25175031</v>
      </c>
    </row>
    <row r="190" spans="1:3">
      <c r="A190" s="5" t="s">
        <v>216</v>
      </c>
      <c r="B190" s="19">
        <v>100.83</v>
      </c>
      <c r="C190" s="16">
        <v>10.77051603</v>
      </c>
    </row>
    <row r="191" spans="1:3" ht="24">
      <c r="A191" s="5" t="s">
        <v>482</v>
      </c>
      <c r="B191" s="19">
        <v>100</v>
      </c>
      <c r="C191" s="16" t="e">
        <v>#N/A</v>
      </c>
    </row>
    <row r="192" spans="1:3" ht="24">
      <c r="A192" s="5" t="s">
        <v>483</v>
      </c>
      <c r="B192" s="19">
        <v>100</v>
      </c>
      <c r="C192" s="16" t="e">
        <v>#N/A</v>
      </c>
    </row>
    <row r="193" spans="1:3" ht="24">
      <c r="A193" s="5" t="s">
        <v>217</v>
      </c>
      <c r="B193" s="19">
        <v>95.49</v>
      </c>
      <c r="C193" s="16">
        <v>9.1478696740000007</v>
      </c>
    </row>
    <row r="194" spans="1:3">
      <c r="A194" s="5" t="s">
        <v>484</v>
      </c>
      <c r="B194" s="19">
        <v>100</v>
      </c>
      <c r="C194" s="16" t="e">
        <v>#N/A</v>
      </c>
    </row>
    <row r="195" spans="1:3">
      <c r="A195" s="5" t="s">
        <v>218</v>
      </c>
      <c r="B195" s="19">
        <v>100</v>
      </c>
      <c r="C195" s="16">
        <v>21.541083700000001</v>
      </c>
    </row>
    <row r="196" spans="1:3" ht="24">
      <c r="A196" s="5" t="s">
        <v>219</v>
      </c>
      <c r="B196" s="19">
        <v>100</v>
      </c>
      <c r="C196" s="16">
        <v>0</v>
      </c>
    </row>
    <row r="197" spans="1:3">
      <c r="A197" s="5" t="s">
        <v>485</v>
      </c>
      <c r="B197" s="19">
        <v>100</v>
      </c>
      <c r="C197" s="16" t="e">
        <v>#N/A</v>
      </c>
    </row>
    <row r="198" spans="1:3">
      <c r="A198" s="5" t="s">
        <v>220</v>
      </c>
      <c r="B198" s="19">
        <v>98.83</v>
      </c>
      <c r="C198" s="16">
        <v>26.845112669999999</v>
      </c>
    </row>
    <row r="199" spans="1:3">
      <c r="A199" s="5" t="s">
        <v>221</v>
      </c>
      <c r="B199" s="19">
        <v>97.36</v>
      </c>
      <c r="C199" s="16">
        <v>15.92309259</v>
      </c>
    </row>
    <row r="200" spans="1:3">
      <c r="A200" s="5" t="s">
        <v>222</v>
      </c>
      <c r="B200" s="19">
        <v>95.84</v>
      </c>
      <c r="C200" s="16">
        <v>27.378528370000002</v>
      </c>
    </row>
    <row r="201" spans="1:3">
      <c r="A201" s="5" t="s">
        <v>223</v>
      </c>
      <c r="B201" s="19">
        <v>96.36</v>
      </c>
      <c r="C201" s="16">
        <v>5.2443609020000004</v>
      </c>
    </row>
    <row r="202" spans="1:3">
      <c r="A202" s="5" t="s">
        <v>224</v>
      </c>
      <c r="B202" s="19">
        <v>100</v>
      </c>
      <c r="C202" s="16">
        <v>23.525697260000001</v>
      </c>
    </row>
    <row r="203" spans="1:3">
      <c r="A203" s="5" t="s">
        <v>225</v>
      </c>
      <c r="B203" s="19">
        <v>93.58</v>
      </c>
      <c r="C203" s="16">
        <v>12.001495569999999</v>
      </c>
    </row>
    <row r="204" spans="1:3" ht="24">
      <c r="A204" s="5" t="s">
        <v>486</v>
      </c>
      <c r="B204" s="19">
        <v>100</v>
      </c>
      <c r="C204" s="16" t="e">
        <v>#N/A</v>
      </c>
    </row>
    <row r="205" spans="1:3">
      <c r="A205" s="5" t="s">
        <v>226</v>
      </c>
      <c r="B205" s="19">
        <v>95.2</v>
      </c>
      <c r="C205" s="16">
        <v>20.240831539999999</v>
      </c>
    </row>
    <row r="206" spans="1:3">
      <c r="A206" s="5" t="s">
        <v>227</v>
      </c>
      <c r="B206" s="19">
        <v>94.62</v>
      </c>
      <c r="C206" s="16">
        <v>19.348348779999998</v>
      </c>
    </row>
    <row r="207" spans="1:3">
      <c r="A207" s="5" t="s">
        <v>487</v>
      </c>
      <c r="B207" s="19">
        <v>100</v>
      </c>
      <c r="C207" s="16" t="e">
        <v>#N/A</v>
      </c>
    </row>
    <row r="208" spans="1:3">
      <c r="A208" s="5" t="s">
        <v>228</v>
      </c>
      <c r="B208" s="19">
        <v>103.6</v>
      </c>
      <c r="C208" s="16">
        <v>20.455039599999999</v>
      </c>
    </row>
    <row r="209" spans="1:3">
      <c r="A209" s="5" t="s">
        <v>229</v>
      </c>
      <c r="B209" s="19">
        <v>102.82</v>
      </c>
      <c r="C209" s="16">
        <v>22.766912049999998</v>
      </c>
    </row>
    <row r="210" spans="1:3" ht="36">
      <c r="A210" s="5" t="s">
        <v>488</v>
      </c>
      <c r="B210" s="19">
        <v>100</v>
      </c>
      <c r="C210" s="16">
        <v>15.11298485</v>
      </c>
    </row>
    <row r="211" spans="1:3">
      <c r="A211" s="5" t="s">
        <v>230</v>
      </c>
      <c r="B211" s="19">
        <v>100</v>
      </c>
      <c r="C211" s="16">
        <v>11.45833333</v>
      </c>
    </row>
    <row r="212" spans="1:3">
      <c r="A212" s="5" t="s">
        <v>231</v>
      </c>
      <c r="B212" s="19">
        <v>92.98</v>
      </c>
      <c r="C212" s="16">
        <v>19.946517539999999</v>
      </c>
    </row>
    <row r="213" spans="1:3">
      <c r="A213" s="5" t="s">
        <v>232</v>
      </c>
      <c r="B213" s="19">
        <v>97.6</v>
      </c>
      <c r="C213" s="16">
        <v>9.0018130000000003</v>
      </c>
    </row>
    <row r="214" spans="1:3">
      <c r="A214" s="5" t="s">
        <v>436</v>
      </c>
      <c r="B214" s="19">
        <v>100</v>
      </c>
      <c r="C214" s="16" t="e">
        <v>#N/A</v>
      </c>
    </row>
    <row r="215" spans="1:3">
      <c r="A215" s="5" t="s">
        <v>233</v>
      </c>
      <c r="B215" s="19">
        <v>98.35</v>
      </c>
      <c r="C215" s="16">
        <v>15.12177511</v>
      </c>
    </row>
    <row r="216" spans="1:3">
      <c r="A216" s="5" t="s">
        <v>234</v>
      </c>
      <c r="B216" s="19">
        <v>96.43</v>
      </c>
      <c r="C216" s="16">
        <v>10.60254804</v>
      </c>
    </row>
    <row r="217" spans="1:3" ht="24">
      <c r="A217" s="5" t="s">
        <v>489</v>
      </c>
      <c r="B217" s="19">
        <v>100</v>
      </c>
      <c r="C217" s="16" t="e">
        <v>#N/A</v>
      </c>
    </row>
    <row r="218" spans="1:3">
      <c r="A218" s="5" t="s">
        <v>237</v>
      </c>
      <c r="B218" s="19">
        <v>94.65</v>
      </c>
      <c r="C218" s="16">
        <v>15.82940178</v>
      </c>
    </row>
    <row r="219" spans="1:3">
      <c r="A219" s="5" t="s">
        <v>238</v>
      </c>
      <c r="B219" s="19">
        <v>96.14</v>
      </c>
      <c r="C219" s="16">
        <v>30.279267399999998</v>
      </c>
    </row>
    <row r="220" spans="1:3">
      <c r="A220" s="5" t="s">
        <v>239</v>
      </c>
      <c r="B220" s="19">
        <v>98.9</v>
      </c>
      <c r="C220" s="16">
        <v>21.890285460000001</v>
      </c>
    </row>
    <row r="221" spans="1:3">
      <c r="A221" s="5" t="s">
        <v>240</v>
      </c>
      <c r="B221" s="19">
        <v>95.68</v>
      </c>
      <c r="C221" s="16">
        <v>8.2596940679999999</v>
      </c>
    </row>
    <row r="222" spans="1:3">
      <c r="A222" s="5" t="s">
        <v>490</v>
      </c>
      <c r="B222" s="19">
        <v>100</v>
      </c>
      <c r="C222" s="16" t="e">
        <v>#N/A</v>
      </c>
    </row>
    <row r="223" spans="1:3">
      <c r="A223" s="5" t="s">
        <v>242</v>
      </c>
      <c r="B223" s="19">
        <v>99.19</v>
      </c>
      <c r="C223" s="16">
        <v>9.2203811620000007</v>
      </c>
    </row>
    <row r="224" spans="1:3">
      <c r="A224" s="5" t="s">
        <v>243</v>
      </c>
      <c r="B224" s="19">
        <v>100</v>
      </c>
      <c r="C224" s="16">
        <v>14.47412724</v>
      </c>
    </row>
    <row r="225" spans="1:3">
      <c r="A225" s="5" t="s">
        <v>244</v>
      </c>
      <c r="B225" s="19">
        <v>100</v>
      </c>
      <c r="C225" s="16">
        <v>22.990326020000001</v>
      </c>
    </row>
    <row r="226" spans="1:3">
      <c r="A226" s="5" t="s">
        <v>491</v>
      </c>
      <c r="B226" s="19">
        <v>100</v>
      </c>
      <c r="C226" s="16" t="e">
        <v>#N/A</v>
      </c>
    </row>
    <row r="227" spans="1:3">
      <c r="A227" s="5" t="s">
        <v>492</v>
      </c>
      <c r="B227" s="19">
        <v>100</v>
      </c>
      <c r="C227" s="16" t="e">
        <v>#N/A</v>
      </c>
    </row>
    <row r="228" spans="1:3" ht="24">
      <c r="A228" s="5" t="s">
        <v>245</v>
      </c>
      <c r="B228" s="19">
        <v>100.98</v>
      </c>
      <c r="C228" s="16">
        <v>19.107169590000002</v>
      </c>
    </row>
    <row r="229" spans="1:3">
      <c r="A229" s="5" t="s">
        <v>246</v>
      </c>
      <c r="B229" s="19">
        <v>90.64</v>
      </c>
      <c r="C229" s="16">
        <v>17.99786301</v>
      </c>
    </row>
    <row r="230" spans="1:3">
      <c r="A230" s="5" t="s">
        <v>247</v>
      </c>
      <c r="B230" s="19">
        <v>94.84</v>
      </c>
      <c r="C230" s="16">
        <v>42.171389869999999</v>
      </c>
    </row>
    <row r="231" spans="1:3">
      <c r="A231" s="5" t="s">
        <v>493</v>
      </c>
      <c r="B231" s="19">
        <v>100</v>
      </c>
      <c r="C231" s="16" t="e">
        <v>#N/A</v>
      </c>
    </row>
    <row r="232" spans="1:3" ht="24">
      <c r="A232" s="5" t="s">
        <v>461</v>
      </c>
      <c r="B232" s="19">
        <v>103.4</v>
      </c>
      <c r="C232" s="16" t="e">
        <v>#N/A</v>
      </c>
    </row>
    <row r="233" spans="1:3">
      <c r="A233" s="5" t="s">
        <v>494</v>
      </c>
      <c r="B233" s="19">
        <v>100</v>
      </c>
      <c r="C233" s="16" t="e">
        <v>#N/A</v>
      </c>
    </row>
    <row r="234" spans="1:3">
      <c r="A234" s="5" t="s">
        <v>248</v>
      </c>
      <c r="B234" s="19">
        <v>105.73</v>
      </c>
      <c r="C234" s="16">
        <v>33.13945339</v>
      </c>
    </row>
    <row r="235" spans="1:3">
      <c r="A235" s="5" t="s">
        <v>249</v>
      </c>
      <c r="B235" s="19">
        <v>100.92</v>
      </c>
      <c r="C235" s="16">
        <v>23.32760721</v>
      </c>
    </row>
    <row r="236" spans="1:3" ht="24">
      <c r="A236" s="5" t="s">
        <v>250</v>
      </c>
      <c r="B236" s="19">
        <v>99.65</v>
      </c>
      <c r="C236" s="16">
        <v>10.304149130000001</v>
      </c>
    </row>
    <row r="237" spans="1:3" ht="48">
      <c r="A237" s="5" t="s">
        <v>275</v>
      </c>
      <c r="B237" s="19">
        <v>95.95</v>
      </c>
      <c r="C237" s="16">
        <v>16.421617399999999</v>
      </c>
    </row>
    <row r="238" spans="1:3" ht="24">
      <c r="A238" s="5" t="s">
        <v>272</v>
      </c>
      <c r="B238" s="19">
        <v>102.38</v>
      </c>
      <c r="C238" s="16">
        <v>21.21794015</v>
      </c>
    </row>
    <row r="239" spans="1:3" ht="36">
      <c r="A239" s="5" t="s">
        <v>495</v>
      </c>
      <c r="B239" s="19">
        <v>100</v>
      </c>
      <c r="C239" s="16" t="e">
        <v>#N/A</v>
      </c>
    </row>
    <row r="240" spans="1:3" ht="24">
      <c r="A240" s="5" t="s">
        <v>268</v>
      </c>
      <c r="B240" s="19">
        <v>97.04</v>
      </c>
      <c r="C240" s="16">
        <v>19.159432689999999</v>
      </c>
    </row>
    <row r="241" spans="1:3" ht="24">
      <c r="A241" s="5" t="s">
        <v>450</v>
      </c>
      <c r="B241" s="19">
        <v>100</v>
      </c>
      <c r="C241" s="16" t="e">
        <v>#N/A</v>
      </c>
    </row>
    <row r="242" spans="1:3">
      <c r="A242" s="5" t="s">
        <v>256</v>
      </c>
      <c r="B242" s="19">
        <v>92.73</v>
      </c>
      <c r="C242" s="16">
        <v>18.434053110000001</v>
      </c>
    </row>
    <row r="243" spans="1:3">
      <c r="A243" s="5" t="s">
        <v>258</v>
      </c>
      <c r="B243" s="19">
        <v>105.87</v>
      </c>
      <c r="C243" s="16">
        <v>30.920068969999999</v>
      </c>
    </row>
    <row r="244" spans="1:3">
      <c r="A244" s="5" t="s">
        <v>496</v>
      </c>
      <c r="B244" s="19">
        <v>100</v>
      </c>
      <c r="C244" s="16" t="e">
        <v>#N/A</v>
      </c>
    </row>
    <row r="245" spans="1:3">
      <c r="A245" s="5" t="s">
        <v>259</v>
      </c>
      <c r="B245" s="19">
        <v>96.34</v>
      </c>
      <c r="C245" s="16">
        <v>21.148623449999999</v>
      </c>
    </row>
    <row r="246" spans="1:3">
      <c r="A246" s="5" t="s">
        <v>425</v>
      </c>
      <c r="B246" s="19">
        <v>96.75</v>
      </c>
      <c r="C246" s="16">
        <v>6.9687154150000001</v>
      </c>
    </row>
    <row r="247" spans="1:3" ht="24">
      <c r="A247" s="5" t="s">
        <v>497</v>
      </c>
      <c r="B247" s="19">
        <v>100</v>
      </c>
      <c r="C247" s="16" t="e">
        <v>#N/A</v>
      </c>
    </row>
    <row r="248" spans="1:3">
      <c r="A248" s="5" t="s">
        <v>262</v>
      </c>
      <c r="B248" s="19">
        <v>100</v>
      </c>
      <c r="C248" s="16">
        <v>3.125</v>
      </c>
    </row>
    <row r="249" spans="1:3">
      <c r="A249" s="5" t="s">
        <v>263</v>
      </c>
      <c r="B249" s="19">
        <v>100</v>
      </c>
      <c r="C249" s="16">
        <v>0</v>
      </c>
    </row>
    <row r="250" spans="1:3">
      <c r="A250" s="5" t="s">
        <v>264</v>
      </c>
      <c r="B250" s="19">
        <v>106.48</v>
      </c>
      <c r="C250" s="16">
        <v>16.004573499999999</v>
      </c>
    </row>
    <row r="251" spans="1:3">
      <c r="A251" s="5" t="s">
        <v>265</v>
      </c>
      <c r="B251" s="19">
        <v>104.05</v>
      </c>
      <c r="C251" s="16">
        <v>14.302337489999999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1501-E31F-EF4D-A73F-82836E2B1C69}">
  <dimension ref="A1:C251"/>
  <sheetViews>
    <sheetView workbookViewId="0">
      <selection activeCell="S11" sqref="S11"/>
    </sheetView>
  </sheetViews>
  <sheetFormatPr baseColWidth="10" defaultRowHeight="14"/>
  <sheetData>
    <row r="1" spans="1:3">
      <c r="A1" s="6" t="s">
        <v>46</v>
      </c>
      <c r="B1" t="s">
        <v>79</v>
      </c>
      <c r="C1" s="10" t="s">
        <v>47</v>
      </c>
    </row>
    <row r="2" spans="1:3">
      <c r="A2" s="5" t="s">
        <v>9</v>
      </c>
      <c r="B2">
        <v>103.88</v>
      </c>
      <c r="C2" s="16">
        <v>16.775561499999998</v>
      </c>
    </row>
    <row r="3" spans="1:3">
      <c r="A3" s="5" t="s">
        <v>145</v>
      </c>
      <c r="B3">
        <v>100</v>
      </c>
      <c r="C3" s="16" t="e">
        <v>#N/A</v>
      </c>
    </row>
    <row r="4" spans="1:3">
      <c r="A4" s="5" t="s">
        <v>10</v>
      </c>
      <c r="B4">
        <v>95.58</v>
      </c>
      <c r="C4" s="16">
        <v>20.069110460000001</v>
      </c>
    </row>
    <row r="5" spans="1:3">
      <c r="A5" s="5" t="s">
        <v>11</v>
      </c>
      <c r="B5">
        <v>94.13</v>
      </c>
      <c r="C5" s="16">
        <v>18.091529560000001</v>
      </c>
    </row>
    <row r="6" spans="1:3">
      <c r="A6" s="5" t="s">
        <v>203</v>
      </c>
      <c r="B6">
        <v>100</v>
      </c>
      <c r="C6" s="16" t="e">
        <v>#N/A</v>
      </c>
    </row>
    <row r="7" spans="1:3">
      <c r="A7" s="5" t="s">
        <v>13</v>
      </c>
      <c r="B7">
        <v>100.37</v>
      </c>
      <c r="C7" s="16">
        <v>45.390554989999998</v>
      </c>
    </row>
    <row r="8" spans="1:3">
      <c r="A8" s="5" t="s">
        <v>17</v>
      </c>
      <c r="B8">
        <v>106.33</v>
      </c>
      <c r="C8" s="16">
        <v>12.06985179</v>
      </c>
    </row>
    <row r="9" spans="1:3">
      <c r="A9" s="5" t="s">
        <v>254</v>
      </c>
      <c r="B9">
        <v>100</v>
      </c>
      <c r="C9" s="16" t="e">
        <v>#N/A</v>
      </c>
    </row>
    <row r="10" spans="1:3">
      <c r="A10" s="5" t="s">
        <v>266</v>
      </c>
      <c r="B10">
        <v>100</v>
      </c>
      <c r="C10" s="16" t="e">
        <v>#N/A</v>
      </c>
    </row>
    <row r="11" spans="1:3" ht="24">
      <c r="A11" s="5" t="s">
        <v>24</v>
      </c>
      <c r="B11">
        <v>99.94</v>
      </c>
      <c r="C11" s="16">
        <v>12.186877450000001</v>
      </c>
    </row>
    <row r="12" spans="1:3">
      <c r="A12" s="5" t="s">
        <v>28</v>
      </c>
      <c r="B12">
        <v>88.47</v>
      </c>
      <c r="C12" s="16">
        <v>22.02810281</v>
      </c>
    </row>
    <row r="13" spans="1:3">
      <c r="A13" s="5" t="s">
        <v>30</v>
      </c>
      <c r="B13">
        <v>98.52</v>
      </c>
      <c r="C13" s="16">
        <v>20.18936523</v>
      </c>
    </row>
    <row r="14" spans="1:3">
      <c r="A14" s="5" t="s">
        <v>270</v>
      </c>
      <c r="B14">
        <v>97.13</v>
      </c>
      <c r="C14" s="16" t="e">
        <v>#N/A</v>
      </c>
    </row>
    <row r="15" spans="1:3">
      <c r="A15" s="5" t="s">
        <v>31</v>
      </c>
      <c r="B15">
        <v>91.98</v>
      </c>
      <c r="C15" s="16">
        <v>9.7587834900000008</v>
      </c>
    </row>
    <row r="16" spans="1:3">
      <c r="A16" s="5" t="s">
        <v>32</v>
      </c>
      <c r="B16">
        <v>92.33</v>
      </c>
      <c r="C16" s="16">
        <v>19.655569459999999</v>
      </c>
    </row>
    <row r="17" spans="1:3">
      <c r="A17" s="5" t="s">
        <v>33</v>
      </c>
      <c r="B17">
        <v>96.14</v>
      </c>
      <c r="C17" s="16">
        <v>14.17568249</v>
      </c>
    </row>
    <row r="18" spans="1:3">
      <c r="A18" s="5" t="s">
        <v>35</v>
      </c>
      <c r="B18">
        <v>103.09</v>
      </c>
      <c r="C18" s="16">
        <v>15.45734511</v>
      </c>
    </row>
    <row r="19" spans="1:3">
      <c r="A19" s="5" t="s">
        <v>36</v>
      </c>
      <c r="B19">
        <v>94</v>
      </c>
      <c r="C19" s="16">
        <v>47.276919319999998</v>
      </c>
    </row>
    <row r="20" spans="1:3">
      <c r="A20" s="5" t="s">
        <v>37</v>
      </c>
      <c r="B20">
        <v>89.86</v>
      </c>
      <c r="C20" s="16">
        <v>18.344765639999999</v>
      </c>
    </row>
    <row r="21" spans="1:3">
      <c r="A21" s="5" t="s">
        <v>39</v>
      </c>
      <c r="B21">
        <v>101.58</v>
      </c>
      <c r="C21" s="16">
        <v>13.941210290000001</v>
      </c>
    </row>
    <row r="22" spans="1:3">
      <c r="A22" s="5" t="s">
        <v>40</v>
      </c>
      <c r="B22">
        <v>91.65</v>
      </c>
      <c r="C22" s="16">
        <v>25.493730289999998</v>
      </c>
    </row>
    <row r="23" spans="1:3">
      <c r="A23" s="5" t="s">
        <v>41</v>
      </c>
      <c r="B23">
        <v>91.87</v>
      </c>
      <c r="C23" s="16">
        <v>18.699788389999998</v>
      </c>
    </row>
    <row r="24" spans="1:3">
      <c r="A24" s="5" t="s">
        <v>43</v>
      </c>
      <c r="B24">
        <v>99.38</v>
      </c>
      <c r="C24" s="16">
        <v>12.1549619</v>
      </c>
    </row>
    <row r="25" spans="1:3">
      <c r="A25" s="5" t="s">
        <v>48</v>
      </c>
      <c r="B25">
        <v>100</v>
      </c>
      <c r="C25" s="16">
        <v>14.78067457</v>
      </c>
    </row>
    <row r="26" spans="1:3">
      <c r="A26" s="5" t="s">
        <v>318</v>
      </c>
      <c r="B26">
        <v>98.39</v>
      </c>
      <c r="C26" s="16" t="e">
        <v>#N/A</v>
      </c>
    </row>
    <row r="27" spans="1:3">
      <c r="A27" s="5" t="s">
        <v>49</v>
      </c>
      <c r="B27">
        <v>92.48</v>
      </c>
      <c r="C27" s="16">
        <v>4.9637681159999998</v>
      </c>
    </row>
    <row r="28" spans="1:3">
      <c r="A28" s="5" t="s">
        <v>50</v>
      </c>
      <c r="B28">
        <v>97.4</v>
      </c>
      <c r="C28" s="16">
        <v>17.790603740000002</v>
      </c>
    </row>
    <row r="29" spans="1:3" ht="36">
      <c r="A29" s="5" t="s">
        <v>329</v>
      </c>
      <c r="B29">
        <v>100</v>
      </c>
      <c r="C29" s="16" t="e">
        <v>#N/A</v>
      </c>
    </row>
    <row r="30" spans="1:3">
      <c r="A30" s="5" t="s">
        <v>309</v>
      </c>
      <c r="B30">
        <v>96.03</v>
      </c>
      <c r="C30" s="16">
        <v>16.09740279</v>
      </c>
    </row>
    <row r="31" spans="1:3">
      <c r="A31" s="5" t="s">
        <v>52</v>
      </c>
      <c r="B31">
        <v>100</v>
      </c>
      <c r="C31" s="16">
        <v>11.30536131</v>
      </c>
    </row>
    <row r="32" spans="1:3">
      <c r="A32" s="5" t="s">
        <v>340</v>
      </c>
      <c r="B32">
        <v>100</v>
      </c>
      <c r="C32" s="16" t="e">
        <v>#N/A</v>
      </c>
    </row>
    <row r="33" spans="1:3">
      <c r="A33" s="5" t="s">
        <v>53</v>
      </c>
      <c r="B33">
        <v>85.44</v>
      </c>
      <c r="C33" s="16">
        <v>25.730773370000001</v>
      </c>
    </row>
    <row r="34" spans="1:3" ht="24">
      <c r="A34" s="5" t="s">
        <v>350</v>
      </c>
      <c r="B34">
        <v>100</v>
      </c>
      <c r="C34" s="16" t="e">
        <v>#N/A</v>
      </c>
    </row>
    <row r="35" spans="1:3" ht="24">
      <c r="A35" s="5" t="s">
        <v>353</v>
      </c>
      <c r="B35">
        <v>100.2</v>
      </c>
      <c r="C35" s="16" t="e">
        <v>#N/A</v>
      </c>
    </row>
    <row r="36" spans="1:3" ht="24">
      <c r="A36" s="5" t="s">
        <v>358</v>
      </c>
      <c r="B36">
        <v>83.86</v>
      </c>
      <c r="C36" s="16">
        <v>31.995275159999998</v>
      </c>
    </row>
    <row r="37" spans="1:3">
      <c r="A37" s="5" t="s">
        <v>56</v>
      </c>
      <c r="B37">
        <v>94.78</v>
      </c>
      <c r="C37" s="16">
        <v>16.492783500000002</v>
      </c>
    </row>
    <row r="38" spans="1:3">
      <c r="A38" s="5" t="s">
        <v>58</v>
      </c>
      <c r="B38">
        <v>99.73</v>
      </c>
      <c r="C38" s="16">
        <v>23.080631459999999</v>
      </c>
    </row>
    <row r="39" spans="1:3">
      <c r="A39" s="5" t="s">
        <v>63</v>
      </c>
      <c r="B39">
        <v>100</v>
      </c>
      <c r="C39" s="16">
        <v>5.5555555559999998</v>
      </c>
    </row>
    <row r="40" spans="1:3">
      <c r="A40" s="5" t="s">
        <v>66</v>
      </c>
      <c r="B40">
        <v>105.21</v>
      </c>
      <c r="C40" s="16">
        <v>24.170283390000002</v>
      </c>
    </row>
    <row r="41" spans="1:3">
      <c r="A41" s="5" t="s">
        <v>68</v>
      </c>
      <c r="B41">
        <v>91.89</v>
      </c>
      <c r="C41" s="16">
        <v>9.1539802170000009</v>
      </c>
    </row>
    <row r="42" spans="1:3">
      <c r="A42" s="5" t="s">
        <v>72</v>
      </c>
      <c r="B42">
        <v>99.78</v>
      </c>
      <c r="C42" s="16">
        <v>19.734807029999999</v>
      </c>
    </row>
    <row r="43" spans="1:3">
      <c r="A43" s="5" t="s">
        <v>76</v>
      </c>
      <c r="B43">
        <v>90.91</v>
      </c>
      <c r="C43" s="16">
        <v>14.37847773</v>
      </c>
    </row>
    <row r="44" spans="1:3">
      <c r="A44" s="5" t="s">
        <v>382</v>
      </c>
      <c r="B44">
        <v>95.74</v>
      </c>
      <c r="C44" s="16" t="e">
        <v>#N/A</v>
      </c>
    </row>
    <row r="45" spans="1:3" ht="24">
      <c r="A45" s="5" t="s">
        <v>81</v>
      </c>
      <c r="B45">
        <v>100</v>
      </c>
      <c r="C45" s="16">
        <v>11.619574119999999</v>
      </c>
    </row>
    <row r="46" spans="1:3">
      <c r="A46" s="5" t="s">
        <v>84</v>
      </c>
      <c r="B46">
        <v>100</v>
      </c>
      <c r="C46" s="16">
        <v>14.71488364</v>
      </c>
    </row>
    <row r="47" spans="1:3">
      <c r="A47" s="5" t="s">
        <v>85</v>
      </c>
      <c r="B47">
        <v>93.12</v>
      </c>
      <c r="C47" s="16">
        <v>25.99396634</v>
      </c>
    </row>
    <row r="48" spans="1:3">
      <c r="A48" s="5" t="s">
        <v>90</v>
      </c>
      <c r="B48">
        <v>94.82</v>
      </c>
      <c r="C48" s="16">
        <v>6.562148273</v>
      </c>
    </row>
    <row r="49" spans="1:3" ht="48">
      <c r="A49" s="5" t="s">
        <v>188</v>
      </c>
      <c r="B49">
        <v>89.65</v>
      </c>
      <c r="C49" s="16" t="e">
        <v>#N/A</v>
      </c>
    </row>
    <row r="50" spans="1:3" ht="48">
      <c r="A50" s="5" t="s">
        <v>410</v>
      </c>
      <c r="B50">
        <v>90.38</v>
      </c>
      <c r="C50" s="16" t="e">
        <v>#N/A</v>
      </c>
    </row>
    <row r="51" spans="1:3">
      <c r="A51" s="5" t="s">
        <v>417</v>
      </c>
      <c r="B51">
        <v>100</v>
      </c>
      <c r="C51" s="16" t="e">
        <v>#N/A</v>
      </c>
    </row>
    <row r="52" spans="1:3" ht="24">
      <c r="A52" s="5" t="s">
        <v>422</v>
      </c>
      <c r="B52">
        <v>100</v>
      </c>
      <c r="C52" s="16" t="e">
        <v>#N/A</v>
      </c>
    </row>
    <row r="53" spans="1:3">
      <c r="A53" s="5" t="s">
        <v>92</v>
      </c>
      <c r="B53">
        <v>97.4</v>
      </c>
      <c r="C53" s="16">
        <v>24.05825265</v>
      </c>
    </row>
    <row r="54" spans="1:3">
      <c r="A54" s="5" t="s">
        <v>433</v>
      </c>
      <c r="B54">
        <v>100</v>
      </c>
      <c r="C54" s="16" t="e">
        <v>#N/A</v>
      </c>
    </row>
    <row r="55" spans="1:3">
      <c r="A55" s="5" t="s">
        <v>434</v>
      </c>
      <c r="B55">
        <v>100</v>
      </c>
      <c r="C55" s="16">
        <v>24.168565650000001</v>
      </c>
    </row>
    <row r="56" spans="1:3">
      <c r="A56" s="5" t="s">
        <v>435</v>
      </c>
      <c r="B56">
        <v>100</v>
      </c>
      <c r="C56" s="16" t="e">
        <v>#N/A</v>
      </c>
    </row>
    <row r="57" spans="1:3">
      <c r="A57" s="5" t="s">
        <v>95</v>
      </c>
      <c r="B57">
        <v>96.84</v>
      </c>
      <c r="C57" s="16">
        <v>20.97963597</v>
      </c>
    </row>
    <row r="58" spans="1:3">
      <c r="A58" s="5" t="s">
        <v>437</v>
      </c>
      <c r="B58">
        <v>100</v>
      </c>
      <c r="C58" s="16" t="e">
        <v>#N/A</v>
      </c>
    </row>
    <row r="59" spans="1:3">
      <c r="A59" s="5" t="s">
        <v>97</v>
      </c>
      <c r="B59">
        <v>94.15</v>
      </c>
      <c r="C59" s="16">
        <v>16.69323168</v>
      </c>
    </row>
    <row r="60" spans="1:3">
      <c r="A60" s="5" t="s">
        <v>98</v>
      </c>
      <c r="B60">
        <v>98.61</v>
      </c>
      <c r="C60" s="16">
        <v>16.906464249999999</v>
      </c>
    </row>
    <row r="61" spans="1:3">
      <c r="A61" s="5" t="s">
        <v>441</v>
      </c>
      <c r="B61">
        <v>100.98</v>
      </c>
      <c r="C61" s="16" t="e">
        <v>#N/A</v>
      </c>
    </row>
    <row r="62" spans="1:3">
      <c r="A62" s="5" t="s">
        <v>100</v>
      </c>
      <c r="B62">
        <v>93.53</v>
      </c>
      <c r="C62" s="16">
        <v>17.21316406</v>
      </c>
    </row>
    <row r="63" spans="1:3">
      <c r="A63" s="5" t="s">
        <v>130</v>
      </c>
      <c r="B63">
        <v>91.17</v>
      </c>
      <c r="C63" s="16" t="e">
        <v>#N/A</v>
      </c>
    </row>
    <row r="64" spans="1:3" ht="36">
      <c r="A64" s="5" t="s">
        <v>271</v>
      </c>
      <c r="B64">
        <v>91.82</v>
      </c>
      <c r="C64" s="16">
        <v>14.13730056</v>
      </c>
    </row>
    <row r="65" spans="1:3" ht="36">
      <c r="A65" s="5" t="s">
        <v>443</v>
      </c>
      <c r="B65">
        <v>105.23</v>
      </c>
      <c r="C65" s="16">
        <v>19.171609159999999</v>
      </c>
    </row>
    <row r="66" spans="1:3">
      <c r="A66" s="5" t="s">
        <v>103</v>
      </c>
      <c r="B66">
        <v>95.99</v>
      </c>
      <c r="C66" s="16">
        <v>23.121958960000001</v>
      </c>
    </row>
    <row r="67" spans="1:3">
      <c r="A67" s="5" t="s">
        <v>105</v>
      </c>
      <c r="B67">
        <v>100</v>
      </c>
      <c r="C67" s="16">
        <v>28.884379160000002</v>
      </c>
    </row>
    <row r="68" spans="1:3">
      <c r="A68" s="5" t="s">
        <v>106</v>
      </c>
      <c r="B68">
        <v>96.48</v>
      </c>
      <c r="C68" s="16">
        <v>14.890331890000001</v>
      </c>
    </row>
    <row r="69" spans="1:3" ht="24">
      <c r="A69" s="5" t="s">
        <v>107</v>
      </c>
      <c r="B69">
        <v>98.04</v>
      </c>
      <c r="C69" s="16">
        <v>21.924906360000001</v>
      </c>
    </row>
    <row r="70" spans="1:3">
      <c r="A70" s="5" t="s">
        <v>108</v>
      </c>
      <c r="B70">
        <v>96.54</v>
      </c>
      <c r="C70" s="16">
        <v>17.65394276</v>
      </c>
    </row>
    <row r="71" spans="1:3">
      <c r="A71" s="5" t="s">
        <v>109</v>
      </c>
      <c r="B71">
        <v>91.53</v>
      </c>
      <c r="C71" s="16">
        <v>18.457709650000002</v>
      </c>
    </row>
    <row r="72" spans="1:3">
      <c r="A72" s="5" t="s">
        <v>110</v>
      </c>
      <c r="B72">
        <v>98.9</v>
      </c>
      <c r="C72" s="16">
        <v>21.32309669</v>
      </c>
    </row>
    <row r="73" spans="1:3">
      <c r="A73" s="5" t="s">
        <v>111</v>
      </c>
      <c r="B73">
        <v>100</v>
      </c>
      <c r="C73" s="16">
        <v>18.209736700000001</v>
      </c>
    </row>
    <row r="74" spans="1:3">
      <c r="A74" s="5" t="s">
        <v>112</v>
      </c>
      <c r="B74">
        <v>100</v>
      </c>
      <c r="C74" s="16">
        <v>18.84622787</v>
      </c>
    </row>
    <row r="75" spans="1:3">
      <c r="A75" s="5" t="s">
        <v>113</v>
      </c>
      <c r="B75">
        <v>88.92</v>
      </c>
      <c r="C75" s="16">
        <v>21.444576609999999</v>
      </c>
    </row>
    <row r="76" spans="1:3">
      <c r="A76" s="5" t="s">
        <v>114</v>
      </c>
      <c r="B76">
        <v>100</v>
      </c>
      <c r="C76" s="16">
        <v>14.14065467</v>
      </c>
    </row>
    <row r="77" spans="1:3">
      <c r="A77" s="5" t="s">
        <v>116</v>
      </c>
      <c r="B77">
        <v>98.63</v>
      </c>
      <c r="C77" s="16">
        <v>19.093083929999999</v>
      </c>
    </row>
    <row r="78" spans="1:3" ht="24">
      <c r="A78" s="5" t="s">
        <v>452</v>
      </c>
      <c r="B78">
        <v>100</v>
      </c>
      <c r="C78" s="16" t="e">
        <v>#N/A</v>
      </c>
    </row>
    <row r="79" spans="1:3">
      <c r="A79" s="5" t="s">
        <v>454</v>
      </c>
      <c r="B79">
        <v>100</v>
      </c>
      <c r="C79" s="16" t="e">
        <v>#N/A</v>
      </c>
    </row>
    <row r="80" spans="1:3">
      <c r="A80" s="5" t="s">
        <v>117</v>
      </c>
      <c r="B80">
        <v>98.09</v>
      </c>
      <c r="C80" s="16">
        <v>10.98092267</v>
      </c>
    </row>
    <row r="81" spans="1:3">
      <c r="A81" s="5" t="s">
        <v>118</v>
      </c>
      <c r="B81">
        <v>92.04</v>
      </c>
      <c r="C81" s="16">
        <v>12.665179589999999</v>
      </c>
    </row>
    <row r="82" spans="1:3">
      <c r="A82" s="5" t="s">
        <v>119</v>
      </c>
      <c r="B82">
        <v>92.95</v>
      </c>
      <c r="C82" s="16">
        <v>15.32715756</v>
      </c>
    </row>
    <row r="83" spans="1:3">
      <c r="A83" s="5" t="s">
        <v>449</v>
      </c>
      <c r="B83">
        <v>100</v>
      </c>
      <c r="C83" s="16" t="e">
        <v>#N/A</v>
      </c>
    </row>
    <row r="84" spans="1:3">
      <c r="A84" s="5" t="s">
        <v>448</v>
      </c>
      <c r="B84">
        <v>99.82</v>
      </c>
      <c r="C84" s="16" t="e">
        <v>#N/A</v>
      </c>
    </row>
    <row r="85" spans="1:3" ht="24">
      <c r="A85" s="5" t="s">
        <v>457</v>
      </c>
      <c r="B85">
        <v>100</v>
      </c>
      <c r="C85" s="16" t="e">
        <v>#N/A</v>
      </c>
    </row>
    <row r="86" spans="1:3">
      <c r="A86" s="5" t="s">
        <v>120</v>
      </c>
      <c r="B86">
        <v>100</v>
      </c>
      <c r="C86" s="16">
        <v>17.856083630000001</v>
      </c>
    </row>
    <row r="87" spans="1:3">
      <c r="A87" s="5" t="s">
        <v>123</v>
      </c>
      <c r="B87">
        <v>100</v>
      </c>
      <c r="C87" s="16">
        <v>9.1269841270000001</v>
      </c>
    </row>
    <row r="88" spans="1:3">
      <c r="A88" s="5" t="s">
        <v>124</v>
      </c>
      <c r="B88">
        <v>97.25</v>
      </c>
      <c r="C88" s="16">
        <v>15.11298485</v>
      </c>
    </row>
    <row r="89" spans="1:3">
      <c r="A89" s="5" t="s">
        <v>125</v>
      </c>
      <c r="B89">
        <v>92</v>
      </c>
      <c r="C89" s="16">
        <v>18.080469180000001</v>
      </c>
    </row>
    <row r="90" spans="1:3">
      <c r="A90" s="5" t="s">
        <v>126</v>
      </c>
      <c r="B90">
        <v>103.99</v>
      </c>
      <c r="C90" s="16">
        <v>18.947590519999999</v>
      </c>
    </row>
    <row r="91" spans="1:3">
      <c r="A91" s="5" t="s">
        <v>445</v>
      </c>
      <c r="B91">
        <v>90.82</v>
      </c>
      <c r="C91" s="16" t="e">
        <v>#N/A</v>
      </c>
    </row>
    <row r="92" spans="1:3">
      <c r="A92" s="5" t="s">
        <v>127</v>
      </c>
      <c r="B92">
        <v>89.39</v>
      </c>
      <c r="C92" s="16">
        <v>19.734093789999999</v>
      </c>
    </row>
    <row r="93" spans="1:3">
      <c r="A93" s="5" t="s">
        <v>128</v>
      </c>
      <c r="B93">
        <v>100</v>
      </c>
      <c r="C93" s="16">
        <v>8.9351851849999999</v>
      </c>
    </row>
    <row r="94" spans="1:3">
      <c r="A94" s="5" t="s">
        <v>129</v>
      </c>
      <c r="B94">
        <v>100.88</v>
      </c>
      <c r="C94" s="16">
        <v>22.544973540000001</v>
      </c>
    </row>
    <row r="95" spans="1:3">
      <c r="A95" s="5" t="s">
        <v>438</v>
      </c>
      <c r="B95">
        <v>97.54</v>
      </c>
      <c r="C95" s="16" t="e">
        <v>#N/A</v>
      </c>
    </row>
    <row r="96" spans="1:3">
      <c r="A96" s="5" t="s">
        <v>446</v>
      </c>
      <c r="B96">
        <v>92.83</v>
      </c>
      <c r="C96" s="16" t="e">
        <v>#N/A</v>
      </c>
    </row>
    <row r="97" spans="1:3">
      <c r="A97" s="5" t="s">
        <v>131</v>
      </c>
      <c r="B97">
        <v>99.39</v>
      </c>
      <c r="C97" s="16">
        <v>19.216334969999998</v>
      </c>
    </row>
    <row r="98" spans="1:3">
      <c r="A98" s="5" t="s">
        <v>465</v>
      </c>
      <c r="B98">
        <v>100</v>
      </c>
      <c r="C98" s="16" t="e">
        <v>#N/A</v>
      </c>
    </row>
    <row r="99" spans="1:3">
      <c r="A99" s="5" t="s">
        <v>132</v>
      </c>
      <c r="B99">
        <v>100</v>
      </c>
      <c r="C99" s="16">
        <v>21.403378549999999</v>
      </c>
    </row>
    <row r="100" spans="1:3">
      <c r="A100" s="5" t="s">
        <v>134</v>
      </c>
      <c r="B100">
        <v>100</v>
      </c>
      <c r="C100" s="16">
        <v>19.48062058</v>
      </c>
    </row>
    <row r="101" spans="1:3">
      <c r="A101" s="5" t="s">
        <v>135</v>
      </c>
      <c r="B101">
        <v>98.2</v>
      </c>
      <c r="C101" s="16">
        <v>19.51277185</v>
      </c>
    </row>
    <row r="102" spans="1:3">
      <c r="A102" s="5" t="s">
        <v>136</v>
      </c>
      <c r="B102">
        <v>98.74</v>
      </c>
      <c r="C102" s="16">
        <v>14.377785190000001</v>
      </c>
    </row>
    <row r="103" spans="1:3" ht="36">
      <c r="A103" s="5" t="s">
        <v>466</v>
      </c>
      <c r="B103">
        <v>100</v>
      </c>
      <c r="C103" s="16" t="e">
        <v>#N/A</v>
      </c>
    </row>
    <row r="104" spans="1:3">
      <c r="A104" s="5" t="s">
        <v>137</v>
      </c>
      <c r="B104">
        <v>100</v>
      </c>
      <c r="C104" s="16">
        <v>8.5533126290000006</v>
      </c>
    </row>
    <row r="105" spans="1:3">
      <c r="A105" s="5" t="s">
        <v>138</v>
      </c>
      <c r="B105">
        <v>100.9</v>
      </c>
      <c r="C105" s="16">
        <v>16.237547660000001</v>
      </c>
    </row>
    <row r="106" spans="1:3">
      <c r="A106" s="5" t="s">
        <v>139</v>
      </c>
      <c r="B106">
        <v>90.69</v>
      </c>
      <c r="C106" s="16">
        <v>16.893208059999999</v>
      </c>
    </row>
    <row r="107" spans="1:3">
      <c r="A107" s="5" t="s">
        <v>140</v>
      </c>
      <c r="B107">
        <v>92.84</v>
      </c>
      <c r="C107" s="16">
        <v>18.485736490000001</v>
      </c>
    </row>
    <row r="108" spans="1:3">
      <c r="A108" s="5" t="s">
        <v>141</v>
      </c>
      <c r="B108">
        <v>91.69</v>
      </c>
      <c r="C108" s="16">
        <v>17.040627059999998</v>
      </c>
    </row>
    <row r="109" spans="1:3">
      <c r="A109" s="5" t="s">
        <v>143</v>
      </c>
      <c r="B109">
        <v>89.88</v>
      </c>
      <c r="C109" s="16">
        <v>20.83874737</v>
      </c>
    </row>
    <row r="110" spans="1:3" ht="24">
      <c r="A110" s="5" t="s">
        <v>274</v>
      </c>
      <c r="B110">
        <v>98.02</v>
      </c>
      <c r="C110" s="16">
        <v>22.680537080000001</v>
      </c>
    </row>
    <row r="111" spans="1:3">
      <c r="A111" s="5" t="s">
        <v>147</v>
      </c>
      <c r="B111">
        <v>93.09</v>
      </c>
      <c r="C111" s="16">
        <v>18.490272610000002</v>
      </c>
    </row>
    <row r="112" spans="1:3">
      <c r="A112" s="5" t="s">
        <v>148</v>
      </c>
      <c r="B112">
        <v>86.49</v>
      </c>
      <c r="C112" s="16">
        <v>25.003835769999998</v>
      </c>
    </row>
    <row r="113" spans="1:3">
      <c r="A113" s="5" t="s">
        <v>447</v>
      </c>
      <c r="B113">
        <v>86.460000000000008</v>
      </c>
      <c r="C113" s="16" t="e">
        <v>#N/A</v>
      </c>
    </row>
    <row r="114" spans="1:3">
      <c r="A114" s="5" t="s">
        <v>149</v>
      </c>
      <c r="B114">
        <v>94.47</v>
      </c>
      <c r="C114" s="16">
        <v>19.00471915</v>
      </c>
    </row>
    <row r="115" spans="1:3">
      <c r="A115" s="5" t="s">
        <v>150</v>
      </c>
      <c r="B115">
        <v>86.49</v>
      </c>
      <c r="C115" s="16">
        <v>21.881286100000001</v>
      </c>
    </row>
    <row r="116" spans="1:3">
      <c r="A116" s="5" t="s">
        <v>151</v>
      </c>
      <c r="B116">
        <v>98.99</v>
      </c>
      <c r="C116" s="16">
        <v>18.845460859999999</v>
      </c>
    </row>
    <row r="117" spans="1:3">
      <c r="A117" s="5" t="s">
        <v>152</v>
      </c>
      <c r="B117">
        <v>92.34</v>
      </c>
      <c r="C117" s="16">
        <v>10.88011421</v>
      </c>
    </row>
    <row r="118" spans="1:3">
      <c r="A118" s="5" t="s">
        <v>467</v>
      </c>
      <c r="B118">
        <v>100</v>
      </c>
      <c r="C118" s="16" t="e">
        <v>#N/A</v>
      </c>
    </row>
    <row r="119" spans="1:3">
      <c r="A119" s="5" t="s">
        <v>153</v>
      </c>
      <c r="B119">
        <v>95.34</v>
      </c>
      <c r="C119" s="16">
        <v>24.38116668</v>
      </c>
    </row>
    <row r="120" spans="1:3">
      <c r="A120" s="5" t="s">
        <v>154</v>
      </c>
      <c r="B120">
        <v>95.78</v>
      </c>
      <c r="C120" s="16">
        <v>20.285843499999999</v>
      </c>
    </row>
    <row r="121" spans="1:3">
      <c r="A121" s="5" t="s">
        <v>155</v>
      </c>
      <c r="B121">
        <v>97.55</v>
      </c>
      <c r="C121" s="16">
        <v>19.973953680000001</v>
      </c>
    </row>
    <row r="122" spans="1:3">
      <c r="A122" s="5" t="s">
        <v>469</v>
      </c>
      <c r="B122">
        <v>100</v>
      </c>
      <c r="C122" s="16" t="e">
        <v>#N/A</v>
      </c>
    </row>
    <row r="123" spans="1:3">
      <c r="A123" s="5" t="s">
        <v>158</v>
      </c>
      <c r="B123">
        <v>93.7</v>
      </c>
      <c r="C123" s="16">
        <v>28.303867669999999</v>
      </c>
    </row>
    <row r="124" spans="1:3">
      <c r="A124" s="5" t="s">
        <v>159</v>
      </c>
      <c r="B124">
        <v>97.59</v>
      </c>
      <c r="C124" s="16">
        <v>20.667952159999999</v>
      </c>
    </row>
    <row r="125" spans="1:3" ht="36">
      <c r="A125" s="5" t="s">
        <v>456</v>
      </c>
      <c r="B125">
        <v>98</v>
      </c>
      <c r="C125" s="16">
        <v>9.8059678419999994</v>
      </c>
    </row>
    <row r="126" spans="1:3">
      <c r="A126" s="5" t="s">
        <v>161</v>
      </c>
      <c r="B126">
        <v>87.81</v>
      </c>
      <c r="C126" s="16">
        <v>17.019152559999998</v>
      </c>
    </row>
    <row r="127" spans="1:3">
      <c r="A127" s="5" t="s">
        <v>163</v>
      </c>
      <c r="B127">
        <v>95.4</v>
      </c>
      <c r="C127" s="16">
        <v>13.69146432</v>
      </c>
    </row>
    <row r="128" spans="1:3">
      <c r="A128" s="5" t="s">
        <v>470</v>
      </c>
      <c r="B128">
        <v>100</v>
      </c>
      <c r="C128" s="16" t="e">
        <v>#N/A</v>
      </c>
    </row>
    <row r="129" spans="1:3">
      <c r="A129" s="5" t="s">
        <v>164</v>
      </c>
      <c r="B129">
        <v>100</v>
      </c>
      <c r="C129" s="16">
        <v>16.646048220000001</v>
      </c>
    </row>
    <row r="130" spans="1:3">
      <c r="A130" s="5" t="s">
        <v>165</v>
      </c>
      <c r="B130">
        <v>95.4</v>
      </c>
      <c r="C130" s="16">
        <v>20.767761870000001</v>
      </c>
    </row>
    <row r="131" spans="1:3">
      <c r="A131" s="5" t="s">
        <v>166</v>
      </c>
      <c r="B131">
        <v>100</v>
      </c>
      <c r="C131" s="16">
        <v>16.526031339999999</v>
      </c>
    </row>
    <row r="132" spans="1:3">
      <c r="A132" s="5" t="s">
        <v>167</v>
      </c>
      <c r="B132">
        <v>88.2</v>
      </c>
      <c r="C132" s="16">
        <v>17.567990550000001</v>
      </c>
    </row>
    <row r="133" spans="1:3">
      <c r="A133" s="5" t="s">
        <v>168</v>
      </c>
      <c r="B133">
        <v>94.54</v>
      </c>
      <c r="C133" s="16">
        <v>20.32602559</v>
      </c>
    </row>
    <row r="134" spans="1:3">
      <c r="A134" s="5" t="s">
        <v>169</v>
      </c>
      <c r="B134">
        <v>95.31</v>
      </c>
      <c r="C134" s="16">
        <v>17.477792480000002</v>
      </c>
    </row>
    <row r="135" spans="1:3">
      <c r="A135" s="5" t="s">
        <v>170</v>
      </c>
      <c r="B135">
        <v>100</v>
      </c>
      <c r="C135" s="16">
        <v>10.932067160000001</v>
      </c>
    </row>
    <row r="136" spans="1:3">
      <c r="A136" s="5" t="s">
        <v>171</v>
      </c>
      <c r="B136">
        <v>88.26</v>
      </c>
      <c r="C136" s="16">
        <v>9.8751877649999997</v>
      </c>
    </row>
    <row r="137" spans="1:3">
      <c r="A137" s="5" t="s">
        <v>174</v>
      </c>
      <c r="B137">
        <v>90</v>
      </c>
      <c r="C137" s="16">
        <v>7.8445997470000002</v>
      </c>
    </row>
    <row r="138" spans="1:3">
      <c r="A138" s="5" t="s">
        <v>175</v>
      </c>
      <c r="B138">
        <v>104.39</v>
      </c>
      <c r="C138" s="16">
        <v>23.313740679999999</v>
      </c>
    </row>
    <row r="139" spans="1:3">
      <c r="A139" s="5" t="s">
        <v>176</v>
      </c>
      <c r="B139">
        <v>87.55</v>
      </c>
      <c r="C139" s="16">
        <v>13.06774781</v>
      </c>
    </row>
    <row r="140" spans="1:3">
      <c r="A140" s="5" t="s">
        <v>471</v>
      </c>
      <c r="B140">
        <v>100</v>
      </c>
      <c r="C140" s="16" t="e">
        <v>#N/A</v>
      </c>
    </row>
    <row r="141" spans="1:3">
      <c r="A141" s="5" t="s">
        <v>440</v>
      </c>
      <c r="B141">
        <v>86.85</v>
      </c>
      <c r="C141" s="16" t="e">
        <v>#N/A</v>
      </c>
    </row>
    <row r="142" spans="1:3">
      <c r="A142" s="5" t="s">
        <v>177</v>
      </c>
      <c r="B142">
        <v>100</v>
      </c>
      <c r="C142" s="16">
        <v>6.6666666670000003</v>
      </c>
    </row>
    <row r="143" spans="1:3">
      <c r="A143" s="5" t="s">
        <v>178</v>
      </c>
      <c r="B143">
        <v>94.56</v>
      </c>
      <c r="C143" s="16">
        <v>20.386825940000001</v>
      </c>
    </row>
    <row r="144" spans="1:3">
      <c r="A144" s="5" t="s">
        <v>444</v>
      </c>
      <c r="B144">
        <v>100</v>
      </c>
      <c r="C144" s="16" t="e">
        <v>#N/A</v>
      </c>
    </row>
    <row r="145" spans="1:3">
      <c r="A145" s="5" t="s">
        <v>179</v>
      </c>
      <c r="B145">
        <v>98.68</v>
      </c>
      <c r="C145" s="16">
        <v>22.477701280000002</v>
      </c>
    </row>
    <row r="146" spans="1:3" ht="36">
      <c r="A146" s="5" t="s">
        <v>472</v>
      </c>
      <c r="B146">
        <v>100</v>
      </c>
      <c r="C146" s="16" t="e">
        <v>#N/A</v>
      </c>
    </row>
    <row r="147" spans="1:3">
      <c r="A147" s="5" t="s">
        <v>183</v>
      </c>
      <c r="B147">
        <v>95.58</v>
      </c>
      <c r="C147" s="16">
        <v>12.846270929999999</v>
      </c>
    </row>
    <row r="148" spans="1:3">
      <c r="A148" s="5" t="s">
        <v>184</v>
      </c>
      <c r="B148">
        <v>93.02</v>
      </c>
      <c r="C148" s="16">
        <v>15.039733269999999</v>
      </c>
    </row>
    <row r="149" spans="1:3">
      <c r="A149" s="5" t="s">
        <v>185</v>
      </c>
      <c r="B149">
        <v>97.86</v>
      </c>
      <c r="C149" s="16">
        <v>22.100763929999999</v>
      </c>
    </row>
    <row r="150" spans="1:3">
      <c r="A150" s="5" t="s">
        <v>459</v>
      </c>
      <c r="B150">
        <v>100</v>
      </c>
      <c r="C150" s="16" t="e">
        <v>#N/A</v>
      </c>
    </row>
    <row r="151" spans="1:3">
      <c r="A151" s="5" t="s">
        <v>186</v>
      </c>
      <c r="B151">
        <v>94.66</v>
      </c>
      <c r="C151" s="16">
        <v>19.560685509999999</v>
      </c>
    </row>
    <row r="152" spans="1:3">
      <c r="A152" s="5" t="s">
        <v>187</v>
      </c>
      <c r="B152">
        <v>96.98</v>
      </c>
      <c r="C152" s="16">
        <v>16.881597360000001</v>
      </c>
    </row>
    <row r="153" spans="1:3">
      <c r="A153" s="5" t="s">
        <v>473</v>
      </c>
      <c r="B153">
        <v>100</v>
      </c>
      <c r="C153" s="16" t="e">
        <v>#N/A</v>
      </c>
    </row>
    <row r="154" spans="1:3">
      <c r="A154" s="5" t="s">
        <v>190</v>
      </c>
      <c r="B154">
        <v>95.84</v>
      </c>
      <c r="C154" s="16">
        <v>6.62309182</v>
      </c>
    </row>
    <row r="155" spans="1:3">
      <c r="A155" s="5" t="s">
        <v>474</v>
      </c>
      <c r="B155">
        <v>100</v>
      </c>
      <c r="C155" s="16" t="e">
        <v>#N/A</v>
      </c>
    </row>
    <row r="156" spans="1:3">
      <c r="A156" s="5" t="s">
        <v>191</v>
      </c>
      <c r="B156">
        <v>85.24</v>
      </c>
      <c r="C156" s="16">
        <v>5.4271500960000001</v>
      </c>
    </row>
    <row r="157" spans="1:3">
      <c r="A157" s="5" t="s">
        <v>192</v>
      </c>
      <c r="B157">
        <v>96.99</v>
      </c>
      <c r="C157" s="16">
        <v>28.36605531</v>
      </c>
    </row>
    <row r="158" spans="1:3">
      <c r="A158" s="5" t="s">
        <v>451</v>
      </c>
      <c r="B158">
        <v>94</v>
      </c>
      <c r="C158" s="16" t="e">
        <v>#N/A</v>
      </c>
    </row>
    <row r="159" spans="1:3">
      <c r="A159" s="5" t="s">
        <v>193</v>
      </c>
      <c r="B159">
        <v>92.52</v>
      </c>
      <c r="C159" s="16">
        <v>17.6160967</v>
      </c>
    </row>
    <row r="160" spans="1:3">
      <c r="A160" s="5" t="s">
        <v>194</v>
      </c>
      <c r="B160">
        <v>110.48</v>
      </c>
      <c r="C160" s="16">
        <v>9.077681578</v>
      </c>
    </row>
    <row r="161" spans="1:3">
      <c r="A161" s="5" t="s">
        <v>195</v>
      </c>
      <c r="B161">
        <v>100</v>
      </c>
      <c r="C161" s="16">
        <v>27.254989399999999</v>
      </c>
    </row>
    <row r="162" spans="1:3">
      <c r="A162" s="5" t="s">
        <v>196</v>
      </c>
      <c r="B162">
        <v>105.65</v>
      </c>
      <c r="C162" s="16">
        <v>15.52254142</v>
      </c>
    </row>
    <row r="163" spans="1:3">
      <c r="A163" s="5" t="s">
        <v>475</v>
      </c>
      <c r="B163">
        <v>100</v>
      </c>
      <c r="C163" s="16" t="e">
        <v>#N/A</v>
      </c>
    </row>
    <row r="164" spans="1:3">
      <c r="A164" s="5" t="s">
        <v>476</v>
      </c>
      <c r="B164">
        <v>100</v>
      </c>
      <c r="C164" s="16" t="e">
        <v>#N/A</v>
      </c>
    </row>
    <row r="165" spans="1:3">
      <c r="A165" s="5" t="s">
        <v>197</v>
      </c>
      <c r="B165">
        <v>96.13</v>
      </c>
      <c r="C165" s="16">
        <v>16.90157765</v>
      </c>
    </row>
    <row r="166" spans="1:3" ht="24">
      <c r="A166" s="5" t="s">
        <v>477</v>
      </c>
      <c r="B166">
        <v>100</v>
      </c>
      <c r="C166" s="16" t="e">
        <v>#N/A</v>
      </c>
    </row>
    <row r="167" spans="1:3">
      <c r="A167" s="5" t="s">
        <v>198</v>
      </c>
      <c r="B167">
        <v>95.25</v>
      </c>
      <c r="C167" s="16">
        <v>24.95706341</v>
      </c>
    </row>
    <row r="168" spans="1:3">
      <c r="A168" s="5" t="s">
        <v>199</v>
      </c>
      <c r="B168">
        <v>95.58</v>
      </c>
      <c r="C168" s="16">
        <v>13.64232848</v>
      </c>
    </row>
    <row r="169" spans="1:3">
      <c r="A169" s="5" t="s">
        <v>200</v>
      </c>
      <c r="B169">
        <v>88.88</v>
      </c>
      <c r="C169" s="16">
        <v>19.865701139999999</v>
      </c>
    </row>
    <row r="170" spans="1:3">
      <c r="A170" s="5" t="s">
        <v>478</v>
      </c>
      <c r="B170">
        <v>100</v>
      </c>
      <c r="C170" s="16" t="e">
        <v>#N/A</v>
      </c>
    </row>
    <row r="171" spans="1:3">
      <c r="A171" s="5" t="s">
        <v>204</v>
      </c>
      <c r="B171">
        <v>99.06</v>
      </c>
      <c r="C171" s="16">
        <v>34.704260249999997</v>
      </c>
    </row>
    <row r="172" spans="1:3" ht="24">
      <c r="A172" s="5" t="s">
        <v>205</v>
      </c>
      <c r="B172">
        <v>98.77</v>
      </c>
      <c r="C172" s="16">
        <v>10.9375</v>
      </c>
    </row>
    <row r="173" spans="1:3">
      <c r="A173" s="5" t="s">
        <v>206</v>
      </c>
      <c r="B173">
        <v>92.03</v>
      </c>
      <c r="C173" s="16">
        <v>18.393953849999999</v>
      </c>
    </row>
    <row r="174" spans="1:3">
      <c r="A174" s="5" t="s">
        <v>207</v>
      </c>
      <c r="B174">
        <v>97.34</v>
      </c>
      <c r="C174" s="16">
        <v>31.383527560000001</v>
      </c>
    </row>
    <row r="175" spans="1:3">
      <c r="A175" s="5" t="s">
        <v>208</v>
      </c>
      <c r="B175">
        <v>90.97</v>
      </c>
      <c r="C175" s="16">
        <v>13.02294528</v>
      </c>
    </row>
    <row r="176" spans="1:3">
      <c r="A176" s="5" t="s">
        <v>479</v>
      </c>
      <c r="B176">
        <v>100</v>
      </c>
      <c r="C176" s="16" t="e">
        <v>#N/A</v>
      </c>
    </row>
    <row r="177" spans="1:3">
      <c r="A177" s="5" t="s">
        <v>209</v>
      </c>
      <c r="B177">
        <v>88.43</v>
      </c>
      <c r="C177" s="16">
        <v>26.931884440000001</v>
      </c>
    </row>
    <row r="178" spans="1:3">
      <c r="A178" s="5" t="s">
        <v>210</v>
      </c>
      <c r="B178">
        <v>88.01</v>
      </c>
      <c r="C178" s="16">
        <v>22.935505450000001</v>
      </c>
    </row>
    <row r="179" spans="1:3">
      <c r="A179" s="5" t="s">
        <v>391</v>
      </c>
      <c r="B179">
        <v>92.25</v>
      </c>
      <c r="C179" s="16" t="e">
        <v>#N/A</v>
      </c>
    </row>
    <row r="180" spans="1:3">
      <c r="A180" s="5" t="s">
        <v>211</v>
      </c>
      <c r="B180">
        <v>94.54</v>
      </c>
      <c r="C180" s="16">
        <v>35.016974879999999</v>
      </c>
    </row>
    <row r="181" spans="1:3">
      <c r="A181" s="5" t="s">
        <v>480</v>
      </c>
      <c r="B181">
        <v>100</v>
      </c>
      <c r="C181" s="16" t="e">
        <v>#N/A</v>
      </c>
    </row>
    <row r="182" spans="1:3" ht="24">
      <c r="A182" s="5" t="s">
        <v>409</v>
      </c>
      <c r="B182">
        <v>94.25</v>
      </c>
      <c r="C182" s="16" t="e">
        <v>#N/A</v>
      </c>
    </row>
    <row r="183" spans="1:3">
      <c r="A183" s="5" t="s">
        <v>419</v>
      </c>
      <c r="B183">
        <v>87.2</v>
      </c>
      <c r="C183" s="16" t="e">
        <v>#N/A</v>
      </c>
    </row>
    <row r="184" spans="1:3">
      <c r="A184" s="5" t="s">
        <v>212</v>
      </c>
      <c r="B184">
        <v>92.48</v>
      </c>
      <c r="C184" s="16">
        <v>20.851523180000001</v>
      </c>
    </row>
    <row r="185" spans="1:3" ht="24">
      <c r="A185" s="5" t="s">
        <v>319</v>
      </c>
      <c r="B185">
        <v>91.22</v>
      </c>
      <c r="C185" s="16" t="e">
        <v>#N/A</v>
      </c>
    </row>
    <row r="186" spans="1:3">
      <c r="A186" s="5" t="s">
        <v>214</v>
      </c>
      <c r="B186">
        <v>100</v>
      </c>
      <c r="C186" s="16">
        <v>21.531727539999999</v>
      </c>
    </row>
    <row r="187" spans="1:3">
      <c r="A187" s="5" t="s">
        <v>460</v>
      </c>
      <c r="B187">
        <v>100</v>
      </c>
      <c r="C187" s="16" t="e">
        <v>#N/A</v>
      </c>
    </row>
    <row r="188" spans="1:3">
      <c r="A188" s="5" t="s">
        <v>481</v>
      </c>
      <c r="B188">
        <v>100</v>
      </c>
      <c r="C188" s="16" t="e">
        <v>#N/A</v>
      </c>
    </row>
    <row r="189" spans="1:3" ht="24">
      <c r="A189" s="5" t="s">
        <v>215</v>
      </c>
      <c r="B189">
        <v>97.82</v>
      </c>
      <c r="C189" s="16">
        <v>12.25175031</v>
      </c>
    </row>
    <row r="190" spans="1:3">
      <c r="A190" s="5" t="s">
        <v>216</v>
      </c>
      <c r="B190">
        <v>99.29</v>
      </c>
      <c r="C190" s="16">
        <v>10.77051603</v>
      </c>
    </row>
    <row r="191" spans="1:3" ht="24">
      <c r="A191" s="5" t="s">
        <v>482</v>
      </c>
      <c r="B191">
        <v>100</v>
      </c>
      <c r="C191" s="16" t="e">
        <v>#N/A</v>
      </c>
    </row>
    <row r="192" spans="1:3" ht="24">
      <c r="A192" s="5" t="s">
        <v>483</v>
      </c>
      <c r="B192">
        <v>100</v>
      </c>
      <c r="C192" s="16" t="e">
        <v>#N/A</v>
      </c>
    </row>
    <row r="193" spans="1:3" ht="24">
      <c r="A193" s="5" t="s">
        <v>217</v>
      </c>
      <c r="B193">
        <v>96.52</v>
      </c>
      <c r="C193" s="16">
        <v>9.1478696740000007</v>
      </c>
    </row>
    <row r="194" spans="1:3">
      <c r="A194" s="5" t="s">
        <v>484</v>
      </c>
      <c r="B194">
        <v>100</v>
      </c>
      <c r="C194" s="16" t="e">
        <v>#N/A</v>
      </c>
    </row>
    <row r="195" spans="1:3">
      <c r="A195" s="5" t="s">
        <v>218</v>
      </c>
      <c r="B195">
        <v>100</v>
      </c>
      <c r="C195" s="16">
        <v>21.541083700000001</v>
      </c>
    </row>
    <row r="196" spans="1:3" ht="24">
      <c r="A196" s="5" t="s">
        <v>219</v>
      </c>
      <c r="B196">
        <v>100</v>
      </c>
      <c r="C196" s="16">
        <v>0</v>
      </c>
    </row>
    <row r="197" spans="1:3">
      <c r="A197" s="5" t="s">
        <v>485</v>
      </c>
      <c r="B197">
        <v>100</v>
      </c>
      <c r="C197" s="16" t="e">
        <v>#N/A</v>
      </c>
    </row>
    <row r="198" spans="1:3">
      <c r="A198" s="5" t="s">
        <v>220</v>
      </c>
      <c r="B198">
        <v>94.12</v>
      </c>
      <c r="C198" s="16">
        <v>26.845112669999999</v>
      </c>
    </row>
    <row r="199" spans="1:3">
      <c r="A199" s="5" t="s">
        <v>221</v>
      </c>
      <c r="B199">
        <v>101.95</v>
      </c>
      <c r="C199" s="16">
        <v>15.92309259</v>
      </c>
    </row>
    <row r="200" spans="1:3">
      <c r="A200" s="5" t="s">
        <v>222</v>
      </c>
      <c r="B200">
        <v>98.24</v>
      </c>
      <c r="C200" s="16">
        <v>27.378528370000002</v>
      </c>
    </row>
    <row r="201" spans="1:3">
      <c r="A201" s="5" t="s">
        <v>223</v>
      </c>
      <c r="B201">
        <v>92.59</v>
      </c>
      <c r="C201" s="16">
        <v>5.2443609020000004</v>
      </c>
    </row>
    <row r="202" spans="1:3">
      <c r="A202" s="5" t="s">
        <v>224</v>
      </c>
      <c r="B202">
        <v>100</v>
      </c>
      <c r="C202" s="16">
        <v>23.525697260000001</v>
      </c>
    </row>
    <row r="203" spans="1:3">
      <c r="A203" s="5" t="s">
        <v>225</v>
      </c>
      <c r="B203">
        <v>89.47</v>
      </c>
      <c r="C203" s="16">
        <v>12.001495569999999</v>
      </c>
    </row>
    <row r="204" spans="1:3" ht="24">
      <c r="A204" s="5" t="s">
        <v>486</v>
      </c>
      <c r="B204">
        <v>100</v>
      </c>
      <c r="C204" s="16" t="e">
        <v>#N/A</v>
      </c>
    </row>
    <row r="205" spans="1:3">
      <c r="A205" s="5" t="s">
        <v>226</v>
      </c>
      <c r="B205">
        <v>92.56</v>
      </c>
      <c r="C205" s="16">
        <v>20.240831539999999</v>
      </c>
    </row>
    <row r="206" spans="1:3">
      <c r="A206" s="5" t="s">
        <v>227</v>
      </c>
      <c r="B206">
        <v>91.66</v>
      </c>
      <c r="C206" s="16">
        <v>19.348348779999998</v>
      </c>
    </row>
    <row r="207" spans="1:3">
      <c r="A207" s="5" t="s">
        <v>487</v>
      </c>
      <c r="B207">
        <v>100</v>
      </c>
      <c r="C207" s="16" t="e">
        <v>#N/A</v>
      </c>
    </row>
    <row r="208" spans="1:3">
      <c r="A208" s="5" t="s">
        <v>228</v>
      </c>
      <c r="B208">
        <v>100.28</v>
      </c>
      <c r="C208" s="16">
        <v>20.455039599999999</v>
      </c>
    </row>
    <row r="209" spans="1:3">
      <c r="A209" s="5" t="s">
        <v>229</v>
      </c>
      <c r="B209">
        <v>97.57</v>
      </c>
      <c r="C209" s="16">
        <v>22.766912049999998</v>
      </c>
    </row>
    <row r="210" spans="1:3" ht="36">
      <c r="A210" s="5" t="s">
        <v>488</v>
      </c>
      <c r="B210">
        <v>100</v>
      </c>
      <c r="C210" s="16">
        <v>15.11298485</v>
      </c>
    </row>
    <row r="211" spans="1:3">
      <c r="A211" s="5" t="s">
        <v>230</v>
      </c>
      <c r="B211">
        <v>100</v>
      </c>
      <c r="C211" s="16">
        <v>11.45833333</v>
      </c>
    </row>
    <row r="212" spans="1:3">
      <c r="A212" s="5" t="s">
        <v>231</v>
      </c>
      <c r="B212">
        <v>93.7</v>
      </c>
      <c r="C212" s="16">
        <v>19.946517539999999</v>
      </c>
    </row>
    <row r="213" spans="1:3">
      <c r="A213" s="5" t="s">
        <v>232</v>
      </c>
      <c r="B213">
        <v>91.32</v>
      </c>
      <c r="C213" s="16">
        <v>9.0018130000000003</v>
      </c>
    </row>
    <row r="214" spans="1:3">
      <c r="A214" s="5" t="s">
        <v>436</v>
      </c>
      <c r="B214">
        <v>96.68</v>
      </c>
      <c r="C214" s="16" t="e">
        <v>#N/A</v>
      </c>
    </row>
    <row r="215" spans="1:3">
      <c r="A215" s="5" t="s">
        <v>233</v>
      </c>
      <c r="B215">
        <v>94.54</v>
      </c>
      <c r="C215" s="16">
        <v>15.12177511</v>
      </c>
    </row>
    <row r="216" spans="1:3">
      <c r="A216" s="5" t="s">
        <v>234</v>
      </c>
      <c r="B216">
        <v>98.96</v>
      </c>
      <c r="C216" s="16">
        <v>10.60254804</v>
      </c>
    </row>
    <row r="217" spans="1:3" ht="24">
      <c r="A217" s="5" t="s">
        <v>489</v>
      </c>
      <c r="B217">
        <v>100</v>
      </c>
      <c r="C217" s="16" t="e">
        <v>#N/A</v>
      </c>
    </row>
    <row r="218" spans="1:3">
      <c r="A218" s="5" t="s">
        <v>237</v>
      </c>
      <c r="B218">
        <v>96.1</v>
      </c>
      <c r="C218" s="16">
        <v>15.82940178</v>
      </c>
    </row>
    <row r="219" spans="1:3">
      <c r="A219" s="5" t="s">
        <v>238</v>
      </c>
      <c r="B219">
        <v>97.65</v>
      </c>
      <c r="C219" s="16">
        <v>30.279267399999998</v>
      </c>
    </row>
    <row r="220" spans="1:3">
      <c r="A220" s="5" t="s">
        <v>239</v>
      </c>
      <c r="B220">
        <v>92.98</v>
      </c>
      <c r="C220" s="16">
        <v>21.890285460000001</v>
      </c>
    </row>
    <row r="221" spans="1:3">
      <c r="A221" s="5" t="s">
        <v>240</v>
      </c>
      <c r="B221">
        <v>91.65</v>
      </c>
      <c r="C221" s="16">
        <v>8.2596940679999999</v>
      </c>
    </row>
    <row r="222" spans="1:3">
      <c r="A222" s="5" t="s">
        <v>490</v>
      </c>
      <c r="B222">
        <v>100</v>
      </c>
      <c r="C222" s="16" t="e">
        <v>#N/A</v>
      </c>
    </row>
    <row r="223" spans="1:3">
      <c r="A223" s="5" t="s">
        <v>242</v>
      </c>
      <c r="B223">
        <v>96.3</v>
      </c>
      <c r="C223" s="16">
        <v>9.2203811620000007</v>
      </c>
    </row>
    <row r="224" spans="1:3">
      <c r="A224" s="5" t="s">
        <v>243</v>
      </c>
      <c r="B224">
        <v>100</v>
      </c>
      <c r="C224" s="16">
        <v>14.47412724</v>
      </c>
    </row>
    <row r="225" spans="1:3">
      <c r="A225" s="5" t="s">
        <v>244</v>
      </c>
      <c r="B225">
        <v>100</v>
      </c>
      <c r="C225" s="16">
        <v>22.990326020000001</v>
      </c>
    </row>
    <row r="226" spans="1:3">
      <c r="A226" s="5" t="s">
        <v>491</v>
      </c>
      <c r="B226">
        <v>100</v>
      </c>
      <c r="C226" s="16" t="e">
        <v>#N/A</v>
      </c>
    </row>
    <row r="227" spans="1:3">
      <c r="A227" s="5" t="s">
        <v>492</v>
      </c>
      <c r="B227">
        <v>100</v>
      </c>
      <c r="C227" s="16" t="e">
        <v>#N/A</v>
      </c>
    </row>
    <row r="228" spans="1:3" ht="24">
      <c r="A228" s="5" t="s">
        <v>245</v>
      </c>
      <c r="B228">
        <v>97.51</v>
      </c>
      <c r="C228" s="16">
        <v>19.107169590000002</v>
      </c>
    </row>
    <row r="229" spans="1:3">
      <c r="A229" s="5" t="s">
        <v>246</v>
      </c>
      <c r="B229">
        <v>94.16</v>
      </c>
      <c r="C229" s="16">
        <v>17.99786301</v>
      </c>
    </row>
    <row r="230" spans="1:3">
      <c r="A230" s="5" t="s">
        <v>247</v>
      </c>
      <c r="B230">
        <v>91.85</v>
      </c>
      <c r="C230" s="16">
        <v>42.171389869999999</v>
      </c>
    </row>
    <row r="231" spans="1:3">
      <c r="A231" s="5" t="s">
        <v>493</v>
      </c>
      <c r="B231">
        <v>100</v>
      </c>
      <c r="C231" s="16" t="e">
        <v>#N/A</v>
      </c>
    </row>
    <row r="232" spans="1:3" ht="24">
      <c r="A232" s="5" t="s">
        <v>461</v>
      </c>
      <c r="B232">
        <v>97.64</v>
      </c>
      <c r="C232" s="16" t="e">
        <v>#N/A</v>
      </c>
    </row>
    <row r="233" spans="1:3">
      <c r="A233" s="5" t="s">
        <v>494</v>
      </c>
      <c r="B233">
        <v>100</v>
      </c>
      <c r="C233" s="16" t="e">
        <v>#N/A</v>
      </c>
    </row>
    <row r="234" spans="1:3">
      <c r="A234" s="5" t="s">
        <v>248</v>
      </c>
      <c r="B234">
        <v>102.7</v>
      </c>
      <c r="C234" s="16">
        <v>33.13945339</v>
      </c>
    </row>
    <row r="235" spans="1:3">
      <c r="A235" s="5" t="s">
        <v>249</v>
      </c>
      <c r="B235">
        <v>98.49</v>
      </c>
      <c r="C235" s="16">
        <v>23.32760721</v>
      </c>
    </row>
    <row r="236" spans="1:3" ht="24">
      <c r="A236" s="5" t="s">
        <v>250</v>
      </c>
      <c r="B236">
        <v>95.18</v>
      </c>
      <c r="C236" s="16">
        <v>10.304149130000001</v>
      </c>
    </row>
    <row r="237" spans="1:3" ht="48">
      <c r="A237" s="5" t="s">
        <v>275</v>
      </c>
      <c r="B237">
        <v>87.51</v>
      </c>
      <c r="C237" s="16">
        <v>16.421617399999999</v>
      </c>
    </row>
    <row r="238" spans="1:3" ht="24">
      <c r="A238" s="5" t="s">
        <v>272</v>
      </c>
      <c r="B238">
        <v>97.42</v>
      </c>
      <c r="C238" s="16">
        <v>21.21794015</v>
      </c>
    </row>
    <row r="239" spans="1:3" ht="36">
      <c r="A239" s="5" t="s">
        <v>495</v>
      </c>
      <c r="B239">
        <v>100</v>
      </c>
      <c r="C239" s="16" t="e">
        <v>#N/A</v>
      </c>
    </row>
    <row r="240" spans="1:3" ht="24">
      <c r="A240" s="5" t="s">
        <v>268</v>
      </c>
      <c r="B240">
        <v>92.84</v>
      </c>
      <c r="C240" s="16">
        <v>19.159432689999999</v>
      </c>
    </row>
    <row r="241" spans="1:3" ht="24">
      <c r="A241" s="5" t="s">
        <v>450</v>
      </c>
      <c r="B241">
        <v>100</v>
      </c>
      <c r="C241" s="16" t="e">
        <v>#N/A</v>
      </c>
    </row>
    <row r="242" spans="1:3">
      <c r="A242" s="5" t="s">
        <v>256</v>
      </c>
      <c r="B242">
        <v>89.75</v>
      </c>
      <c r="C242" s="16">
        <v>18.434053110000001</v>
      </c>
    </row>
    <row r="243" spans="1:3">
      <c r="A243" s="5" t="s">
        <v>258</v>
      </c>
      <c r="B243">
        <v>99.7</v>
      </c>
      <c r="C243" s="16">
        <v>30.920068969999999</v>
      </c>
    </row>
    <row r="244" spans="1:3">
      <c r="A244" s="5" t="s">
        <v>496</v>
      </c>
      <c r="B244">
        <v>100</v>
      </c>
      <c r="C244" s="16" t="e">
        <v>#N/A</v>
      </c>
    </row>
    <row r="245" spans="1:3">
      <c r="A245" s="5" t="s">
        <v>259</v>
      </c>
      <c r="B245">
        <v>97.82</v>
      </c>
      <c r="C245" s="16">
        <v>21.148623449999999</v>
      </c>
    </row>
    <row r="246" spans="1:3">
      <c r="A246" s="5" t="s">
        <v>425</v>
      </c>
      <c r="B246">
        <v>90.94</v>
      </c>
      <c r="C246" s="16">
        <v>6.9687154150000001</v>
      </c>
    </row>
    <row r="247" spans="1:3" ht="24">
      <c r="A247" s="5" t="s">
        <v>497</v>
      </c>
      <c r="B247">
        <v>100</v>
      </c>
      <c r="C247" s="16" t="e">
        <v>#N/A</v>
      </c>
    </row>
    <row r="248" spans="1:3">
      <c r="A248" s="5" t="s">
        <v>262</v>
      </c>
      <c r="B248">
        <v>100</v>
      </c>
      <c r="C248" s="16">
        <v>3.125</v>
      </c>
    </row>
    <row r="249" spans="1:3">
      <c r="A249" s="5" t="s">
        <v>263</v>
      </c>
      <c r="B249">
        <v>100</v>
      </c>
      <c r="C249" s="16">
        <v>0</v>
      </c>
    </row>
    <row r="250" spans="1:3">
      <c r="A250" s="5" t="s">
        <v>264</v>
      </c>
      <c r="B250">
        <v>102.1</v>
      </c>
      <c r="C250" s="16">
        <v>16.004573499999999</v>
      </c>
    </row>
    <row r="251" spans="1:3">
      <c r="A251" s="5" t="s">
        <v>265</v>
      </c>
      <c r="B251">
        <v>97.77</v>
      </c>
      <c r="C251" s="16">
        <v>14.302337489999999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87"/>
  <sheetViews>
    <sheetView workbookViewId="0"/>
  </sheetViews>
  <sheetFormatPr baseColWidth="10" defaultColWidth="12.6640625" defaultRowHeight="15" customHeight="1"/>
  <cols>
    <col min="4" max="4" width="22.83203125" customWidth="1"/>
  </cols>
  <sheetData>
    <row r="1" spans="1:7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>
      <c r="A2" s="2" t="s">
        <v>9</v>
      </c>
      <c r="B2" s="2">
        <v>33</v>
      </c>
      <c r="C2" s="2">
        <v>65</v>
      </c>
      <c r="D2" s="2">
        <v>0.167755615</v>
      </c>
      <c r="E2" s="2">
        <v>16.775561499999998</v>
      </c>
      <c r="F2" s="2">
        <v>4.2919576780000002</v>
      </c>
      <c r="G2" s="2">
        <v>57</v>
      </c>
    </row>
    <row r="3" spans="1:7">
      <c r="A3" s="2" t="s">
        <v>10</v>
      </c>
      <c r="B3" s="2">
        <v>41.153300000000002</v>
      </c>
      <c r="C3" s="2">
        <v>20.168299999999999</v>
      </c>
      <c r="D3" s="2">
        <v>0.20069110500000001</v>
      </c>
      <c r="E3" s="2">
        <v>20.069110460000001</v>
      </c>
      <c r="F3" s="2">
        <v>3.587602956</v>
      </c>
      <c r="G3" s="2">
        <v>43</v>
      </c>
    </row>
    <row r="4" spans="1:7">
      <c r="A4" s="2" t="s">
        <v>11</v>
      </c>
      <c r="B4" s="2">
        <v>28.033899999999999</v>
      </c>
      <c r="C4" s="2">
        <v>1.6596</v>
      </c>
      <c r="D4" s="2">
        <v>0.180915296</v>
      </c>
      <c r="E4" s="2">
        <v>18.091529560000001</v>
      </c>
      <c r="F4" s="2">
        <v>3.9797630019999999</v>
      </c>
      <c r="G4" s="2">
        <v>56</v>
      </c>
    </row>
    <row r="5" spans="1:7">
      <c r="A5" s="2" t="s">
        <v>13</v>
      </c>
      <c r="B5" s="2">
        <v>42.506300000000003</v>
      </c>
      <c r="C5" s="2">
        <v>1.5218</v>
      </c>
      <c r="D5" s="2">
        <v>0.45390554999999999</v>
      </c>
      <c r="E5" s="2">
        <v>45.390554989999998</v>
      </c>
      <c r="F5" s="2">
        <v>1.586233083</v>
      </c>
      <c r="G5" s="2">
        <v>50</v>
      </c>
    </row>
    <row r="6" spans="1:7">
      <c r="A6" s="2" t="s">
        <v>17</v>
      </c>
      <c r="B6" s="2">
        <v>-11.2027</v>
      </c>
      <c r="C6" s="2">
        <v>17.873899999999999</v>
      </c>
      <c r="D6" s="2">
        <v>0.120698518</v>
      </c>
      <c r="E6" s="2">
        <v>12.06985179</v>
      </c>
      <c r="F6" s="2">
        <v>5.9652762319999999</v>
      </c>
      <c r="G6" s="2">
        <v>32</v>
      </c>
    </row>
    <row r="7" spans="1:7">
      <c r="A7" s="2" t="s">
        <v>24</v>
      </c>
      <c r="B7" s="2">
        <v>17.0608</v>
      </c>
      <c r="C7" s="2">
        <v>-61.796399999999998</v>
      </c>
      <c r="D7" s="2">
        <v>0.121868775</v>
      </c>
      <c r="E7" s="2">
        <v>12.186877450000001</v>
      </c>
      <c r="F7" s="2">
        <v>5.9079940940000002</v>
      </c>
      <c r="G7" s="2">
        <v>39</v>
      </c>
    </row>
    <row r="8" spans="1:7">
      <c r="A8" s="2" t="s">
        <v>28</v>
      </c>
      <c r="B8" s="2">
        <v>-38.4161</v>
      </c>
      <c r="C8" s="2">
        <v>-63.616700000000002</v>
      </c>
      <c r="D8" s="2">
        <v>0.22028102799999999</v>
      </c>
      <c r="E8" s="2">
        <v>22.02810281</v>
      </c>
      <c r="F8" s="2">
        <v>3.2685520239999999</v>
      </c>
      <c r="G8" s="2">
        <v>49</v>
      </c>
    </row>
    <row r="9" spans="1:7">
      <c r="A9" s="2" t="s">
        <v>30</v>
      </c>
      <c r="B9" s="2">
        <v>40.069099999999999</v>
      </c>
      <c r="C9" s="2">
        <v>45.038200000000003</v>
      </c>
      <c r="D9" s="2">
        <v>0.20189365200000001</v>
      </c>
      <c r="E9" s="2">
        <v>20.18936523</v>
      </c>
      <c r="F9" s="2">
        <v>3.5662339649999999</v>
      </c>
      <c r="G9" s="2">
        <v>51</v>
      </c>
    </row>
    <row r="10" spans="1:7">
      <c r="A10" s="2" t="s">
        <v>31</v>
      </c>
      <c r="B10" s="2">
        <v>-35.473500000000001</v>
      </c>
      <c r="C10" s="2">
        <v>149.01240000000001</v>
      </c>
      <c r="D10" s="2">
        <v>9.7587834999999998E-2</v>
      </c>
      <c r="E10" s="2">
        <v>9.7587834900000008</v>
      </c>
      <c r="F10" s="2">
        <v>7.3779687880000004</v>
      </c>
      <c r="G10" s="2">
        <v>86</v>
      </c>
    </row>
    <row r="11" spans="1:7">
      <c r="A11" s="2" t="s">
        <v>32</v>
      </c>
      <c r="B11" s="2">
        <v>47.516199999999998</v>
      </c>
      <c r="C11" s="2">
        <v>14.5501</v>
      </c>
      <c r="D11" s="2">
        <v>0.196555695</v>
      </c>
      <c r="E11" s="2">
        <v>19.655569459999999</v>
      </c>
      <c r="F11" s="2">
        <v>3.663083898</v>
      </c>
      <c r="G11" s="2">
        <v>56</v>
      </c>
    </row>
    <row r="12" spans="1:7">
      <c r="A12" s="2" t="s">
        <v>33</v>
      </c>
      <c r="B12" s="2">
        <v>40.143099999999997</v>
      </c>
      <c r="C12" s="2">
        <v>47.576900000000002</v>
      </c>
      <c r="D12" s="2">
        <v>0.141756825</v>
      </c>
      <c r="E12" s="2">
        <v>14.17568249</v>
      </c>
      <c r="F12" s="2">
        <v>5.0791205320000001</v>
      </c>
      <c r="G12" s="2">
        <v>51</v>
      </c>
    </row>
    <row r="13" spans="1:7">
      <c r="A13" s="2" t="s">
        <v>35</v>
      </c>
      <c r="B13" s="2">
        <v>25.034300000000002</v>
      </c>
      <c r="C13" s="2">
        <v>-77.396299999999997</v>
      </c>
      <c r="D13" s="2">
        <v>0.154573451</v>
      </c>
      <c r="E13" s="2">
        <v>15.45734511</v>
      </c>
      <c r="F13" s="2">
        <v>4.6579797159999998</v>
      </c>
      <c r="G13" s="2">
        <v>36</v>
      </c>
    </row>
    <row r="14" spans="1:7">
      <c r="A14" s="2" t="s">
        <v>36</v>
      </c>
      <c r="B14" s="2">
        <v>26.0275</v>
      </c>
      <c r="C14" s="2">
        <v>50.55</v>
      </c>
      <c r="D14" s="2">
        <v>0.47276919299999998</v>
      </c>
      <c r="E14" s="2">
        <v>47.276919319999998</v>
      </c>
      <c r="F14" s="2">
        <v>1.5229418720000001</v>
      </c>
      <c r="G14" s="2">
        <v>57</v>
      </c>
    </row>
    <row r="15" spans="1:7">
      <c r="A15" s="2" t="s">
        <v>37</v>
      </c>
      <c r="B15" s="2">
        <v>23.684999999999999</v>
      </c>
      <c r="C15" s="2">
        <v>90.356300000000005</v>
      </c>
      <c r="D15" s="2">
        <v>0.18344765599999999</v>
      </c>
      <c r="E15" s="2">
        <v>18.344765639999999</v>
      </c>
      <c r="F15" s="2">
        <v>3.9248252840000002</v>
      </c>
      <c r="G15" s="2">
        <v>44</v>
      </c>
    </row>
    <row r="16" spans="1:7">
      <c r="A16" s="2" t="s">
        <v>39</v>
      </c>
      <c r="B16" s="2">
        <v>13.193899999999999</v>
      </c>
      <c r="C16" s="2">
        <v>-59.543199999999999</v>
      </c>
      <c r="D16" s="2">
        <v>0.13941210300000001</v>
      </c>
      <c r="E16" s="2">
        <v>13.941210290000001</v>
      </c>
      <c r="F16" s="2">
        <v>5.1645444319999996</v>
      </c>
      <c r="G16" s="2">
        <v>35</v>
      </c>
    </row>
    <row r="17" spans="1:7">
      <c r="A17" s="2" t="s">
        <v>40</v>
      </c>
      <c r="B17" s="2">
        <v>53.709800000000001</v>
      </c>
      <c r="C17" s="2">
        <v>27.953399999999998</v>
      </c>
      <c r="D17" s="2">
        <v>0.254937303</v>
      </c>
      <c r="E17" s="2">
        <v>25.493730289999998</v>
      </c>
      <c r="F17" s="2">
        <v>2.824223806</v>
      </c>
      <c r="G17" s="2">
        <v>53</v>
      </c>
    </row>
    <row r="18" spans="1:7">
      <c r="A18" s="2" t="s">
        <v>41</v>
      </c>
      <c r="B18" s="2">
        <v>50.833300000000001</v>
      </c>
      <c r="C18" s="2">
        <v>4</v>
      </c>
      <c r="D18" s="2">
        <v>0.186997884</v>
      </c>
      <c r="E18" s="2">
        <v>18.699788389999998</v>
      </c>
      <c r="F18" s="2">
        <v>3.8503109499999999</v>
      </c>
      <c r="G18" s="2">
        <v>77</v>
      </c>
    </row>
    <row r="19" spans="1:7">
      <c r="A19" s="2" t="s">
        <v>43</v>
      </c>
      <c r="B19" s="2">
        <v>13.193899999999999</v>
      </c>
      <c r="C19" s="2">
        <v>-59.543199999999999</v>
      </c>
      <c r="D19" s="2">
        <v>0.121549619</v>
      </c>
      <c r="E19" s="2">
        <v>12.1549619</v>
      </c>
      <c r="F19" s="2">
        <v>5.9235068460000004</v>
      </c>
      <c r="G19" s="2">
        <v>29</v>
      </c>
    </row>
    <row r="20" spans="1:7">
      <c r="A20" s="2" t="s">
        <v>48</v>
      </c>
      <c r="B20" s="2">
        <v>9.3077000000000005</v>
      </c>
      <c r="C20" s="2">
        <v>2.3157999999999999</v>
      </c>
      <c r="D20" s="2">
        <v>0.14780674599999999</v>
      </c>
      <c r="E20" s="2">
        <v>14.78067457</v>
      </c>
      <c r="F20" s="2">
        <v>4.8712255759999996</v>
      </c>
      <c r="G20" s="2">
        <v>36</v>
      </c>
    </row>
    <row r="21" spans="1:7">
      <c r="A21" s="2" t="s">
        <v>49</v>
      </c>
      <c r="B21" s="2">
        <v>27.514199999999999</v>
      </c>
      <c r="C21" s="2">
        <v>90.433599999999998</v>
      </c>
      <c r="D21" s="2">
        <v>4.9637681000000003E-2</v>
      </c>
      <c r="E21" s="2">
        <v>4.9637681159999998</v>
      </c>
      <c r="F21" s="2">
        <v>14.505109490000001</v>
      </c>
      <c r="G21" s="2">
        <v>46</v>
      </c>
    </row>
    <row r="22" spans="1:7">
      <c r="A22" s="2" t="s">
        <v>50</v>
      </c>
      <c r="B22" s="2">
        <v>-16.290199999999999</v>
      </c>
      <c r="C22" s="2">
        <v>-63.588700000000003</v>
      </c>
      <c r="D22" s="2">
        <v>0.17790603699999999</v>
      </c>
      <c r="E22" s="2">
        <v>17.790603740000002</v>
      </c>
      <c r="F22" s="2">
        <v>4.0470801920000001</v>
      </c>
      <c r="G22" s="2">
        <v>41</v>
      </c>
    </row>
    <row r="23" spans="1:7">
      <c r="A23" s="2" t="s">
        <v>51</v>
      </c>
      <c r="B23" s="2">
        <v>43.915900000000001</v>
      </c>
      <c r="C23" s="2">
        <v>17.679099999999998</v>
      </c>
      <c r="D23" s="2">
        <v>0.16097402799999999</v>
      </c>
      <c r="E23" s="2">
        <v>16.09740279</v>
      </c>
      <c r="F23" s="2">
        <v>4.4727712239999997</v>
      </c>
      <c r="G23" s="2">
        <v>47</v>
      </c>
    </row>
    <row r="24" spans="1:7">
      <c r="A24" s="2" t="s">
        <v>52</v>
      </c>
      <c r="B24" s="2">
        <v>-22.328499999999998</v>
      </c>
      <c r="C24" s="2">
        <v>24.684899999999999</v>
      </c>
      <c r="D24" s="2">
        <v>0.113053613</v>
      </c>
      <c r="E24" s="2">
        <v>11.30536131</v>
      </c>
      <c r="F24" s="2">
        <v>6.368659794</v>
      </c>
      <c r="G24" s="2">
        <v>22</v>
      </c>
    </row>
    <row r="25" spans="1:7">
      <c r="A25" s="2" t="s">
        <v>53</v>
      </c>
      <c r="B25" s="2">
        <v>-14.234999999999999</v>
      </c>
      <c r="C25" s="2">
        <v>-51.9253</v>
      </c>
      <c r="D25" s="2">
        <v>0.25730773400000001</v>
      </c>
      <c r="E25" s="2">
        <v>25.730773370000001</v>
      </c>
      <c r="F25" s="2">
        <v>2.798205828</v>
      </c>
      <c r="G25" s="2">
        <v>55</v>
      </c>
    </row>
    <row r="26" spans="1:7">
      <c r="A26" s="2" t="s">
        <v>54</v>
      </c>
      <c r="B26" s="2">
        <v>4.5353000000000003</v>
      </c>
      <c r="C26" s="2">
        <v>114.7277</v>
      </c>
      <c r="D26" s="2">
        <v>0.31995275200000001</v>
      </c>
      <c r="E26" s="2">
        <v>31.995275159999998</v>
      </c>
      <c r="F26" s="2">
        <v>2.2503322639999999</v>
      </c>
      <c r="G26" s="2">
        <v>43</v>
      </c>
    </row>
    <row r="27" spans="1:7">
      <c r="A27" s="2" t="s">
        <v>56</v>
      </c>
      <c r="B27" s="2">
        <v>42.733899999999998</v>
      </c>
      <c r="C27" s="2">
        <v>25.485800000000001</v>
      </c>
      <c r="D27" s="2">
        <v>0.16492783499999999</v>
      </c>
      <c r="E27" s="2">
        <v>16.492783500000002</v>
      </c>
      <c r="F27" s="2">
        <v>4.3655456949999998</v>
      </c>
      <c r="G27" s="2">
        <v>44</v>
      </c>
    </row>
    <row r="28" spans="1:7">
      <c r="A28" s="2" t="s">
        <v>58</v>
      </c>
      <c r="B28" s="2">
        <v>12.238300000000001</v>
      </c>
      <c r="C28" s="2">
        <v>-1.5616000000000001</v>
      </c>
      <c r="D28" s="2">
        <v>0.23080631500000001</v>
      </c>
      <c r="E28" s="2">
        <v>23.080631459999999</v>
      </c>
      <c r="F28" s="2">
        <v>3.119498707</v>
      </c>
      <c r="G28" s="2">
        <v>42</v>
      </c>
    </row>
    <row r="29" spans="1:7">
      <c r="A29" s="2" t="s">
        <v>62</v>
      </c>
      <c r="B29" s="2">
        <v>21.9162</v>
      </c>
      <c r="C29" s="2">
        <v>95.956000000000003</v>
      </c>
      <c r="D29" s="2">
        <v>0.12320566500000001</v>
      </c>
      <c r="E29" s="2">
        <v>12.320566530000001</v>
      </c>
      <c r="F29" s="2">
        <v>5.8438871170000004</v>
      </c>
      <c r="G29" s="2">
        <v>25</v>
      </c>
    </row>
    <row r="30" spans="1:7">
      <c r="A30" s="2" t="s">
        <v>63</v>
      </c>
      <c r="B30" s="2">
        <v>-3.3731</v>
      </c>
      <c r="C30" s="2">
        <v>29.918900000000001</v>
      </c>
      <c r="D30" s="2">
        <v>5.5555555999999999E-2</v>
      </c>
      <c r="E30" s="2">
        <v>5.5555555559999998</v>
      </c>
      <c r="F30" s="2">
        <v>12.96</v>
      </c>
      <c r="G30" s="2">
        <v>21</v>
      </c>
    </row>
    <row r="31" spans="1:7">
      <c r="A31" s="2" t="s">
        <v>66</v>
      </c>
      <c r="B31" s="2">
        <v>16.538799999999998</v>
      </c>
      <c r="C31" s="2">
        <v>-23.041799999999999</v>
      </c>
      <c r="D31" s="2">
        <v>0.24170283400000001</v>
      </c>
      <c r="E31" s="2">
        <v>24.170283390000002</v>
      </c>
      <c r="F31" s="2">
        <v>2.978864535</v>
      </c>
      <c r="G31" s="2">
        <v>32</v>
      </c>
    </row>
    <row r="32" spans="1:7">
      <c r="A32" s="2" t="s">
        <v>68</v>
      </c>
      <c r="B32" s="2">
        <v>11.55</v>
      </c>
      <c r="C32" s="2">
        <v>104.91670000000001</v>
      </c>
      <c r="D32" s="2">
        <v>9.1539802000000003E-2</v>
      </c>
      <c r="E32" s="2">
        <v>9.1539802170000009</v>
      </c>
      <c r="F32" s="2">
        <v>7.8654310250000004</v>
      </c>
      <c r="G32" s="2">
        <v>85</v>
      </c>
    </row>
    <row r="33" spans="1:7">
      <c r="A33" s="2" t="s">
        <v>72</v>
      </c>
      <c r="B33" s="2">
        <v>3.8479999999999999</v>
      </c>
      <c r="C33" s="2">
        <v>11.5021</v>
      </c>
      <c r="D33" s="2">
        <v>0.19734806999999999</v>
      </c>
      <c r="E33" s="2">
        <v>19.734807029999999</v>
      </c>
      <c r="F33" s="2">
        <v>3.6483761870000002</v>
      </c>
      <c r="G33" s="2">
        <v>46</v>
      </c>
    </row>
    <row r="34" spans="1:7">
      <c r="A34" s="2" t="s">
        <v>76</v>
      </c>
      <c r="B34" s="2">
        <v>51.253799999999998</v>
      </c>
      <c r="C34" s="2">
        <v>-85.3232</v>
      </c>
      <c r="D34" s="2">
        <v>0.143784777</v>
      </c>
      <c r="E34" s="2">
        <v>14.37847773</v>
      </c>
      <c r="F34" s="2">
        <v>5.0074841980000002</v>
      </c>
      <c r="G34" s="2">
        <v>86</v>
      </c>
    </row>
    <row r="35" spans="1:7">
      <c r="A35" s="2" t="s">
        <v>81</v>
      </c>
      <c r="B35" s="2">
        <v>6.6111000000000004</v>
      </c>
      <c r="C35" s="2">
        <v>20.939399999999999</v>
      </c>
      <c r="D35" s="2">
        <v>0.11619574100000001</v>
      </c>
      <c r="E35" s="2">
        <v>11.619574119999999</v>
      </c>
      <c r="F35" s="2">
        <v>6.1964405290000002</v>
      </c>
      <c r="G35" s="2">
        <v>37</v>
      </c>
    </row>
    <row r="36" spans="1:7">
      <c r="A36" s="2" t="s">
        <v>84</v>
      </c>
      <c r="B36" s="2">
        <v>15.4542</v>
      </c>
      <c r="C36" s="2">
        <v>18.732199999999999</v>
      </c>
      <c r="D36" s="2">
        <v>0.14714883600000001</v>
      </c>
      <c r="E36" s="2">
        <v>14.71488364</v>
      </c>
      <c r="F36" s="2">
        <v>4.8930050530000004</v>
      </c>
      <c r="G36" s="2">
        <v>33</v>
      </c>
    </row>
    <row r="37" spans="1:7">
      <c r="A37" s="2" t="s">
        <v>85</v>
      </c>
      <c r="B37" s="2">
        <v>-35.6751</v>
      </c>
      <c r="C37" s="2">
        <v>-71.543000000000006</v>
      </c>
      <c r="D37" s="2">
        <v>0.25993966299999999</v>
      </c>
      <c r="E37" s="2">
        <v>25.99396634</v>
      </c>
      <c r="F37" s="2">
        <v>2.7698735569999999</v>
      </c>
      <c r="G37" s="2">
        <v>49</v>
      </c>
    </row>
    <row r="38" spans="1:7">
      <c r="A38" s="2" t="s">
        <v>90</v>
      </c>
      <c r="B38" s="2">
        <v>40.182400000000001</v>
      </c>
      <c r="C38" s="2">
        <v>116.41419999999999</v>
      </c>
      <c r="D38" s="2">
        <v>6.5621482999999994E-2</v>
      </c>
      <c r="E38" s="2">
        <v>6.562148273</v>
      </c>
      <c r="F38" s="2">
        <v>10.972016630000001</v>
      </c>
      <c r="G38" s="2">
        <v>90</v>
      </c>
    </row>
    <row r="39" spans="1:7">
      <c r="A39" s="2" t="s">
        <v>92</v>
      </c>
      <c r="B39" s="2">
        <v>4.5709</v>
      </c>
      <c r="C39" s="2">
        <v>-74.297300000000007</v>
      </c>
      <c r="D39" s="2">
        <v>0.24058252699999999</v>
      </c>
      <c r="E39" s="2">
        <v>24.05825265</v>
      </c>
      <c r="F39" s="2">
        <v>2.99273605</v>
      </c>
      <c r="G39" s="2">
        <v>46</v>
      </c>
    </row>
    <row r="40" spans="1:7">
      <c r="A40" s="2" t="s">
        <v>93</v>
      </c>
      <c r="B40" s="2">
        <v>-4.0382999999999996</v>
      </c>
      <c r="C40" s="2">
        <v>21.758700000000001</v>
      </c>
      <c r="D40" s="2">
        <v>0.241685656</v>
      </c>
      <c r="E40" s="2">
        <v>24.168565650000001</v>
      </c>
      <c r="F40" s="2">
        <v>2.9790762530000001</v>
      </c>
      <c r="G40" s="2">
        <v>37</v>
      </c>
    </row>
    <row r="41" spans="1:7">
      <c r="A41" s="2" t="s">
        <v>94</v>
      </c>
      <c r="B41" s="2">
        <v>-4.0382999999999996</v>
      </c>
      <c r="C41" s="2">
        <v>21.758700000000001</v>
      </c>
      <c r="D41" s="2">
        <v>0.191716092</v>
      </c>
      <c r="E41" s="2">
        <v>19.171609159999999</v>
      </c>
      <c r="F41" s="2">
        <v>3.7555532980000002</v>
      </c>
      <c r="G41" s="2">
        <v>41</v>
      </c>
    </row>
    <row r="42" spans="1:7">
      <c r="A42" s="2" t="s">
        <v>95</v>
      </c>
      <c r="B42" s="2">
        <v>9.7489000000000008</v>
      </c>
      <c r="C42" s="2">
        <v>-83.753399999999999</v>
      </c>
      <c r="D42" s="2">
        <v>0.20979635999999999</v>
      </c>
      <c r="E42" s="2">
        <v>20.97963597</v>
      </c>
      <c r="F42" s="2">
        <v>3.4318993959999999</v>
      </c>
      <c r="G42" s="2">
        <v>46</v>
      </c>
    </row>
    <row r="43" spans="1:7">
      <c r="A43" s="2" t="s">
        <v>96</v>
      </c>
      <c r="B43" s="2">
        <v>7.54</v>
      </c>
      <c r="C43" s="2">
        <v>-5.5471000000000004</v>
      </c>
      <c r="D43" s="2">
        <v>0.26253312899999998</v>
      </c>
      <c r="E43" s="2">
        <v>26.253312879999999</v>
      </c>
      <c r="F43" s="2">
        <v>2.7425110240000001</v>
      </c>
      <c r="G43" s="2">
        <v>41</v>
      </c>
    </row>
    <row r="44" spans="1:7">
      <c r="A44" s="2" t="s">
        <v>97</v>
      </c>
      <c r="B44" s="2">
        <v>45.1</v>
      </c>
      <c r="C44" s="2">
        <v>15.2</v>
      </c>
      <c r="D44" s="2">
        <v>0.166932317</v>
      </c>
      <c r="E44" s="2">
        <v>16.69323168</v>
      </c>
      <c r="F44" s="2">
        <v>4.3131253049999998</v>
      </c>
      <c r="G44" s="2">
        <v>56</v>
      </c>
    </row>
    <row r="45" spans="1:7">
      <c r="A45" s="2" t="s">
        <v>98</v>
      </c>
      <c r="B45" s="2">
        <v>22</v>
      </c>
      <c r="C45" s="2">
        <v>-80</v>
      </c>
      <c r="D45" s="2">
        <v>0.16906464199999999</v>
      </c>
      <c r="E45" s="2">
        <v>16.906464249999999</v>
      </c>
      <c r="F45" s="2">
        <v>4.2587260669999996</v>
      </c>
      <c r="G45" s="2">
        <v>40</v>
      </c>
    </row>
    <row r="46" spans="1:7">
      <c r="A46" s="2" t="s">
        <v>100</v>
      </c>
      <c r="B46" s="2">
        <v>35.126399999999997</v>
      </c>
      <c r="C46" s="2">
        <v>33.429900000000004</v>
      </c>
      <c r="D46" s="2">
        <v>0.172131641</v>
      </c>
      <c r="E46" s="2">
        <v>17.21316406</v>
      </c>
      <c r="F46" s="2">
        <v>4.1828451619999996</v>
      </c>
      <c r="G46" s="2">
        <v>43</v>
      </c>
    </row>
    <row r="47" spans="1:7">
      <c r="A47" s="2" t="s">
        <v>102</v>
      </c>
      <c r="B47" s="2">
        <v>49.817500000000003</v>
      </c>
      <c r="C47" s="2">
        <v>15.473000000000001</v>
      </c>
      <c r="D47" s="2">
        <v>0.18304358100000001</v>
      </c>
      <c r="E47" s="2">
        <v>18.30435812</v>
      </c>
      <c r="F47" s="2">
        <v>3.9334894739999999</v>
      </c>
      <c r="G47" s="2">
        <v>51</v>
      </c>
    </row>
    <row r="48" spans="1:7">
      <c r="A48" s="2" t="s">
        <v>103</v>
      </c>
      <c r="B48" s="2">
        <v>56.2639</v>
      </c>
      <c r="C48" s="2">
        <v>9.5017999999999994</v>
      </c>
      <c r="D48" s="2">
        <v>0.23121959</v>
      </c>
      <c r="E48" s="2">
        <v>23.121958960000001</v>
      </c>
      <c r="F48" s="2">
        <v>3.113923008</v>
      </c>
      <c r="G48" s="2">
        <v>54</v>
      </c>
    </row>
    <row r="49" spans="1:7">
      <c r="A49" s="2" t="s">
        <v>104</v>
      </c>
      <c r="B49" s="2">
        <v>0</v>
      </c>
      <c r="C49" s="2">
        <v>0</v>
      </c>
      <c r="D49" s="2">
        <v>4.0716197000000003E-2</v>
      </c>
      <c r="E49" s="2">
        <v>4.0716196570000003</v>
      </c>
      <c r="F49" s="2">
        <v>17.683380589999999</v>
      </c>
      <c r="G49" s="2">
        <v>74</v>
      </c>
    </row>
    <row r="50" spans="1:7">
      <c r="A50" s="2" t="s">
        <v>105</v>
      </c>
      <c r="B50" s="2">
        <v>11.825100000000001</v>
      </c>
      <c r="C50" s="2">
        <v>42.590299999999999</v>
      </c>
      <c r="D50" s="2">
        <v>0.28884379199999999</v>
      </c>
      <c r="E50" s="2">
        <v>28.884379160000002</v>
      </c>
      <c r="F50" s="2">
        <v>2.4926968170000001</v>
      </c>
      <c r="G50" s="2">
        <v>34</v>
      </c>
    </row>
    <row r="51" spans="1:7">
      <c r="A51" s="2" t="s">
        <v>106</v>
      </c>
      <c r="B51" s="2">
        <v>15.414999999999999</v>
      </c>
      <c r="C51" s="2">
        <v>-61.371000000000002</v>
      </c>
      <c r="D51" s="2">
        <v>0.14890331900000001</v>
      </c>
      <c r="E51" s="2">
        <v>14.890331890000001</v>
      </c>
      <c r="F51" s="2">
        <v>4.8353522629999999</v>
      </c>
      <c r="G51" s="2">
        <v>30</v>
      </c>
    </row>
    <row r="52" spans="1:7">
      <c r="A52" s="2" t="s">
        <v>107</v>
      </c>
      <c r="B52" s="2">
        <v>18.735700000000001</v>
      </c>
      <c r="C52" s="2">
        <v>-70.162700000000001</v>
      </c>
      <c r="D52" s="2">
        <v>0.21924906399999999</v>
      </c>
      <c r="E52" s="2">
        <v>21.924906360000001</v>
      </c>
      <c r="F52" s="2">
        <v>3.2839364889999998</v>
      </c>
      <c r="G52" s="2">
        <v>51</v>
      </c>
    </row>
    <row r="53" spans="1:7">
      <c r="A53" s="2" t="s">
        <v>108</v>
      </c>
      <c r="B53" s="2">
        <v>-1.8311999999999999</v>
      </c>
      <c r="C53" s="2">
        <v>-78.183400000000006</v>
      </c>
      <c r="D53" s="2">
        <v>0.176539428</v>
      </c>
      <c r="E53" s="2">
        <v>17.65394276</v>
      </c>
      <c r="F53" s="2">
        <v>4.0784090529999997</v>
      </c>
      <c r="G53" s="2">
        <v>51</v>
      </c>
    </row>
    <row r="54" spans="1:7">
      <c r="A54" s="2" t="s">
        <v>109</v>
      </c>
      <c r="B54" s="2">
        <v>26</v>
      </c>
      <c r="C54" s="2">
        <v>30</v>
      </c>
      <c r="D54" s="2">
        <v>0.184577096</v>
      </c>
      <c r="E54" s="2">
        <v>18.457709650000002</v>
      </c>
      <c r="F54" s="2">
        <v>3.9008090040000001</v>
      </c>
      <c r="G54" s="2">
        <v>67</v>
      </c>
    </row>
    <row r="55" spans="1:7">
      <c r="A55" s="2" t="s">
        <v>110</v>
      </c>
      <c r="B55" s="2">
        <v>13.7942</v>
      </c>
      <c r="C55" s="2">
        <v>-88.896500000000003</v>
      </c>
      <c r="D55" s="2">
        <v>0.21323096699999999</v>
      </c>
      <c r="E55" s="2">
        <v>21.32309669</v>
      </c>
      <c r="F55" s="2">
        <v>3.3766202459999999</v>
      </c>
      <c r="G55" s="2">
        <v>33</v>
      </c>
    </row>
    <row r="56" spans="1:7">
      <c r="A56" s="2" t="s">
        <v>111</v>
      </c>
      <c r="B56" s="2">
        <v>1.5</v>
      </c>
      <c r="C56" s="2">
        <v>10</v>
      </c>
      <c r="D56" s="2">
        <v>0.18209736700000001</v>
      </c>
      <c r="E56" s="2">
        <v>18.209736700000001</v>
      </c>
      <c r="F56" s="2">
        <v>3.9539286699999998</v>
      </c>
      <c r="G56" s="2">
        <v>37</v>
      </c>
    </row>
    <row r="57" spans="1:7">
      <c r="A57" s="2" t="s">
        <v>112</v>
      </c>
      <c r="B57" s="2">
        <v>15.179399999999999</v>
      </c>
      <c r="C57" s="2">
        <v>39.782299999999999</v>
      </c>
      <c r="D57" s="2">
        <v>0.18846227900000001</v>
      </c>
      <c r="E57" s="2">
        <v>18.84622787</v>
      </c>
      <c r="F57" s="2">
        <v>3.8203931569999998</v>
      </c>
      <c r="G57" s="2">
        <v>31</v>
      </c>
    </row>
    <row r="58" spans="1:7">
      <c r="A58" s="2" t="s">
        <v>113</v>
      </c>
      <c r="B58" s="2">
        <v>58.595300000000002</v>
      </c>
      <c r="C58" s="2">
        <v>25.0136</v>
      </c>
      <c r="D58" s="2">
        <v>0.21444576600000001</v>
      </c>
      <c r="E58" s="2">
        <v>21.444576609999999</v>
      </c>
      <c r="F58" s="2">
        <v>3.357492261</v>
      </c>
      <c r="G58" s="2">
        <v>54</v>
      </c>
    </row>
    <row r="59" spans="1:7">
      <c r="A59" s="2" t="s">
        <v>114</v>
      </c>
      <c r="B59" s="2">
        <v>-26.522500000000001</v>
      </c>
      <c r="C59" s="2">
        <v>31.465900000000001</v>
      </c>
      <c r="D59" s="2">
        <v>0.14140654699999999</v>
      </c>
      <c r="E59" s="2">
        <v>14.14065467</v>
      </c>
      <c r="F59" s="2">
        <v>5.091702025</v>
      </c>
      <c r="G59" s="2">
        <v>38</v>
      </c>
    </row>
    <row r="60" spans="1:7">
      <c r="A60" s="2" t="s">
        <v>116</v>
      </c>
      <c r="B60" s="2">
        <v>9.1449999999999996</v>
      </c>
      <c r="C60" s="2">
        <v>40.489699999999999</v>
      </c>
      <c r="D60" s="2">
        <v>0.19093083899999999</v>
      </c>
      <c r="E60" s="2">
        <v>19.093083929999999</v>
      </c>
      <c r="F60" s="2">
        <v>3.7709989789999998</v>
      </c>
      <c r="G60" s="2">
        <v>39</v>
      </c>
    </row>
    <row r="61" spans="1:7">
      <c r="A61" s="2" t="s">
        <v>117</v>
      </c>
      <c r="B61" s="2">
        <v>-17.7134</v>
      </c>
      <c r="C61" s="2">
        <v>178.065</v>
      </c>
      <c r="D61" s="2">
        <v>0.109809227</v>
      </c>
      <c r="E61" s="2">
        <v>10.98092267</v>
      </c>
      <c r="F61" s="2">
        <v>6.5568260660000002</v>
      </c>
      <c r="G61" s="2">
        <v>33</v>
      </c>
    </row>
    <row r="62" spans="1:7">
      <c r="A62" s="2" t="s">
        <v>118</v>
      </c>
      <c r="B62" s="2">
        <v>64</v>
      </c>
      <c r="C62" s="2">
        <v>26</v>
      </c>
      <c r="D62" s="2">
        <v>0.12665179600000001</v>
      </c>
      <c r="E62" s="2">
        <v>12.665179589999999</v>
      </c>
      <c r="F62" s="2">
        <v>5.6848779340000002</v>
      </c>
      <c r="G62" s="2">
        <v>83</v>
      </c>
    </row>
    <row r="63" spans="1:7">
      <c r="A63" s="2" t="s">
        <v>119</v>
      </c>
      <c r="B63" s="2">
        <v>46.227600000000002</v>
      </c>
      <c r="C63" s="2">
        <v>2.2136999999999998</v>
      </c>
      <c r="D63" s="2">
        <v>0.15327157599999999</v>
      </c>
      <c r="E63" s="2">
        <v>15.32715756</v>
      </c>
      <c r="F63" s="2">
        <v>4.6975441939999998</v>
      </c>
      <c r="G63" s="2">
        <v>88</v>
      </c>
    </row>
    <row r="64" spans="1:7">
      <c r="A64" s="2" t="s">
        <v>120</v>
      </c>
      <c r="B64" s="2">
        <v>-0.80369999999999997</v>
      </c>
      <c r="C64" s="2">
        <v>11.609400000000001</v>
      </c>
      <c r="D64" s="2">
        <v>0.178560836</v>
      </c>
      <c r="E64" s="2">
        <v>17.856083630000001</v>
      </c>
      <c r="F64" s="2">
        <v>4.0322391780000002</v>
      </c>
      <c r="G64" s="2">
        <v>38</v>
      </c>
    </row>
    <row r="65" spans="1:7">
      <c r="A65" s="2" t="s">
        <v>123</v>
      </c>
      <c r="B65" s="2">
        <v>13.443199999999999</v>
      </c>
      <c r="C65" s="2">
        <v>-15.3101</v>
      </c>
      <c r="D65" s="2">
        <v>9.1269841000000004E-2</v>
      </c>
      <c r="E65" s="2">
        <v>9.1269841270000001</v>
      </c>
      <c r="F65" s="2">
        <v>7.888695652</v>
      </c>
      <c r="G65" s="2">
        <v>35</v>
      </c>
    </row>
    <row r="66" spans="1:7">
      <c r="A66" s="2" t="s">
        <v>124</v>
      </c>
      <c r="B66" s="2">
        <v>42.315399999999997</v>
      </c>
      <c r="C66" s="2">
        <v>43.356900000000003</v>
      </c>
      <c r="D66" s="2">
        <v>0.15112984800000001</v>
      </c>
      <c r="E66" s="2">
        <v>15.11298485</v>
      </c>
      <c r="F66" s="2">
        <v>4.7641151449999999</v>
      </c>
      <c r="G66" s="2">
        <v>55</v>
      </c>
    </row>
    <row r="67" spans="1:7">
      <c r="A67" s="2" t="s">
        <v>125</v>
      </c>
      <c r="B67" s="2">
        <v>51</v>
      </c>
      <c r="C67" s="2">
        <v>9</v>
      </c>
      <c r="D67" s="2">
        <v>0.18080469199999999</v>
      </c>
      <c r="E67" s="2">
        <v>18.080469180000001</v>
      </c>
      <c r="F67" s="2">
        <v>3.982197545</v>
      </c>
      <c r="G67" s="2">
        <v>85</v>
      </c>
    </row>
    <row r="68" spans="1:7">
      <c r="A68" s="2" t="s">
        <v>126</v>
      </c>
      <c r="B68" s="2">
        <v>7.9465000000000003</v>
      </c>
      <c r="C68" s="2">
        <v>-1.0232000000000001</v>
      </c>
      <c r="D68" s="2">
        <v>0.189475905</v>
      </c>
      <c r="E68" s="2">
        <v>18.947590519999999</v>
      </c>
      <c r="F68" s="2">
        <v>3.7999554579999999</v>
      </c>
      <c r="G68" s="2">
        <v>38</v>
      </c>
    </row>
    <row r="69" spans="1:7">
      <c r="A69" s="2" t="s">
        <v>127</v>
      </c>
      <c r="B69" s="2">
        <v>39.074199999999998</v>
      </c>
      <c r="C69" s="2">
        <v>21.824300000000001</v>
      </c>
      <c r="D69" s="2">
        <v>0.19734093799999999</v>
      </c>
      <c r="E69" s="2">
        <v>19.734093789999999</v>
      </c>
      <c r="F69" s="2">
        <v>3.648508047</v>
      </c>
      <c r="G69" s="2">
        <v>55</v>
      </c>
    </row>
    <row r="70" spans="1:7">
      <c r="A70" s="2" t="s">
        <v>128</v>
      </c>
      <c r="B70" s="2">
        <v>71.706900000000005</v>
      </c>
      <c r="C70" s="2">
        <v>-42.604300000000002</v>
      </c>
      <c r="D70" s="2">
        <v>8.9351851999999996E-2</v>
      </c>
      <c r="E70" s="2">
        <v>8.9351851849999999</v>
      </c>
      <c r="F70" s="2">
        <v>8.0580310879999999</v>
      </c>
      <c r="G70" s="2">
        <v>36</v>
      </c>
    </row>
    <row r="71" spans="1:7">
      <c r="A71" s="2" t="s">
        <v>129</v>
      </c>
      <c r="B71" s="2">
        <v>12.1165</v>
      </c>
      <c r="C71" s="2">
        <v>-61.679000000000002</v>
      </c>
      <c r="D71" s="2">
        <v>0.22544973500000001</v>
      </c>
      <c r="E71" s="2">
        <v>22.544973540000001</v>
      </c>
      <c r="F71" s="2">
        <v>3.1936165220000001</v>
      </c>
      <c r="G71" s="2">
        <v>30</v>
      </c>
    </row>
    <row r="72" spans="1:7">
      <c r="A72" s="2" t="s">
        <v>131</v>
      </c>
      <c r="B72" s="2">
        <v>15.7835</v>
      </c>
      <c r="C72" s="2">
        <v>-90.230800000000002</v>
      </c>
      <c r="D72" s="2">
        <v>0.19216335000000001</v>
      </c>
      <c r="E72" s="2">
        <v>19.216334969999998</v>
      </c>
      <c r="F72" s="2">
        <v>3.746812287</v>
      </c>
      <c r="G72" s="2">
        <v>38</v>
      </c>
    </row>
    <row r="73" spans="1:7">
      <c r="A73" s="2" t="s">
        <v>132</v>
      </c>
      <c r="B73" s="2">
        <v>9.9456000000000007</v>
      </c>
      <c r="C73" s="2">
        <v>-9.6966000000000001</v>
      </c>
      <c r="D73" s="2">
        <v>0.214033785</v>
      </c>
      <c r="E73" s="2">
        <v>21.403378549999999</v>
      </c>
      <c r="F73" s="2">
        <v>3.3639548929999998</v>
      </c>
      <c r="G73" s="2">
        <v>39</v>
      </c>
    </row>
    <row r="74" spans="1:7">
      <c r="A74" s="2" t="s">
        <v>134</v>
      </c>
      <c r="B74" s="2">
        <v>11.803699999999999</v>
      </c>
      <c r="C74" s="2">
        <v>-15.180400000000001</v>
      </c>
      <c r="D74" s="2">
        <v>0.19480620600000001</v>
      </c>
      <c r="E74" s="2">
        <v>19.48062058</v>
      </c>
      <c r="F74" s="2">
        <v>3.6959808179999998</v>
      </c>
      <c r="G74" s="2">
        <v>27</v>
      </c>
    </row>
    <row r="75" spans="1:7">
      <c r="A75" s="2" t="s">
        <v>135</v>
      </c>
      <c r="B75" s="2">
        <v>5</v>
      </c>
      <c r="C75" s="2">
        <v>-58.75</v>
      </c>
      <c r="D75" s="2">
        <v>0.19512771800000001</v>
      </c>
      <c r="E75" s="2">
        <v>19.51277185</v>
      </c>
      <c r="F75" s="2">
        <v>3.6898909369999999</v>
      </c>
      <c r="G75" s="2">
        <v>40</v>
      </c>
    </row>
    <row r="76" spans="1:7">
      <c r="A76" s="2" t="s">
        <v>136</v>
      </c>
      <c r="B76" s="2">
        <v>18.9712</v>
      </c>
      <c r="C76" s="2">
        <v>-72.285200000000003</v>
      </c>
      <c r="D76" s="2">
        <v>0.14377785200000001</v>
      </c>
      <c r="E76" s="2">
        <v>14.377785190000001</v>
      </c>
      <c r="F76" s="2">
        <v>5.0077253949999996</v>
      </c>
      <c r="G76" s="2">
        <v>32</v>
      </c>
    </row>
    <row r="77" spans="1:7">
      <c r="A77" s="2" t="s">
        <v>137</v>
      </c>
      <c r="B77" s="2">
        <v>41.902900000000002</v>
      </c>
      <c r="C77" s="2">
        <v>12.4534</v>
      </c>
      <c r="D77" s="2">
        <v>8.5533126000000001E-2</v>
      </c>
      <c r="E77" s="2">
        <v>8.5533126290000006</v>
      </c>
      <c r="F77" s="2">
        <v>8.4177912250000002</v>
      </c>
      <c r="G77" s="2">
        <v>46</v>
      </c>
    </row>
    <row r="78" spans="1:7">
      <c r="A78" s="2" t="s">
        <v>138</v>
      </c>
      <c r="B78" s="2">
        <v>15.2</v>
      </c>
      <c r="C78" s="2">
        <v>-86.241900000000001</v>
      </c>
      <c r="D78" s="2">
        <v>0.16237547699999999</v>
      </c>
      <c r="E78" s="2">
        <v>16.237547660000001</v>
      </c>
      <c r="F78" s="2">
        <v>4.4341671250000001</v>
      </c>
      <c r="G78" s="2">
        <v>41</v>
      </c>
    </row>
    <row r="79" spans="1:7">
      <c r="A79" s="2" t="s">
        <v>139</v>
      </c>
      <c r="B79" s="2">
        <v>47.162500000000001</v>
      </c>
      <c r="C79" s="2">
        <v>19.503299999999999</v>
      </c>
      <c r="D79" s="2">
        <v>0.16893208100000001</v>
      </c>
      <c r="E79" s="2">
        <v>16.893208059999999</v>
      </c>
      <c r="F79" s="2">
        <v>4.262067912</v>
      </c>
      <c r="G79" s="2">
        <v>48</v>
      </c>
    </row>
    <row r="80" spans="1:7">
      <c r="A80" s="2" t="s">
        <v>140</v>
      </c>
      <c r="B80" s="2">
        <v>64.963099999999997</v>
      </c>
      <c r="C80" s="2">
        <v>-19.020800000000001</v>
      </c>
      <c r="D80" s="2">
        <v>0.184857365</v>
      </c>
      <c r="E80" s="2">
        <v>18.485736490000001</v>
      </c>
      <c r="F80" s="2">
        <v>3.8948948589999999</v>
      </c>
      <c r="G80" s="2">
        <v>53</v>
      </c>
    </row>
    <row r="81" spans="1:7">
      <c r="A81" s="2" t="s">
        <v>141</v>
      </c>
      <c r="B81" s="2">
        <v>21</v>
      </c>
      <c r="C81" s="2">
        <v>78</v>
      </c>
      <c r="D81" s="2">
        <v>0.170406271</v>
      </c>
      <c r="E81" s="2">
        <v>17.040627059999998</v>
      </c>
      <c r="F81" s="2">
        <v>4.2251966269999999</v>
      </c>
      <c r="G81" s="2">
        <v>82</v>
      </c>
    </row>
    <row r="82" spans="1:7">
      <c r="A82" s="2" t="s">
        <v>143</v>
      </c>
      <c r="B82" s="2">
        <v>-0.7893</v>
      </c>
      <c r="C82" s="2">
        <v>113.9213</v>
      </c>
      <c r="D82" s="2">
        <v>0.20838747399999999</v>
      </c>
      <c r="E82" s="2">
        <v>20.83874737</v>
      </c>
      <c r="F82" s="2">
        <v>3.4551021089999998</v>
      </c>
      <c r="G82" s="2">
        <v>50</v>
      </c>
    </row>
    <row r="83" spans="1:7">
      <c r="A83" s="2" t="s">
        <v>146</v>
      </c>
      <c r="B83" s="2">
        <v>32</v>
      </c>
      <c r="C83" s="2">
        <v>53</v>
      </c>
      <c r="D83" s="2">
        <v>0.22680537100000001</v>
      </c>
      <c r="E83" s="2">
        <v>22.680537080000001</v>
      </c>
      <c r="F83" s="2">
        <v>3.1745279989999999</v>
      </c>
      <c r="G83" s="2">
        <v>62</v>
      </c>
    </row>
    <row r="84" spans="1:7">
      <c r="A84" s="2" t="s">
        <v>147</v>
      </c>
      <c r="B84" s="2">
        <v>33</v>
      </c>
      <c r="C84" s="2">
        <v>44</v>
      </c>
      <c r="D84" s="2">
        <v>0.18490272599999999</v>
      </c>
      <c r="E84" s="2">
        <v>18.490272610000002</v>
      </c>
      <c r="F84" s="2">
        <v>3.8939393450000002</v>
      </c>
      <c r="G84" s="2">
        <v>57</v>
      </c>
    </row>
    <row r="85" spans="1:7">
      <c r="A85" s="2" t="s">
        <v>148</v>
      </c>
      <c r="B85" s="2">
        <v>53.142400000000002</v>
      </c>
      <c r="C85" s="2">
        <v>-7.6920999999999999</v>
      </c>
      <c r="D85" s="2">
        <v>0.25003835800000002</v>
      </c>
      <c r="E85" s="2">
        <v>25.003835769999998</v>
      </c>
      <c r="F85" s="2">
        <v>2.8795581870000002</v>
      </c>
      <c r="G85" s="2">
        <v>52</v>
      </c>
    </row>
    <row r="86" spans="1:7">
      <c r="A86" s="2" t="s">
        <v>149</v>
      </c>
      <c r="B86" s="2">
        <v>31</v>
      </c>
      <c r="C86" s="2">
        <v>35</v>
      </c>
      <c r="D86" s="2">
        <v>0.190047191</v>
      </c>
      <c r="E86" s="2">
        <v>19.00471915</v>
      </c>
      <c r="F86" s="2">
        <v>3.788532703</v>
      </c>
      <c r="G86" s="2">
        <v>60</v>
      </c>
    </row>
    <row r="87" spans="1:7">
      <c r="A87" s="2" t="s">
        <v>150</v>
      </c>
      <c r="B87" s="2">
        <v>43</v>
      </c>
      <c r="C87" s="2">
        <v>12</v>
      </c>
      <c r="D87" s="2">
        <v>0.218812861</v>
      </c>
      <c r="E87" s="2">
        <v>21.881286100000001</v>
      </c>
      <c r="F87" s="2">
        <v>3.2904830039999999</v>
      </c>
      <c r="G87" s="2">
        <v>81</v>
      </c>
    </row>
    <row r="88" spans="1:7">
      <c r="A88" s="2" t="s">
        <v>151</v>
      </c>
      <c r="B88" s="2">
        <v>18.1096</v>
      </c>
      <c r="C88" s="2">
        <v>-77.297499999999999</v>
      </c>
      <c r="D88" s="2">
        <v>0.188454609</v>
      </c>
      <c r="E88" s="2">
        <v>18.845460859999999</v>
      </c>
      <c r="F88" s="2">
        <v>3.8205486469999999</v>
      </c>
      <c r="G88" s="2">
        <v>41</v>
      </c>
    </row>
    <row r="89" spans="1:7">
      <c r="A89" s="2" t="s">
        <v>152</v>
      </c>
      <c r="B89" s="2">
        <v>36</v>
      </c>
      <c r="C89" s="2">
        <v>138</v>
      </c>
      <c r="D89" s="2">
        <v>0.108801142</v>
      </c>
      <c r="E89" s="2">
        <v>10.88011421</v>
      </c>
      <c r="F89" s="2">
        <v>6.617577593</v>
      </c>
      <c r="G89" s="2">
        <v>90</v>
      </c>
    </row>
    <row r="90" spans="1:7">
      <c r="A90" s="2" t="s">
        <v>153</v>
      </c>
      <c r="B90" s="2">
        <v>31.24</v>
      </c>
      <c r="C90" s="2">
        <v>36.51</v>
      </c>
      <c r="D90" s="2">
        <v>0.24381166700000001</v>
      </c>
      <c r="E90" s="2">
        <v>24.38116668</v>
      </c>
      <c r="F90" s="2">
        <v>2.953099044</v>
      </c>
      <c r="G90" s="2">
        <v>49</v>
      </c>
    </row>
    <row r="91" spans="1:7">
      <c r="A91" s="2" t="s">
        <v>154</v>
      </c>
      <c r="B91" s="2">
        <v>48.019599999999997</v>
      </c>
      <c r="C91" s="2">
        <v>66.923699999999997</v>
      </c>
      <c r="D91" s="2">
        <v>0.202858435</v>
      </c>
      <c r="E91" s="2">
        <v>20.285843499999999</v>
      </c>
      <c r="F91" s="2">
        <v>3.5492731659999999</v>
      </c>
      <c r="G91" s="2">
        <v>39</v>
      </c>
    </row>
    <row r="92" spans="1:7">
      <c r="A92" s="2" t="s">
        <v>155</v>
      </c>
      <c r="B92" s="2">
        <v>-2.3599999999999999E-2</v>
      </c>
      <c r="C92" s="2">
        <v>37.906199999999998</v>
      </c>
      <c r="D92" s="2">
        <v>0.19973953699999999</v>
      </c>
      <c r="E92" s="2">
        <v>19.973953680000001</v>
      </c>
      <c r="F92" s="2">
        <v>3.6046944509999999</v>
      </c>
      <c r="G92" s="2">
        <v>39</v>
      </c>
    </row>
    <row r="93" spans="1:7">
      <c r="A93" s="2" t="s">
        <v>156</v>
      </c>
      <c r="B93" s="2">
        <v>36</v>
      </c>
      <c r="C93" s="2">
        <v>128</v>
      </c>
      <c r="D93" s="2">
        <v>0.141373006</v>
      </c>
      <c r="E93" s="2">
        <v>14.13730056</v>
      </c>
      <c r="F93" s="2">
        <v>5.0929100439999999</v>
      </c>
      <c r="G93" s="2">
        <v>90</v>
      </c>
    </row>
    <row r="94" spans="1:7">
      <c r="A94" s="2" t="s">
        <v>157</v>
      </c>
      <c r="B94" s="2">
        <v>42.602635999999997</v>
      </c>
      <c r="C94" s="2">
        <v>20.902977</v>
      </c>
      <c r="D94" s="2">
        <v>8.3390008000000002E-2</v>
      </c>
      <c r="E94" s="2">
        <v>8.3390007550000007</v>
      </c>
      <c r="F94" s="2">
        <v>8.6341280099999995</v>
      </c>
      <c r="G94" s="2">
        <v>26</v>
      </c>
    </row>
    <row r="95" spans="1:7">
      <c r="A95" s="2" t="s">
        <v>158</v>
      </c>
      <c r="B95" s="2">
        <v>29.5</v>
      </c>
      <c r="C95" s="2">
        <v>47.75</v>
      </c>
      <c r="D95" s="2">
        <v>0.28303867700000002</v>
      </c>
      <c r="E95" s="2">
        <v>28.303867669999999</v>
      </c>
      <c r="F95" s="2">
        <v>2.5438219549999999</v>
      </c>
      <c r="G95" s="2">
        <v>57</v>
      </c>
    </row>
    <row r="96" spans="1:7">
      <c r="A96" s="2" t="s">
        <v>159</v>
      </c>
      <c r="B96" s="2">
        <v>41.2044</v>
      </c>
      <c r="C96" s="2">
        <v>74.766099999999994</v>
      </c>
      <c r="D96" s="2">
        <v>0.206679522</v>
      </c>
      <c r="E96" s="2">
        <v>20.667952159999999</v>
      </c>
      <c r="F96" s="2">
        <v>3.4836542810000002</v>
      </c>
      <c r="G96" s="2">
        <v>34</v>
      </c>
    </row>
    <row r="97" spans="1:7">
      <c r="A97" s="2" t="s">
        <v>160</v>
      </c>
      <c r="B97" s="2">
        <v>19.856269999999999</v>
      </c>
      <c r="C97" s="2">
        <v>102.495496</v>
      </c>
      <c r="D97" s="2">
        <v>9.8059677999999997E-2</v>
      </c>
      <c r="E97" s="2">
        <v>9.8059678419999994</v>
      </c>
      <c r="F97" s="2">
        <v>7.3424674809999999</v>
      </c>
      <c r="G97" s="2">
        <v>28</v>
      </c>
    </row>
    <row r="98" spans="1:7">
      <c r="A98" s="2" t="s">
        <v>161</v>
      </c>
      <c r="B98" s="2">
        <v>56.879600000000003</v>
      </c>
      <c r="C98" s="2">
        <v>24.603200000000001</v>
      </c>
      <c r="D98" s="2">
        <v>0.17019152600000001</v>
      </c>
      <c r="E98" s="2">
        <v>17.019152559999998</v>
      </c>
      <c r="F98" s="2">
        <v>4.2305279159999998</v>
      </c>
      <c r="G98" s="2">
        <v>50</v>
      </c>
    </row>
    <row r="99" spans="1:7">
      <c r="A99" s="2" t="s">
        <v>163</v>
      </c>
      <c r="B99" s="2">
        <v>33.854700000000001</v>
      </c>
      <c r="C99" s="2">
        <v>35.862299999999998</v>
      </c>
      <c r="D99" s="2">
        <v>0.136914643</v>
      </c>
      <c r="E99" s="2">
        <v>13.69146432</v>
      </c>
      <c r="F99" s="2">
        <v>5.2587508749999996</v>
      </c>
      <c r="G99" s="2">
        <v>60</v>
      </c>
    </row>
    <row r="100" spans="1:7">
      <c r="A100" s="2" t="s">
        <v>164</v>
      </c>
      <c r="B100" s="2">
        <v>6.4280999999999997</v>
      </c>
      <c r="C100" s="2">
        <v>-9.4295000000000009</v>
      </c>
      <c r="D100" s="2">
        <v>0.16646048199999999</v>
      </c>
      <c r="E100" s="2">
        <v>16.646048220000001</v>
      </c>
      <c r="F100" s="2">
        <v>4.3253509210000001</v>
      </c>
      <c r="G100" s="2">
        <v>36</v>
      </c>
    </row>
    <row r="101" spans="1:7">
      <c r="A101" s="2" t="s">
        <v>165</v>
      </c>
      <c r="B101" s="2">
        <v>26.335100000000001</v>
      </c>
      <c r="C101" s="2">
        <v>17.228331000000001</v>
      </c>
      <c r="D101" s="2">
        <v>0.20767761900000001</v>
      </c>
      <c r="E101" s="2">
        <v>20.767761870000001</v>
      </c>
      <c r="F101" s="2">
        <v>3.466911863</v>
      </c>
      <c r="G101" s="2">
        <v>28</v>
      </c>
    </row>
    <row r="102" spans="1:7">
      <c r="A102" s="2" t="s">
        <v>166</v>
      </c>
      <c r="B102" s="2">
        <v>47.14</v>
      </c>
      <c r="C102" s="2">
        <v>9.5500000000000007</v>
      </c>
      <c r="D102" s="2">
        <v>0.16526031299999999</v>
      </c>
      <c r="E102" s="2">
        <v>16.526031339999999</v>
      </c>
      <c r="F102" s="2">
        <v>4.3567628879999996</v>
      </c>
      <c r="G102" s="2">
        <v>48</v>
      </c>
    </row>
    <row r="103" spans="1:7">
      <c r="A103" s="2" t="s">
        <v>167</v>
      </c>
      <c r="B103" s="2">
        <v>55.169400000000003</v>
      </c>
      <c r="C103" s="2">
        <v>23.8813</v>
      </c>
      <c r="D103" s="2">
        <v>0.175679906</v>
      </c>
      <c r="E103" s="2">
        <v>17.567990550000001</v>
      </c>
      <c r="F103" s="2">
        <v>4.0983628599999999</v>
      </c>
      <c r="G103" s="2">
        <v>53</v>
      </c>
    </row>
    <row r="104" spans="1:7">
      <c r="A104" s="2" t="s">
        <v>168</v>
      </c>
      <c r="B104" s="2">
        <v>49.815300000000001</v>
      </c>
      <c r="C104" s="2">
        <v>6.1295999999999999</v>
      </c>
      <c r="D104" s="2">
        <v>0.203260256</v>
      </c>
      <c r="E104" s="2">
        <v>20.32602559</v>
      </c>
      <c r="F104" s="2">
        <v>3.5422566839999998</v>
      </c>
      <c r="G104" s="2">
        <v>52</v>
      </c>
    </row>
    <row r="105" spans="1:7">
      <c r="A105" s="2" t="s">
        <v>169</v>
      </c>
      <c r="B105" s="2">
        <v>-18.7669</v>
      </c>
      <c r="C105" s="2">
        <v>46.869100000000003</v>
      </c>
      <c r="D105" s="2">
        <v>0.174777925</v>
      </c>
      <c r="E105" s="2">
        <v>17.477792480000002</v>
      </c>
      <c r="F105" s="2">
        <v>4.1195133799999999</v>
      </c>
      <c r="G105" s="2">
        <v>32</v>
      </c>
    </row>
    <row r="106" spans="1:7">
      <c r="A106" s="2" t="s">
        <v>170</v>
      </c>
      <c r="B106" s="2">
        <v>-13.254308</v>
      </c>
      <c r="C106" s="2">
        <v>34.301524999999998</v>
      </c>
      <c r="D106" s="2">
        <v>0.10932067199999999</v>
      </c>
      <c r="E106" s="2">
        <v>10.932067160000001</v>
      </c>
      <c r="F106" s="2">
        <v>6.5861285839999999</v>
      </c>
      <c r="G106" s="2">
        <v>19</v>
      </c>
    </row>
    <row r="107" spans="1:7">
      <c r="A107" s="2" t="s">
        <v>171</v>
      </c>
      <c r="B107" s="2">
        <v>2.5</v>
      </c>
      <c r="C107" s="2">
        <v>112.5</v>
      </c>
      <c r="D107" s="2">
        <v>9.8751878000000001E-2</v>
      </c>
      <c r="E107" s="2">
        <v>9.8751877649999997</v>
      </c>
      <c r="F107" s="2">
        <v>7.291000608</v>
      </c>
      <c r="G107" s="2">
        <v>87</v>
      </c>
    </row>
    <row r="108" spans="1:7">
      <c r="A108" s="2" t="s">
        <v>174</v>
      </c>
      <c r="B108" s="2">
        <v>3.2027999999999999</v>
      </c>
      <c r="C108" s="2">
        <v>73.220699999999994</v>
      </c>
      <c r="D108" s="2">
        <v>7.8445997000000003E-2</v>
      </c>
      <c r="E108" s="2">
        <v>7.8445997470000002</v>
      </c>
      <c r="F108" s="2">
        <v>9.1782885449999991</v>
      </c>
      <c r="G108" s="2">
        <v>44</v>
      </c>
    </row>
    <row r="109" spans="1:7">
      <c r="A109" s="2" t="s">
        <v>175</v>
      </c>
      <c r="B109" s="2">
        <v>17.570692000000001</v>
      </c>
      <c r="C109" s="2">
        <v>-3.9961660000000001</v>
      </c>
      <c r="D109" s="2">
        <v>0.23313740699999999</v>
      </c>
      <c r="E109" s="2">
        <v>23.313740679999999</v>
      </c>
      <c r="F109" s="2">
        <v>3.0883074920000002</v>
      </c>
      <c r="G109" s="2">
        <v>27</v>
      </c>
    </row>
    <row r="110" spans="1:7">
      <c r="A110" s="2" t="s">
        <v>176</v>
      </c>
      <c r="B110" s="2">
        <v>35.9375</v>
      </c>
      <c r="C110" s="2">
        <v>14.375400000000001</v>
      </c>
      <c r="D110" s="2">
        <v>0.13067747800000001</v>
      </c>
      <c r="E110" s="2">
        <v>13.06774781</v>
      </c>
      <c r="F110" s="2">
        <v>5.5097482019999999</v>
      </c>
      <c r="G110" s="2">
        <v>45</v>
      </c>
    </row>
    <row r="111" spans="1:7">
      <c r="A111" s="2" t="s">
        <v>177</v>
      </c>
      <c r="B111" s="2">
        <v>21.007899999999999</v>
      </c>
      <c r="C111" s="2">
        <v>10.940799999999999</v>
      </c>
      <c r="D111" s="2">
        <v>6.6666666999999999E-2</v>
      </c>
      <c r="E111" s="2">
        <v>6.6666666670000003</v>
      </c>
      <c r="F111" s="2">
        <v>10.8</v>
      </c>
      <c r="G111" s="2">
        <v>38</v>
      </c>
    </row>
    <row r="112" spans="1:7">
      <c r="A112" s="2" t="s">
        <v>178</v>
      </c>
      <c r="B112" s="2">
        <v>-20.2</v>
      </c>
      <c r="C112" s="2">
        <v>57.5</v>
      </c>
      <c r="D112" s="2">
        <v>0.203868259</v>
      </c>
      <c r="E112" s="2">
        <v>20.386825940000001</v>
      </c>
      <c r="F112" s="2">
        <v>3.5316924869999999</v>
      </c>
      <c r="G112" s="2">
        <v>34</v>
      </c>
    </row>
    <row r="113" spans="1:7">
      <c r="A113" s="2" t="s">
        <v>179</v>
      </c>
      <c r="B113" s="2">
        <v>23.634499999999999</v>
      </c>
      <c r="C113" s="2">
        <v>-102.5528</v>
      </c>
      <c r="D113" s="2">
        <v>0.224777013</v>
      </c>
      <c r="E113" s="2">
        <v>22.477701280000002</v>
      </c>
      <c r="F113" s="2">
        <v>3.2031745200000001</v>
      </c>
      <c r="G113" s="2">
        <v>53</v>
      </c>
    </row>
    <row r="114" spans="1:7">
      <c r="A114" s="2" t="s">
        <v>180</v>
      </c>
      <c r="B114" s="2">
        <v>47.4116</v>
      </c>
      <c r="C114" s="2">
        <v>28.369900000000001</v>
      </c>
      <c r="D114" s="2">
        <v>0.23078506400000001</v>
      </c>
      <c r="E114" s="2">
        <v>23.078506440000002</v>
      </c>
      <c r="F114" s="2">
        <v>3.1197859440000002</v>
      </c>
      <c r="G114" s="2">
        <v>44</v>
      </c>
    </row>
    <row r="115" spans="1:7">
      <c r="A115" s="2" t="s">
        <v>183</v>
      </c>
      <c r="B115" s="2">
        <v>43.7333</v>
      </c>
      <c r="C115" s="2">
        <v>7.4166999999999996</v>
      </c>
      <c r="D115" s="2">
        <v>0.12846270900000001</v>
      </c>
      <c r="E115" s="2">
        <v>12.846270929999999</v>
      </c>
      <c r="F115" s="2">
        <v>5.6047393349999997</v>
      </c>
      <c r="G115" s="2">
        <v>52</v>
      </c>
    </row>
    <row r="116" spans="1:7">
      <c r="A116" s="2" t="s">
        <v>184</v>
      </c>
      <c r="B116" s="2">
        <v>46.862499999999997</v>
      </c>
      <c r="C116" s="2">
        <v>103.8467</v>
      </c>
      <c r="D116" s="2">
        <v>0.15039733299999999</v>
      </c>
      <c r="E116" s="2">
        <v>15.039733269999999</v>
      </c>
      <c r="F116" s="2">
        <v>4.787318945</v>
      </c>
      <c r="G116" s="2">
        <v>42</v>
      </c>
    </row>
    <row r="117" spans="1:7">
      <c r="A117" s="2" t="s">
        <v>185</v>
      </c>
      <c r="B117" s="2">
        <v>42.5</v>
      </c>
      <c r="C117" s="2">
        <v>19.3</v>
      </c>
      <c r="D117" s="2">
        <v>0.22100763900000001</v>
      </c>
      <c r="E117" s="2">
        <v>22.100763929999999</v>
      </c>
      <c r="F117" s="2">
        <v>3.2578059389999998</v>
      </c>
      <c r="G117" s="2">
        <v>35</v>
      </c>
    </row>
    <row r="118" spans="1:7">
      <c r="A118" s="2" t="s">
        <v>186</v>
      </c>
      <c r="B118" s="2">
        <v>31.791699999999999</v>
      </c>
      <c r="C118" s="2">
        <v>-7.0926</v>
      </c>
      <c r="D118" s="2">
        <v>0.195606855</v>
      </c>
      <c r="E118" s="2">
        <v>19.560685509999999</v>
      </c>
      <c r="F118" s="2">
        <v>3.6808525940000001</v>
      </c>
      <c r="G118" s="2">
        <v>50</v>
      </c>
    </row>
    <row r="119" spans="1:7">
      <c r="A119" s="2" t="s">
        <v>187</v>
      </c>
      <c r="B119" s="2">
        <v>-18.665694999999999</v>
      </c>
      <c r="C119" s="2">
        <v>35.529561999999999</v>
      </c>
      <c r="D119" s="2">
        <v>0.16881597400000001</v>
      </c>
      <c r="E119" s="2">
        <v>16.881597360000001</v>
      </c>
      <c r="F119" s="2">
        <v>4.2649992460000004</v>
      </c>
      <c r="G119" s="2">
        <v>30</v>
      </c>
    </row>
    <row r="120" spans="1:7">
      <c r="A120" s="2" t="s">
        <v>189</v>
      </c>
      <c r="B120" s="2">
        <v>0</v>
      </c>
      <c r="C120" s="2">
        <v>0</v>
      </c>
      <c r="D120" s="2">
        <v>0.14583333300000001</v>
      </c>
      <c r="E120" s="2">
        <v>14.58333333</v>
      </c>
      <c r="F120" s="2">
        <v>4.9371428570000004</v>
      </c>
      <c r="G120" s="2">
        <v>24</v>
      </c>
    </row>
    <row r="121" spans="1:7">
      <c r="A121" s="2" t="s">
        <v>190</v>
      </c>
      <c r="B121" s="2">
        <v>-22.957599999999999</v>
      </c>
      <c r="C121" s="2">
        <v>18.490400000000001</v>
      </c>
      <c r="D121" s="2">
        <v>6.6230918E-2</v>
      </c>
      <c r="E121" s="2">
        <v>6.62309182</v>
      </c>
      <c r="F121" s="2">
        <v>10.87105569</v>
      </c>
      <c r="G121" s="2">
        <v>38</v>
      </c>
    </row>
    <row r="122" spans="1:7">
      <c r="A122" s="2" t="s">
        <v>191</v>
      </c>
      <c r="B122" s="2">
        <v>28.166699999999999</v>
      </c>
      <c r="C122" s="2">
        <v>84.25</v>
      </c>
      <c r="D122" s="2">
        <v>5.4271501E-2</v>
      </c>
      <c r="E122" s="2">
        <v>5.4271500960000001</v>
      </c>
      <c r="F122" s="2">
        <v>13.26663142</v>
      </c>
      <c r="G122" s="2">
        <v>87</v>
      </c>
    </row>
    <row r="123" spans="1:7">
      <c r="A123" s="2" t="s">
        <v>192</v>
      </c>
      <c r="B123" s="2">
        <v>52.132599999999996</v>
      </c>
      <c r="C123" s="2">
        <v>5.2912999999999997</v>
      </c>
      <c r="D123" s="2">
        <v>0.28366055299999998</v>
      </c>
      <c r="E123" s="2">
        <v>28.36605531</v>
      </c>
      <c r="F123" s="2">
        <v>2.5382450680000002</v>
      </c>
      <c r="G123" s="2">
        <v>54</v>
      </c>
    </row>
    <row r="124" spans="1:7">
      <c r="A124" s="2" t="s">
        <v>193</v>
      </c>
      <c r="B124" s="2">
        <v>-40.900599999999997</v>
      </c>
      <c r="C124" s="2">
        <v>174.886</v>
      </c>
      <c r="D124" s="2">
        <v>0.176160967</v>
      </c>
      <c r="E124" s="2">
        <v>17.6160967</v>
      </c>
      <c r="F124" s="2">
        <v>4.0871710239999999</v>
      </c>
      <c r="G124" s="2">
        <v>53</v>
      </c>
    </row>
    <row r="125" spans="1:7">
      <c r="A125" s="2" t="s">
        <v>194</v>
      </c>
      <c r="B125" s="2">
        <v>12.865399999999999</v>
      </c>
      <c r="C125" s="2">
        <v>-85.2072</v>
      </c>
      <c r="D125" s="2">
        <v>9.0776815999999996E-2</v>
      </c>
      <c r="E125" s="2">
        <v>9.077681578</v>
      </c>
      <c r="F125" s="2">
        <v>7.931540601</v>
      </c>
      <c r="G125" s="2">
        <v>33</v>
      </c>
    </row>
    <row r="126" spans="1:7">
      <c r="A126" s="2" t="s">
        <v>195</v>
      </c>
      <c r="B126" s="2">
        <v>17.607800000000001</v>
      </c>
      <c r="C126" s="2">
        <v>8.0816999999999997</v>
      </c>
      <c r="D126" s="2">
        <v>0.27254989400000001</v>
      </c>
      <c r="E126" s="2">
        <v>27.254989399999999</v>
      </c>
      <c r="F126" s="2">
        <v>2.6417181429999999</v>
      </c>
      <c r="G126" s="2">
        <v>32</v>
      </c>
    </row>
    <row r="127" spans="1:7">
      <c r="A127" s="2" t="s">
        <v>196</v>
      </c>
      <c r="B127" s="2">
        <v>9.0820000000000007</v>
      </c>
      <c r="C127" s="2">
        <v>8.6753</v>
      </c>
      <c r="D127" s="2">
        <v>0.15522541400000001</v>
      </c>
      <c r="E127" s="2">
        <v>15.52254142</v>
      </c>
      <c r="F127" s="2">
        <v>4.6384157119999996</v>
      </c>
      <c r="G127" s="2">
        <v>53</v>
      </c>
    </row>
    <row r="128" spans="1:7">
      <c r="A128" s="2" t="s">
        <v>197</v>
      </c>
      <c r="B128" s="2">
        <v>41.608600000000003</v>
      </c>
      <c r="C128" s="2">
        <v>21.7453</v>
      </c>
      <c r="D128" s="2">
        <v>0.16901577600000001</v>
      </c>
      <c r="E128" s="2">
        <v>16.90157765</v>
      </c>
      <c r="F128" s="2">
        <v>4.259957354</v>
      </c>
      <c r="G128" s="2">
        <v>55</v>
      </c>
    </row>
    <row r="129" spans="1:7">
      <c r="A129" s="2" t="s">
        <v>198</v>
      </c>
      <c r="B129" s="2">
        <v>60.472000000000001</v>
      </c>
      <c r="C129" s="2">
        <v>8.4688999999999997</v>
      </c>
      <c r="D129" s="2">
        <v>0.24957063400000001</v>
      </c>
      <c r="E129" s="2">
        <v>24.95706341</v>
      </c>
      <c r="F129" s="2">
        <v>2.884954805</v>
      </c>
      <c r="G129" s="2">
        <v>55</v>
      </c>
    </row>
    <row r="130" spans="1:7">
      <c r="A130" s="2" t="s">
        <v>199</v>
      </c>
      <c r="B130" s="2">
        <v>21</v>
      </c>
      <c r="C130" s="2">
        <v>57</v>
      </c>
      <c r="D130" s="2">
        <v>0.13642328500000001</v>
      </c>
      <c r="E130" s="2">
        <v>13.64232848</v>
      </c>
      <c r="F130" s="2">
        <v>5.2776914210000001</v>
      </c>
      <c r="G130" s="2">
        <v>57</v>
      </c>
    </row>
    <row r="131" spans="1:7">
      <c r="A131" s="2" t="s">
        <v>200</v>
      </c>
      <c r="B131" s="2">
        <v>30.375299999999999</v>
      </c>
      <c r="C131" s="2">
        <v>69.345100000000002</v>
      </c>
      <c r="D131" s="2">
        <v>0.19865701099999999</v>
      </c>
      <c r="E131" s="2">
        <v>19.865701139999999</v>
      </c>
      <c r="F131" s="2">
        <v>3.624337218</v>
      </c>
      <c r="G131" s="2">
        <v>55</v>
      </c>
    </row>
    <row r="132" spans="1:7">
      <c r="A132" s="2" t="s">
        <v>204</v>
      </c>
      <c r="B132" s="2">
        <v>8.5380000000000003</v>
      </c>
      <c r="C132" s="2">
        <v>-80.7821</v>
      </c>
      <c r="D132" s="2">
        <v>0.34704260300000001</v>
      </c>
      <c r="E132" s="2">
        <v>34.704260249999997</v>
      </c>
      <c r="F132" s="2">
        <v>2.0746732379999999</v>
      </c>
      <c r="G132" s="2">
        <v>42</v>
      </c>
    </row>
    <row r="133" spans="1:7">
      <c r="A133" s="2" t="s">
        <v>205</v>
      </c>
      <c r="B133" s="2">
        <v>-6.3150000000000004</v>
      </c>
      <c r="C133" s="2">
        <v>143.9555</v>
      </c>
      <c r="D133" s="2">
        <v>0.109375</v>
      </c>
      <c r="E133" s="2">
        <v>10.9375</v>
      </c>
      <c r="F133" s="2">
        <v>6.582857143</v>
      </c>
      <c r="G133" s="2">
        <v>32</v>
      </c>
    </row>
    <row r="134" spans="1:7">
      <c r="A134" s="2" t="s">
        <v>206</v>
      </c>
      <c r="B134" s="2">
        <v>-23.442499999999999</v>
      </c>
      <c r="C134" s="2">
        <v>-58.443800000000003</v>
      </c>
      <c r="D134" s="2">
        <v>0.18393953900000001</v>
      </c>
      <c r="E134" s="2">
        <v>18.393953849999999</v>
      </c>
      <c r="F134" s="2">
        <v>3.9143297079999999</v>
      </c>
      <c r="G134" s="2">
        <v>44</v>
      </c>
    </row>
    <row r="135" spans="1:7">
      <c r="A135" s="2" t="s">
        <v>207</v>
      </c>
      <c r="B135" s="2">
        <v>-9.19</v>
      </c>
      <c r="C135" s="2">
        <v>-75.015199999999993</v>
      </c>
      <c r="D135" s="2">
        <v>0.313835276</v>
      </c>
      <c r="E135" s="2">
        <v>31.383527560000001</v>
      </c>
      <c r="F135" s="2">
        <v>2.2941971670000001</v>
      </c>
      <c r="G135" s="2">
        <v>46</v>
      </c>
    </row>
    <row r="136" spans="1:7">
      <c r="A136" s="2" t="s">
        <v>208</v>
      </c>
      <c r="B136" s="2">
        <v>13</v>
      </c>
      <c r="C136" s="2">
        <v>122</v>
      </c>
      <c r="D136" s="2">
        <v>0.130229453</v>
      </c>
      <c r="E136" s="2">
        <v>13.02294528</v>
      </c>
      <c r="F136" s="2">
        <v>5.5287032580000002</v>
      </c>
      <c r="G136" s="2">
        <v>82</v>
      </c>
    </row>
    <row r="137" spans="1:7">
      <c r="A137" s="2" t="s">
        <v>209</v>
      </c>
      <c r="B137" s="2">
        <v>51.919400000000003</v>
      </c>
      <c r="C137" s="2">
        <v>19.145099999999999</v>
      </c>
      <c r="D137" s="2">
        <v>0.269318844</v>
      </c>
      <c r="E137" s="2">
        <v>26.931884440000001</v>
      </c>
      <c r="F137" s="2">
        <v>2.6734111440000001</v>
      </c>
      <c r="G137" s="2">
        <v>48</v>
      </c>
    </row>
    <row r="138" spans="1:7">
      <c r="A138" s="2" t="s">
        <v>210</v>
      </c>
      <c r="B138" s="2">
        <v>39.399900000000002</v>
      </c>
      <c r="C138" s="2">
        <v>-8.2245000000000008</v>
      </c>
      <c r="D138" s="2">
        <v>0.229355054</v>
      </c>
      <c r="E138" s="2">
        <v>22.935505450000001</v>
      </c>
      <c r="F138" s="2">
        <v>3.1392375530000001</v>
      </c>
      <c r="G138" s="2">
        <v>50</v>
      </c>
    </row>
    <row r="139" spans="1:7">
      <c r="A139" s="2" t="s">
        <v>211</v>
      </c>
      <c r="B139" s="2">
        <v>25.354800000000001</v>
      </c>
      <c r="C139" s="2">
        <v>51.183900000000001</v>
      </c>
      <c r="D139" s="2">
        <v>0.35016974899999997</v>
      </c>
      <c r="E139" s="2">
        <v>35.016974879999999</v>
      </c>
      <c r="F139" s="2">
        <v>2.0561456329999999</v>
      </c>
      <c r="G139" s="2">
        <v>52</v>
      </c>
    </row>
    <row r="140" spans="1:7">
      <c r="A140" s="2" t="s">
        <v>212</v>
      </c>
      <c r="B140" s="2">
        <v>45.943199999999997</v>
      </c>
      <c r="C140" s="2">
        <v>24.966799999999999</v>
      </c>
      <c r="D140" s="2">
        <v>0.20851523199999999</v>
      </c>
      <c r="E140" s="2">
        <v>20.851523180000001</v>
      </c>
      <c r="F140" s="2">
        <v>3.4529851539999998</v>
      </c>
      <c r="G140" s="2">
        <v>55</v>
      </c>
    </row>
    <row r="141" spans="1:7">
      <c r="A141" s="2" t="s">
        <v>213</v>
      </c>
      <c r="B141" s="2">
        <v>60</v>
      </c>
      <c r="C141" s="2">
        <v>90</v>
      </c>
      <c r="D141" s="2">
        <v>0.15318825699999999</v>
      </c>
      <c r="E141" s="2">
        <v>15.318825739999999</v>
      </c>
      <c r="F141" s="2">
        <v>4.7000991609999998</v>
      </c>
      <c r="G141" s="2">
        <v>81</v>
      </c>
    </row>
    <row r="142" spans="1:7">
      <c r="A142" s="2" t="s">
        <v>214</v>
      </c>
      <c r="B142" s="2">
        <v>-1.9402999999999999</v>
      </c>
      <c r="C142" s="2">
        <v>29.873899999999999</v>
      </c>
      <c r="D142" s="2">
        <v>0.215317275</v>
      </c>
      <c r="E142" s="2">
        <v>21.531727539999999</v>
      </c>
      <c r="F142" s="2">
        <v>3.3439026140000001</v>
      </c>
      <c r="G142" s="2">
        <v>38</v>
      </c>
    </row>
    <row r="143" spans="1:7">
      <c r="A143" s="2" t="s">
        <v>215</v>
      </c>
      <c r="B143" s="2">
        <v>17.357821999999999</v>
      </c>
      <c r="C143" s="2">
        <v>-62.782997999999999</v>
      </c>
      <c r="D143" s="2">
        <v>0.122517503</v>
      </c>
      <c r="E143" s="2">
        <v>12.25175031</v>
      </c>
      <c r="F143" s="2">
        <v>5.8767113430000002</v>
      </c>
      <c r="G143" s="2">
        <v>27</v>
      </c>
    </row>
    <row r="144" spans="1:7">
      <c r="A144" s="2" t="s">
        <v>216</v>
      </c>
      <c r="B144" s="2">
        <v>13.9094</v>
      </c>
      <c r="C144" s="2">
        <v>-60.978900000000003</v>
      </c>
      <c r="D144" s="2">
        <v>0.10770515999999999</v>
      </c>
      <c r="E144" s="2">
        <v>10.77051603</v>
      </c>
      <c r="F144" s="2">
        <v>6.6849164679999999</v>
      </c>
      <c r="G144" s="2">
        <v>38</v>
      </c>
    </row>
    <row r="145" spans="1:7">
      <c r="A145" s="2" t="s">
        <v>217</v>
      </c>
      <c r="B145" s="2">
        <v>12.984299999999999</v>
      </c>
      <c r="C145" s="2">
        <v>-61.287199999999999</v>
      </c>
      <c r="D145" s="2">
        <v>9.1478696999999998E-2</v>
      </c>
      <c r="E145" s="2">
        <v>9.1478696740000007</v>
      </c>
      <c r="F145" s="2">
        <v>7.8706849319999996</v>
      </c>
      <c r="G145" s="2">
        <v>38</v>
      </c>
    </row>
    <row r="146" spans="1:7">
      <c r="A146" s="2" t="s">
        <v>218</v>
      </c>
      <c r="B146" s="2">
        <v>43.942399999999999</v>
      </c>
      <c r="C146" s="2">
        <v>12.457800000000001</v>
      </c>
      <c r="D146" s="2">
        <v>0.21541083699999999</v>
      </c>
      <c r="E146" s="2">
        <v>21.541083700000001</v>
      </c>
      <c r="F146" s="2">
        <v>3.3424502220000001</v>
      </c>
      <c r="G146" s="2">
        <v>54</v>
      </c>
    </row>
    <row r="147" spans="1:7">
      <c r="A147" s="2" t="s">
        <v>219</v>
      </c>
      <c r="B147" s="2">
        <v>0.18636</v>
      </c>
      <c r="C147" s="2">
        <v>6.6130810000000002</v>
      </c>
      <c r="D147" s="2">
        <v>0</v>
      </c>
      <c r="E147" s="2">
        <v>0</v>
      </c>
      <c r="F147" s="2" t="e">
        <v>#DIV/0!</v>
      </c>
      <c r="G147" s="2">
        <v>15</v>
      </c>
    </row>
    <row r="148" spans="1:7">
      <c r="A148" s="2" t="s">
        <v>220</v>
      </c>
      <c r="B148" s="2">
        <v>24</v>
      </c>
      <c r="C148" s="2">
        <v>45</v>
      </c>
      <c r="D148" s="2">
        <v>0.26845112700000001</v>
      </c>
      <c r="E148" s="2">
        <v>26.845112669999999</v>
      </c>
      <c r="F148" s="2">
        <v>2.6820524419999998</v>
      </c>
      <c r="G148" s="2">
        <v>50</v>
      </c>
    </row>
    <row r="149" spans="1:7">
      <c r="A149" s="2" t="s">
        <v>221</v>
      </c>
      <c r="B149" s="2">
        <v>14.497400000000001</v>
      </c>
      <c r="C149" s="2">
        <v>-14.452400000000001</v>
      </c>
      <c r="D149" s="2">
        <v>0.15923092599999999</v>
      </c>
      <c r="E149" s="2">
        <v>15.92309259</v>
      </c>
      <c r="F149" s="2">
        <v>4.5217346819999999</v>
      </c>
      <c r="G149" s="2">
        <v>50</v>
      </c>
    </row>
    <row r="150" spans="1:7">
      <c r="A150" s="2" t="s">
        <v>222</v>
      </c>
      <c r="B150" s="2">
        <v>44.016500000000001</v>
      </c>
      <c r="C150" s="2">
        <v>21.0059</v>
      </c>
      <c r="D150" s="2">
        <v>0.27378528400000002</v>
      </c>
      <c r="E150" s="2">
        <v>27.378528370000002</v>
      </c>
      <c r="F150" s="2">
        <v>2.629798031</v>
      </c>
      <c r="G150" s="2">
        <v>46</v>
      </c>
    </row>
    <row r="151" spans="1:7">
      <c r="A151" s="2" t="s">
        <v>223</v>
      </c>
      <c r="B151" s="2">
        <v>-4.6795999999999998</v>
      </c>
      <c r="C151" s="2">
        <v>55.491999999999997</v>
      </c>
      <c r="D151" s="2">
        <v>5.2443609000000002E-2</v>
      </c>
      <c r="E151" s="2">
        <v>5.2443609020000004</v>
      </c>
      <c r="F151" s="2">
        <v>13.72903226</v>
      </c>
      <c r="G151" s="2">
        <v>38</v>
      </c>
    </row>
    <row r="152" spans="1:7">
      <c r="A152" s="2" t="s">
        <v>224</v>
      </c>
      <c r="B152" s="2">
        <v>8.4605549999999994</v>
      </c>
      <c r="C152" s="2">
        <v>-11.779889000000001</v>
      </c>
      <c r="D152" s="2">
        <v>0.23525697300000001</v>
      </c>
      <c r="E152" s="2">
        <v>23.525697260000001</v>
      </c>
      <c r="F152" s="2">
        <v>3.0604831469999998</v>
      </c>
      <c r="G152" s="2">
        <v>21</v>
      </c>
    </row>
    <row r="153" spans="1:7">
      <c r="A153" s="2" t="s">
        <v>225</v>
      </c>
      <c r="B153" s="2">
        <v>1.2833000000000001</v>
      </c>
      <c r="C153" s="2">
        <v>103.83329999999999</v>
      </c>
      <c r="D153" s="2">
        <v>0.12001495600000001</v>
      </c>
      <c r="E153" s="2">
        <v>12.001495569999999</v>
      </c>
      <c r="F153" s="2">
        <v>5.9992523059999998</v>
      </c>
      <c r="G153" s="2">
        <v>89</v>
      </c>
    </row>
    <row r="154" spans="1:7">
      <c r="A154" s="2" t="s">
        <v>226</v>
      </c>
      <c r="B154" s="2">
        <v>48.668999999999997</v>
      </c>
      <c r="C154" s="2">
        <v>19.699000000000002</v>
      </c>
      <c r="D154" s="2">
        <v>0.20240831500000001</v>
      </c>
      <c r="E154" s="2">
        <v>20.240831539999999</v>
      </c>
      <c r="F154" s="2">
        <v>3.5571661109999999</v>
      </c>
      <c r="G154" s="2">
        <v>46</v>
      </c>
    </row>
    <row r="155" spans="1:7">
      <c r="A155" s="2" t="s">
        <v>227</v>
      </c>
      <c r="B155" s="2">
        <v>46.151200000000003</v>
      </c>
      <c r="C155" s="2">
        <v>14.9955</v>
      </c>
      <c r="D155" s="2">
        <v>0.19348348800000001</v>
      </c>
      <c r="E155" s="2">
        <v>19.348348779999998</v>
      </c>
      <c r="F155" s="2">
        <v>3.7212477819999998</v>
      </c>
      <c r="G155" s="2">
        <v>47</v>
      </c>
    </row>
    <row r="156" spans="1:7">
      <c r="A156" s="2" t="s">
        <v>228</v>
      </c>
      <c r="B156" s="2">
        <v>5.1520999999999999</v>
      </c>
      <c r="C156" s="2">
        <v>46.199599999999997</v>
      </c>
      <c r="D156" s="2">
        <v>0.204550396</v>
      </c>
      <c r="E156" s="2">
        <v>20.455039599999999</v>
      </c>
      <c r="F156" s="2">
        <v>3.5199149639999998</v>
      </c>
      <c r="G156" s="2">
        <v>36</v>
      </c>
    </row>
    <row r="157" spans="1:7">
      <c r="A157" s="2" t="s">
        <v>229</v>
      </c>
      <c r="B157" s="2">
        <v>-30.5595</v>
      </c>
      <c r="C157" s="2">
        <v>22.9375</v>
      </c>
      <c r="D157" s="2">
        <v>0.22766912</v>
      </c>
      <c r="E157" s="2">
        <v>22.766912049999998</v>
      </c>
      <c r="F157" s="2">
        <v>3.1624842160000002</v>
      </c>
      <c r="G157" s="2">
        <v>47</v>
      </c>
    </row>
    <row r="158" spans="1:7">
      <c r="A158" s="2" t="s">
        <v>230</v>
      </c>
      <c r="B158" s="2">
        <v>6.8769999999999998</v>
      </c>
      <c r="C158" s="2">
        <v>31.306999999999999</v>
      </c>
      <c r="D158" s="2">
        <v>0.114583333</v>
      </c>
      <c r="E158" s="2">
        <v>11.45833333</v>
      </c>
      <c r="F158" s="2">
        <v>6.2836363640000004</v>
      </c>
      <c r="G158" s="2">
        <v>16</v>
      </c>
    </row>
    <row r="159" spans="1:7">
      <c r="A159" s="2" t="s">
        <v>231</v>
      </c>
      <c r="B159" s="2">
        <v>40</v>
      </c>
      <c r="C159" s="2">
        <v>-4</v>
      </c>
      <c r="D159" s="2">
        <v>0.19946517499999999</v>
      </c>
      <c r="E159" s="2">
        <v>19.946517539999999</v>
      </c>
      <c r="F159" s="2">
        <v>3.6096526550000001</v>
      </c>
      <c r="G159" s="2">
        <v>80</v>
      </c>
    </row>
    <row r="160" spans="1:7">
      <c r="A160" s="2" t="s">
        <v>232</v>
      </c>
      <c r="B160" s="2">
        <v>7</v>
      </c>
      <c r="C160" s="2">
        <v>81</v>
      </c>
      <c r="D160" s="2">
        <v>9.0018130000000002E-2</v>
      </c>
      <c r="E160" s="2">
        <v>9.0018130000000003</v>
      </c>
      <c r="F160" s="2">
        <v>7.998388769</v>
      </c>
      <c r="G160" s="2">
        <v>85</v>
      </c>
    </row>
    <row r="161" spans="1:7">
      <c r="A161" s="2" t="s">
        <v>233</v>
      </c>
      <c r="B161" s="2">
        <v>12.8628</v>
      </c>
      <c r="C161" s="2">
        <v>30.217600000000001</v>
      </c>
      <c r="D161" s="2">
        <v>0.15121775100000001</v>
      </c>
      <c r="E161" s="2">
        <v>15.12177511</v>
      </c>
      <c r="F161" s="2">
        <v>4.7613457730000004</v>
      </c>
      <c r="G161" s="2">
        <v>39</v>
      </c>
    </row>
    <row r="162" spans="1:7">
      <c r="A162" s="2" t="s">
        <v>234</v>
      </c>
      <c r="B162" s="2">
        <v>3.9192999999999998</v>
      </c>
      <c r="C162" s="2">
        <v>-56.027799999999999</v>
      </c>
      <c r="D162" s="2">
        <v>0.10602548000000001</v>
      </c>
      <c r="E162" s="2">
        <v>10.60254804</v>
      </c>
      <c r="F162" s="2">
        <v>6.7908204469999998</v>
      </c>
      <c r="G162" s="2">
        <v>38</v>
      </c>
    </row>
    <row r="163" spans="1:7">
      <c r="A163" s="2" t="s">
        <v>237</v>
      </c>
      <c r="B163" s="2">
        <v>63</v>
      </c>
      <c r="C163" s="2">
        <v>16</v>
      </c>
      <c r="D163" s="2">
        <v>0.15829401800000001</v>
      </c>
      <c r="E163" s="2">
        <v>15.82940178</v>
      </c>
      <c r="F163" s="2">
        <v>4.5484978539999998</v>
      </c>
      <c r="G163" s="2">
        <v>81</v>
      </c>
    </row>
    <row r="164" spans="1:7">
      <c r="A164" s="2" t="s">
        <v>238</v>
      </c>
      <c r="B164" s="2">
        <v>46.818199999999997</v>
      </c>
      <c r="C164" s="2">
        <v>8.2274999999999991</v>
      </c>
      <c r="D164" s="2">
        <v>0.30279267399999998</v>
      </c>
      <c r="E164" s="2">
        <v>30.279267399999998</v>
      </c>
      <c r="F164" s="2">
        <v>2.3778646640000001</v>
      </c>
      <c r="G164" s="2">
        <v>56</v>
      </c>
    </row>
    <row r="165" spans="1:7">
      <c r="A165" s="2" t="s">
        <v>239</v>
      </c>
      <c r="B165" s="2">
        <v>34.802075000000002</v>
      </c>
      <c r="C165" s="2">
        <v>38.996814999999998</v>
      </c>
      <c r="D165" s="2">
        <v>0.21890285500000001</v>
      </c>
      <c r="E165" s="2">
        <v>21.890285460000001</v>
      </c>
      <c r="F165" s="2">
        <v>3.289130246</v>
      </c>
      <c r="G165" s="2">
        <v>30</v>
      </c>
    </row>
    <row r="166" spans="1:7">
      <c r="A166" s="2" t="s">
        <v>240</v>
      </c>
      <c r="B166" s="2">
        <v>23.7</v>
      </c>
      <c r="C166" s="2">
        <v>121</v>
      </c>
      <c r="D166" s="2">
        <v>8.2596940999999993E-2</v>
      </c>
      <c r="E166" s="2">
        <v>8.2596940679999999</v>
      </c>
      <c r="F166" s="2">
        <v>8.7170298810000002</v>
      </c>
      <c r="G166" s="2">
        <v>90</v>
      </c>
    </row>
    <row r="167" spans="1:7">
      <c r="A167" s="2" t="s">
        <v>241</v>
      </c>
      <c r="B167" s="2">
        <v>-6.3689999999999998</v>
      </c>
      <c r="C167" s="2">
        <v>34.888800000000003</v>
      </c>
      <c r="D167" s="2">
        <v>0.21217940099999999</v>
      </c>
      <c r="E167" s="2">
        <v>21.21794015</v>
      </c>
      <c r="F167" s="2">
        <v>3.3933548450000002</v>
      </c>
      <c r="G167" s="2">
        <v>36</v>
      </c>
    </row>
    <row r="168" spans="1:7">
      <c r="A168" s="2" t="s">
        <v>242</v>
      </c>
      <c r="B168" s="2">
        <v>15</v>
      </c>
      <c r="C168" s="2">
        <v>101</v>
      </c>
      <c r="D168" s="2">
        <v>9.2203811999999996E-2</v>
      </c>
      <c r="E168" s="2">
        <v>9.2203811620000007</v>
      </c>
      <c r="F168" s="2">
        <v>7.8087878079999999</v>
      </c>
      <c r="G168" s="2">
        <v>90</v>
      </c>
    </row>
    <row r="169" spans="1:7">
      <c r="A169" s="2" t="s">
        <v>243</v>
      </c>
      <c r="B169" s="2">
        <v>-8.8742169999999998</v>
      </c>
      <c r="C169" s="2">
        <v>125.72753899999999</v>
      </c>
      <c r="D169" s="2">
        <v>0.144741272</v>
      </c>
      <c r="E169" s="2">
        <v>14.47412724</v>
      </c>
      <c r="F169" s="2">
        <v>4.974393193</v>
      </c>
      <c r="G169" s="2">
        <v>30</v>
      </c>
    </row>
    <row r="170" spans="1:7">
      <c r="A170" s="2" t="s">
        <v>244</v>
      </c>
      <c r="B170" s="2">
        <v>8.6195000000000004</v>
      </c>
      <c r="C170" s="2">
        <v>0.82479999999999998</v>
      </c>
      <c r="D170" s="2">
        <v>0.22990326</v>
      </c>
      <c r="E170" s="2">
        <v>22.990326020000001</v>
      </c>
      <c r="F170" s="2">
        <v>3.1317520220000001</v>
      </c>
      <c r="G170" s="2">
        <v>46</v>
      </c>
    </row>
    <row r="171" spans="1:7">
      <c r="A171" s="2" t="s">
        <v>245</v>
      </c>
      <c r="B171" s="2">
        <v>10.691800000000001</v>
      </c>
      <c r="C171" s="2">
        <v>-61.222499999999997</v>
      </c>
      <c r="D171" s="2">
        <v>0.19107169600000001</v>
      </c>
      <c r="E171" s="2">
        <v>19.107169590000002</v>
      </c>
      <c r="F171" s="2">
        <v>3.7682190270000002</v>
      </c>
      <c r="G171" s="2">
        <v>38</v>
      </c>
    </row>
    <row r="172" spans="1:7">
      <c r="A172" s="2" t="s">
        <v>246</v>
      </c>
      <c r="B172" s="2">
        <v>34</v>
      </c>
      <c r="C172" s="2">
        <v>9</v>
      </c>
      <c r="D172" s="2">
        <v>0.17997863</v>
      </c>
      <c r="E172" s="2">
        <v>17.99786301</v>
      </c>
      <c r="F172" s="2">
        <v>4.0004749430000004</v>
      </c>
      <c r="G172" s="2">
        <v>48</v>
      </c>
    </row>
    <row r="173" spans="1:7">
      <c r="A173" s="2" t="s">
        <v>247</v>
      </c>
      <c r="B173" s="2">
        <v>38.963700000000003</v>
      </c>
      <c r="C173" s="2">
        <v>35.243299999999998</v>
      </c>
      <c r="D173" s="2">
        <v>0.421713899</v>
      </c>
      <c r="E173" s="2">
        <v>42.171389869999999</v>
      </c>
      <c r="F173" s="2">
        <v>1.70731864</v>
      </c>
      <c r="G173" s="2">
        <v>41</v>
      </c>
    </row>
    <row r="174" spans="1:7">
      <c r="A174" s="2" t="s">
        <v>248</v>
      </c>
      <c r="B174" s="2">
        <v>1</v>
      </c>
      <c r="C174" s="2">
        <v>32</v>
      </c>
      <c r="D174" s="2">
        <v>0.33139453400000002</v>
      </c>
      <c r="E174" s="2">
        <v>33.13945339</v>
      </c>
      <c r="F174" s="2">
        <v>2.1726369220000001</v>
      </c>
      <c r="G174" s="2">
        <v>31</v>
      </c>
    </row>
    <row r="175" spans="1:7">
      <c r="A175" s="2" t="s">
        <v>249</v>
      </c>
      <c r="B175" s="2">
        <v>48.379399999999997</v>
      </c>
      <c r="C175" s="2">
        <v>31.165600000000001</v>
      </c>
      <c r="D175" s="2">
        <v>0.233276072</v>
      </c>
      <c r="E175" s="2">
        <v>23.32760721</v>
      </c>
      <c r="F175" s="2">
        <v>3.0864717229999998</v>
      </c>
      <c r="G175" s="2">
        <v>49</v>
      </c>
    </row>
    <row r="176" spans="1:7">
      <c r="A176" s="2" t="s">
        <v>250</v>
      </c>
      <c r="B176" s="2">
        <v>24</v>
      </c>
      <c r="C176" s="2">
        <v>54</v>
      </c>
      <c r="D176" s="2">
        <v>0.103041491</v>
      </c>
      <c r="E176" s="2">
        <v>10.304149130000001</v>
      </c>
      <c r="F176" s="2">
        <v>6.9874765090000004</v>
      </c>
      <c r="G176" s="2">
        <v>83</v>
      </c>
    </row>
    <row r="177" spans="1:7">
      <c r="A177" s="2" t="s">
        <v>255</v>
      </c>
      <c r="B177" s="2">
        <v>55.378100000000003</v>
      </c>
      <c r="C177" s="2">
        <v>-3.4359999999999999</v>
      </c>
      <c r="D177" s="2">
        <v>0.16421617399999999</v>
      </c>
      <c r="E177" s="2">
        <v>16.421617399999999</v>
      </c>
      <c r="F177" s="2">
        <v>4.3844645900000003</v>
      </c>
      <c r="G177" s="2">
        <v>81</v>
      </c>
    </row>
    <row r="178" spans="1:7">
      <c r="A178" s="2" t="s">
        <v>256</v>
      </c>
      <c r="B178" s="2">
        <v>-32.522799999999997</v>
      </c>
      <c r="C178" s="2">
        <v>-55.765799999999999</v>
      </c>
      <c r="D178" s="2">
        <v>0.184340531</v>
      </c>
      <c r="E178" s="2">
        <v>18.434053110000001</v>
      </c>
      <c r="F178" s="2">
        <v>3.9058149379999998</v>
      </c>
      <c r="G178" s="2">
        <v>38</v>
      </c>
    </row>
    <row r="179" spans="1:7">
      <c r="A179" s="2" t="s">
        <v>257</v>
      </c>
      <c r="B179" s="2">
        <v>37.090200000000003</v>
      </c>
      <c r="C179" s="2">
        <v>-95.712900000000005</v>
      </c>
      <c r="D179" s="2">
        <v>0.19159432700000001</v>
      </c>
      <c r="E179" s="2">
        <v>19.159432689999999</v>
      </c>
      <c r="F179" s="2">
        <v>3.7579400789999999</v>
      </c>
      <c r="G179" s="2">
        <v>90</v>
      </c>
    </row>
    <row r="180" spans="1:7">
      <c r="A180" s="2" t="s">
        <v>258</v>
      </c>
      <c r="B180" s="2">
        <v>41.377499999999998</v>
      </c>
      <c r="C180" s="2">
        <v>64.585300000000004</v>
      </c>
      <c r="D180" s="2">
        <v>0.30920069</v>
      </c>
      <c r="E180" s="2">
        <v>30.920068969999999</v>
      </c>
      <c r="F180" s="2">
        <v>2.3285847149999999</v>
      </c>
      <c r="G180" s="2">
        <v>37</v>
      </c>
    </row>
    <row r="181" spans="1:7">
      <c r="A181" s="2" t="s">
        <v>259</v>
      </c>
      <c r="B181" s="2">
        <v>6.4238</v>
      </c>
      <c r="C181" s="2">
        <v>-66.589699999999993</v>
      </c>
      <c r="D181" s="2">
        <v>0.211486234</v>
      </c>
      <c r="E181" s="2">
        <v>21.148623449999999</v>
      </c>
      <c r="F181" s="2">
        <v>3.4044769000000001</v>
      </c>
      <c r="G181" s="2">
        <v>38</v>
      </c>
    </row>
    <row r="182" spans="1:7">
      <c r="A182" s="2" t="s">
        <v>260</v>
      </c>
      <c r="B182" s="2">
        <v>16</v>
      </c>
      <c r="C182" s="2">
        <v>108</v>
      </c>
      <c r="D182" s="2">
        <v>6.9687154000000001E-2</v>
      </c>
      <c r="E182" s="2">
        <v>6.9687154150000001</v>
      </c>
      <c r="F182" s="2">
        <v>10.331889840000001</v>
      </c>
      <c r="G182" s="2">
        <v>89</v>
      </c>
    </row>
    <row r="183" spans="1:7">
      <c r="A183" s="2" t="s">
        <v>261</v>
      </c>
      <c r="B183" s="2">
        <v>31.952200000000001</v>
      </c>
      <c r="C183" s="2">
        <v>35.233199999999997</v>
      </c>
      <c r="D183" s="2">
        <v>0.12108677</v>
      </c>
      <c r="E183" s="2">
        <v>12.108677009999999</v>
      </c>
      <c r="F183" s="2">
        <v>5.946149192</v>
      </c>
      <c r="G183" s="2">
        <v>47</v>
      </c>
    </row>
    <row r="184" spans="1:7">
      <c r="A184" s="2" t="s">
        <v>262</v>
      </c>
      <c r="B184" s="2">
        <v>24.215499999999999</v>
      </c>
      <c r="C184" s="2">
        <v>-12.8858</v>
      </c>
      <c r="D184" s="2">
        <v>3.125E-2</v>
      </c>
      <c r="E184" s="2">
        <v>3.125</v>
      </c>
      <c r="F184" s="2">
        <v>23.04</v>
      </c>
      <c r="G184" s="2">
        <v>16</v>
      </c>
    </row>
    <row r="185" spans="1:7">
      <c r="A185" s="2" t="s">
        <v>263</v>
      </c>
      <c r="B185" s="2">
        <v>15.552727000000001</v>
      </c>
      <c r="C185" s="2">
        <v>48.516387999999999</v>
      </c>
      <c r="D185" s="2">
        <v>0</v>
      </c>
      <c r="E185" s="2">
        <v>0</v>
      </c>
      <c r="G185" s="2">
        <v>11</v>
      </c>
    </row>
    <row r="186" spans="1:7">
      <c r="A186" s="2" t="s">
        <v>264</v>
      </c>
      <c r="B186" s="2">
        <v>-15.416700000000001</v>
      </c>
      <c r="C186" s="2">
        <v>28.283300000000001</v>
      </c>
      <c r="D186" s="2">
        <v>0.16004573499999999</v>
      </c>
      <c r="E186" s="2">
        <v>16.004573499999999</v>
      </c>
      <c r="F186" s="2">
        <v>4.4987140700000001</v>
      </c>
      <c r="G186" s="2">
        <v>34</v>
      </c>
    </row>
    <row r="187" spans="1:7">
      <c r="A187" s="2" t="s">
        <v>265</v>
      </c>
      <c r="B187" s="2">
        <v>-20</v>
      </c>
      <c r="C187" s="2">
        <v>30</v>
      </c>
      <c r="D187" s="2">
        <v>0.14302337500000001</v>
      </c>
      <c r="E187" s="2">
        <v>14.302337489999999</v>
      </c>
      <c r="F187" s="2">
        <v>5.034142149</v>
      </c>
      <c r="G187" s="2">
        <v>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1" workbookViewId="0">
      <selection activeCell="N20" sqref="N20"/>
    </sheetView>
  </sheetViews>
  <sheetFormatPr baseColWidth="10" defaultColWidth="12.6640625" defaultRowHeight="15" customHeight="1"/>
  <cols>
    <col min="1" max="26" width="7.6640625" customWidth="1"/>
  </cols>
  <sheetData>
    <row r="1" spans="1:16" ht="14.25" customHeight="1">
      <c r="A1" s="3" t="s">
        <v>1</v>
      </c>
      <c r="B1" s="3" t="s">
        <v>12</v>
      </c>
      <c r="C1" s="3" t="s">
        <v>14</v>
      </c>
      <c r="D1" s="3" t="s">
        <v>15</v>
      </c>
      <c r="E1" s="3" t="s">
        <v>16</v>
      </c>
      <c r="F1" s="3" t="s">
        <v>18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25</v>
      </c>
      <c r="L1" s="3" t="s">
        <v>26</v>
      </c>
      <c r="M1" s="3" t="s">
        <v>27</v>
      </c>
    </row>
    <row r="2" spans="1:16" ht="14.25" customHeight="1">
      <c r="A2" s="3" t="s">
        <v>28</v>
      </c>
      <c r="B2" s="4">
        <v>49.1</v>
      </c>
      <c r="C2" s="4">
        <v>7.78</v>
      </c>
      <c r="D2" s="4">
        <v>42.75</v>
      </c>
      <c r="E2" s="4">
        <v>9.3800000000000008</v>
      </c>
      <c r="F2" s="4">
        <v>48.18</v>
      </c>
      <c r="G2" s="4">
        <v>9.76</v>
      </c>
      <c r="H2" s="4">
        <v>55.05</v>
      </c>
      <c r="I2" s="4">
        <v>9.2100000000000009</v>
      </c>
      <c r="J2" s="4">
        <v>50.83</v>
      </c>
      <c r="K2" s="4">
        <v>10.59</v>
      </c>
      <c r="L2" s="4">
        <v>9.3439999999999994</v>
      </c>
      <c r="M2" s="4">
        <v>50.34</v>
      </c>
      <c r="P2" s="5"/>
    </row>
    <row r="3" spans="1:16" ht="14.25" customHeight="1">
      <c r="A3" s="3" t="s">
        <v>31</v>
      </c>
      <c r="B3" s="4">
        <v>48.98</v>
      </c>
      <c r="C3" s="4">
        <v>10.06</v>
      </c>
      <c r="D3" s="4">
        <v>47.51</v>
      </c>
      <c r="E3" s="4">
        <v>10.7</v>
      </c>
      <c r="F3" s="4">
        <v>45.87</v>
      </c>
      <c r="G3" s="4">
        <v>10.89</v>
      </c>
      <c r="H3" s="4">
        <v>50.82</v>
      </c>
      <c r="I3" s="4">
        <v>10.41</v>
      </c>
      <c r="J3" s="4">
        <v>50.07</v>
      </c>
      <c r="K3" s="4">
        <v>8.7799999999999994</v>
      </c>
      <c r="L3" s="4">
        <v>10.167999999999999</v>
      </c>
      <c r="M3" s="4">
        <v>48.67</v>
      </c>
      <c r="P3" s="5"/>
    </row>
    <row r="4" spans="1:16" ht="14.25" customHeight="1">
      <c r="A4" s="3" t="s">
        <v>32</v>
      </c>
      <c r="B4" s="4">
        <v>50.61</v>
      </c>
      <c r="C4" s="4">
        <v>9.2100000000000009</v>
      </c>
      <c r="D4" s="4">
        <v>45.9</v>
      </c>
      <c r="E4" s="4">
        <v>8.34</v>
      </c>
      <c r="F4" s="4">
        <v>46.73</v>
      </c>
      <c r="G4" s="4">
        <v>11.1</v>
      </c>
      <c r="H4" s="4">
        <v>49.69</v>
      </c>
      <c r="I4" s="4">
        <v>8.94</v>
      </c>
      <c r="J4" s="4">
        <v>49.29</v>
      </c>
      <c r="K4" s="4">
        <v>10.34</v>
      </c>
      <c r="L4" s="4">
        <v>9.5860000000000003</v>
      </c>
      <c r="M4" s="4">
        <v>43.1</v>
      </c>
      <c r="P4" s="5"/>
    </row>
    <row r="5" spans="1:16" ht="14.25" customHeight="1">
      <c r="A5" s="3" t="s">
        <v>37</v>
      </c>
      <c r="B5" s="4">
        <v>44.98</v>
      </c>
      <c r="C5" s="4">
        <v>6.48</v>
      </c>
      <c r="D5" s="4">
        <v>50.49</v>
      </c>
      <c r="E5" s="4">
        <v>7.64</v>
      </c>
      <c r="F5" s="4">
        <v>46.71</v>
      </c>
      <c r="G5" s="4">
        <v>9.66</v>
      </c>
      <c r="H5" s="4">
        <v>51.2</v>
      </c>
      <c r="I5" s="4">
        <v>8.58</v>
      </c>
      <c r="J5" s="4">
        <v>53.35</v>
      </c>
      <c r="K5" s="4">
        <v>9.9700000000000006</v>
      </c>
      <c r="L5" s="4">
        <v>8.4659999999999993</v>
      </c>
      <c r="M5" s="4">
        <v>52.97</v>
      </c>
      <c r="P5" s="5"/>
    </row>
    <row r="6" spans="1:16" ht="14.25" customHeight="1">
      <c r="A6" s="3" t="s">
        <v>41</v>
      </c>
      <c r="B6" s="4">
        <v>45.99</v>
      </c>
      <c r="C6" s="4">
        <v>10.08</v>
      </c>
      <c r="D6" s="4">
        <v>45.07</v>
      </c>
      <c r="E6" s="4">
        <v>9.02</v>
      </c>
      <c r="F6" s="4">
        <v>43.03</v>
      </c>
      <c r="G6" s="4">
        <v>11.22</v>
      </c>
      <c r="H6" s="4">
        <v>53.6</v>
      </c>
      <c r="I6" s="4">
        <v>9.81</v>
      </c>
      <c r="J6" s="4">
        <v>54.59</v>
      </c>
      <c r="K6" s="4">
        <v>8.5500000000000007</v>
      </c>
      <c r="L6" s="4">
        <v>9.7360000000000007</v>
      </c>
      <c r="M6" s="4">
        <v>45.89</v>
      </c>
      <c r="P6" s="5"/>
    </row>
    <row r="7" spans="1:16" ht="14.25" customHeight="1">
      <c r="A7" s="3" t="s">
        <v>50</v>
      </c>
      <c r="B7" s="4">
        <v>49.34</v>
      </c>
      <c r="C7" s="4">
        <v>7.01</v>
      </c>
      <c r="D7" s="4">
        <v>49.62</v>
      </c>
      <c r="E7" s="4">
        <v>8.89</v>
      </c>
      <c r="F7" s="4">
        <v>45.08</v>
      </c>
      <c r="G7" s="4">
        <v>9.4</v>
      </c>
      <c r="H7" s="4">
        <v>50.29</v>
      </c>
      <c r="I7" s="4">
        <v>7.74</v>
      </c>
      <c r="J7" s="4">
        <v>50.71</v>
      </c>
      <c r="K7" s="4">
        <v>9.43</v>
      </c>
      <c r="L7" s="4">
        <v>8.4939999999999998</v>
      </c>
      <c r="M7" s="4">
        <v>50.4</v>
      </c>
      <c r="P7" s="5"/>
    </row>
    <row r="8" spans="1:16" ht="14.25" customHeight="1">
      <c r="A8" s="3" t="s">
        <v>52</v>
      </c>
      <c r="B8" s="4">
        <v>49.56</v>
      </c>
      <c r="C8" s="4">
        <v>8.07</v>
      </c>
      <c r="D8" s="4">
        <v>52.11</v>
      </c>
      <c r="E8" s="4">
        <v>8.5</v>
      </c>
      <c r="F8" s="4">
        <v>50.27</v>
      </c>
      <c r="G8" s="4">
        <v>9.1199999999999992</v>
      </c>
      <c r="H8" s="4">
        <v>48.61</v>
      </c>
      <c r="I8" s="4">
        <v>9.32</v>
      </c>
      <c r="J8" s="4">
        <v>48.19</v>
      </c>
      <c r="K8" s="4">
        <v>7.84</v>
      </c>
      <c r="L8" s="4">
        <v>8.57</v>
      </c>
      <c r="M8" s="4">
        <v>47.56</v>
      </c>
      <c r="P8" s="5"/>
    </row>
    <row r="9" spans="1:16" ht="14.25" customHeight="1">
      <c r="A9" s="3" t="s">
        <v>53</v>
      </c>
      <c r="B9" s="4">
        <v>45.89</v>
      </c>
      <c r="C9" s="4">
        <v>9.36</v>
      </c>
      <c r="D9" s="4">
        <v>45.86</v>
      </c>
      <c r="E9" s="4">
        <v>8.82</v>
      </c>
      <c r="F9" s="4">
        <v>45.38</v>
      </c>
      <c r="G9" s="4">
        <v>9.2799999999999994</v>
      </c>
      <c r="H9" s="4">
        <v>53.14</v>
      </c>
      <c r="I9" s="4">
        <v>9.07</v>
      </c>
      <c r="J9" s="4">
        <v>49.16</v>
      </c>
      <c r="K9" s="4">
        <v>9.3699999999999992</v>
      </c>
      <c r="L9" s="4">
        <v>9.18</v>
      </c>
      <c r="M9" s="4">
        <v>52.02</v>
      </c>
      <c r="P9" s="5"/>
    </row>
    <row r="10" spans="1:16" ht="14.25" customHeight="1">
      <c r="A10" s="3" t="s">
        <v>76</v>
      </c>
      <c r="B10" s="4">
        <v>48.32</v>
      </c>
      <c r="C10" s="4">
        <v>9.7100000000000009</v>
      </c>
      <c r="D10" s="4">
        <v>49.14</v>
      </c>
      <c r="E10" s="4">
        <v>9.1300000000000008</v>
      </c>
      <c r="F10" s="4">
        <v>49.05</v>
      </c>
      <c r="G10" s="4">
        <v>10.19</v>
      </c>
      <c r="H10" s="4">
        <v>50.58</v>
      </c>
      <c r="I10" s="4">
        <v>9.66</v>
      </c>
      <c r="J10" s="4">
        <v>48.75</v>
      </c>
      <c r="K10" s="4">
        <v>9.9600000000000009</v>
      </c>
      <c r="L10" s="4">
        <v>9.73</v>
      </c>
      <c r="M10" s="4">
        <v>47.83</v>
      </c>
      <c r="P10" s="5"/>
    </row>
    <row r="11" spans="1:16" ht="14.25" customHeight="1">
      <c r="A11" s="3" t="s">
        <v>85</v>
      </c>
      <c r="B11" s="4">
        <v>47.55</v>
      </c>
      <c r="C11" s="4">
        <v>8.1199999999999992</v>
      </c>
      <c r="D11" s="4">
        <v>47.02</v>
      </c>
      <c r="E11" s="4">
        <v>8.9499999999999993</v>
      </c>
      <c r="F11" s="4">
        <v>49.72</v>
      </c>
      <c r="G11" s="4">
        <v>9.75</v>
      </c>
      <c r="H11" s="4">
        <v>51.39</v>
      </c>
      <c r="I11" s="4">
        <v>8.48</v>
      </c>
      <c r="J11" s="4">
        <v>54.69</v>
      </c>
      <c r="K11" s="4">
        <v>9.1999999999999993</v>
      </c>
      <c r="L11" s="4">
        <v>8.9</v>
      </c>
      <c r="M11" s="4">
        <v>52.48</v>
      </c>
      <c r="P11" s="5"/>
    </row>
    <row r="12" spans="1:16" ht="14.25" customHeight="1">
      <c r="A12" s="3" t="s">
        <v>115</v>
      </c>
      <c r="B12" s="4">
        <v>51.19</v>
      </c>
      <c r="C12" s="4">
        <v>6.9</v>
      </c>
      <c r="D12" s="4">
        <v>54.82</v>
      </c>
      <c r="E12" s="4">
        <v>7.81</v>
      </c>
      <c r="F12" s="4">
        <v>55.71</v>
      </c>
      <c r="G12" s="4">
        <v>9.2799999999999994</v>
      </c>
      <c r="H12" s="4">
        <v>44.58</v>
      </c>
      <c r="I12" s="4">
        <v>8.32</v>
      </c>
      <c r="J12" s="4">
        <v>46.23</v>
      </c>
      <c r="K12" s="4">
        <v>8.7200000000000006</v>
      </c>
      <c r="L12" s="4">
        <v>8.2059999999999995</v>
      </c>
      <c r="M12" s="4">
        <v>42.71</v>
      </c>
      <c r="P12" s="5"/>
    </row>
    <row r="13" spans="1:16" ht="14.25" customHeight="1">
      <c r="A13" s="3" t="s">
        <v>97</v>
      </c>
      <c r="B13" s="4">
        <v>51.7</v>
      </c>
      <c r="C13" s="4">
        <v>7.39</v>
      </c>
      <c r="D13" s="4">
        <v>45.2</v>
      </c>
      <c r="E13" s="4">
        <v>8.24</v>
      </c>
      <c r="F13" s="4">
        <v>46.02</v>
      </c>
      <c r="G13" s="4">
        <v>9.08</v>
      </c>
      <c r="H13" s="4">
        <v>46.16</v>
      </c>
      <c r="I13" s="4">
        <v>7.49</v>
      </c>
      <c r="J13" s="4">
        <v>48</v>
      </c>
      <c r="K13" s="4">
        <v>10.69</v>
      </c>
      <c r="L13" s="4">
        <v>8.5779999999999994</v>
      </c>
      <c r="M13" s="4">
        <v>42.01</v>
      </c>
      <c r="P13" s="5"/>
    </row>
    <row r="14" spans="1:16" ht="14.25" customHeight="1">
      <c r="A14" s="3" t="s">
        <v>100</v>
      </c>
      <c r="B14" s="4">
        <v>49.1</v>
      </c>
      <c r="C14" s="4">
        <v>7.77</v>
      </c>
      <c r="D14" s="4">
        <v>51.16</v>
      </c>
      <c r="E14" s="4">
        <v>9.84</v>
      </c>
      <c r="F14" s="4">
        <v>48.49</v>
      </c>
      <c r="G14" s="4">
        <v>8.75</v>
      </c>
      <c r="H14" s="4">
        <v>51.44</v>
      </c>
      <c r="I14" s="4">
        <v>10.11</v>
      </c>
      <c r="J14" s="4">
        <v>49.36</v>
      </c>
      <c r="K14" s="4">
        <v>10.029999999999999</v>
      </c>
      <c r="L14" s="4">
        <v>9.3000000000000007</v>
      </c>
      <c r="M14" s="4">
        <v>47.24</v>
      </c>
      <c r="P14" s="5"/>
    </row>
    <row r="15" spans="1:16" ht="14.25" customHeight="1">
      <c r="A15" s="3" t="s">
        <v>130</v>
      </c>
      <c r="B15" s="4">
        <v>50.22</v>
      </c>
      <c r="C15" s="4">
        <v>8.15</v>
      </c>
      <c r="D15" s="4">
        <v>44.09</v>
      </c>
      <c r="E15" s="4">
        <v>8.0299999999999994</v>
      </c>
      <c r="F15" s="4">
        <v>42.87</v>
      </c>
      <c r="G15" s="4">
        <v>9.36</v>
      </c>
      <c r="H15" s="4">
        <v>51.02</v>
      </c>
      <c r="I15" s="3" t="s">
        <v>133</v>
      </c>
      <c r="J15" s="4">
        <v>50.59</v>
      </c>
      <c r="K15" s="4">
        <v>9</v>
      </c>
      <c r="L15" s="4">
        <v>8.6349999999999998</v>
      </c>
      <c r="M15" s="4">
        <v>42.42</v>
      </c>
      <c r="P15" s="5"/>
    </row>
    <row r="16" spans="1:16" ht="14.25" customHeight="1">
      <c r="A16" s="3" t="s">
        <v>113</v>
      </c>
      <c r="B16" s="4">
        <v>50.41</v>
      </c>
      <c r="C16" s="4">
        <v>7.87</v>
      </c>
      <c r="D16" s="4">
        <v>49.58</v>
      </c>
      <c r="E16" s="4">
        <v>8.15</v>
      </c>
      <c r="F16" s="4">
        <v>45.84</v>
      </c>
      <c r="G16" s="4">
        <v>10.39</v>
      </c>
      <c r="H16" s="4">
        <v>46.99</v>
      </c>
      <c r="I16" s="4">
        <v>8.7899999999999991</v>
      </c>
      <c r="J16" s="4">
        <v>53.17</v>
      </c>
      <c r="K16" s="4">
        <v>8.67</v>
      </c>
      <c r="L16" s="4">
        <v>8.7739999999999991</v>
      </c>
      <c r="M16" s="4">
        <v>44.84</v>
      </c>
      <c r="P16" s="5"/>
    </row>
    <row r="17" spans="1:16" ht="14.25" customHeight="1">
      <c r="A17" s="3" t="s">
        <v>116</v>
      </c>
      <c r="B17" s="4">
        <v>47.11</v>
      </c>
      <c r="C17" s="4">
        <v>5.59</v>
      </c>
      <c r="D17" s="4">
        <v>51.82</v>
      </c>
      <c r="E17" s="4">
        <v>8.36</v>
      </c>
      <c r="F17" s="4">
        <v>54.36</v>
      </c>
      <c r="G17" s="4">
        <v>9.5</v>
      </c>
      <c r="H17" s="4">
        <v>46.12</v>
      </c>
      <c r="I17" s="4">
        <v>6.9</v>
      </c>
      <c r="J17" s="4">
        <v>47.15</v>
      </c>
      <c r="K17" s="4">
        <v>7.64</v>
      </c>
      <c r="L17" s="4">
        <v>7.5979999999999999</v>
      </c>
      <c r="M17" s="4">
        <v>43.46</v>
      </c>
      <c r="P17" s="5"/>
    </row>
    <row r="18" spans="1:16" ht="14.25" customHeight="1">
      <c r="A18" s="3" t="s">
        <v>117</v>
      </c>
      <c r="B18" s="4">
        <v>49.68</v>
      </c>
      <c r="C18" s="4">
        <v>6.84</v>
      </c>
      <c r="D18" s="4">
        <v>49.27</v>
      </c>
      <c r="E18" s="4">
        <v>9.06</v>
      </c>
      <c r="F18" s="4">
        <v>46</v>
      </c>
      <c r="G18" s="4">
        <v>9.06</v>
      </c>
      <c r="H18" s="4">
        <v>48.03</v>
      </c>
      <c r="I18" s="4">
        <v>7.39</v>
      </c>
      <c r="J18" s="4">
        <v>47.21</v>
      </c>
      <c r="K18" s="4">
        <v>8.6199999999999992</v>
      </c>
      <c r="L18" s="4">
        <v>8.1940000000000008</v>
      </c>
      <c r="M18" s="4">
        <v>47.31</v>
      </c>
      <c r="P18" s="5"/>
    </row>
    <row r="19" spans="1:16" ht="14.25" customHeight="1">
      <c r="A19" s="3" t="s">
        <v>118</v>
      </c>
      <c r="B19" s="4">
        <v>49.84</v>
      </c>
      <c r="C19" s="4">
        <v>9.26</v>
      </c>
      <c r="D19" s="4">
        <v>49.46</v>
      </c>
      <c r="E19" s="4">
        <v>8.82</v>
      </c>
      <c r="F19" s="4">
        <v>51.6</v>
      </c>
      <c r="G19" s="4">
        <v>8.6300000000000008</v>
      </c>
      <c r="H19" s="4">
        <v>47.84</v>
      </c>
      <c r="I19" s="4">
        <v>9.75</v>
      </c>
      <c r="J19" s="4">
        <v>50.33</v>
      </c>
      <c r="K19" s="4">
        <v>11.04</v>
      </c>
      <c r="L19" s="4">
        <v>9.5</v>
      </c>
      <c r="M19" s="4">
        <v>42.68</v>
      </c>
      <c r="P19" s="5"/>
    </row>
    <row r="20" spans="1:16" ht="14.25" customHeight="1">
      <c r="A20" s="3" t="s">
        <v>119</v>
      </c>
      <c r="B20" s="4">
        <v>45.44</v>
      </c>
      <c r="C20" s="4">
        <v>8.77</v>
      </c>
      <c r="D20" s="4">
        <v>46.64</v>
      </c>
      <c r="E20" s="4">
        <v>8.19</v>
      </c>
      <c r="F20" s="4">
        <v>49.26</v>
      </c>
      <c r="G20" s="4">
        <v>10.23</v>
      </c>
      <c r="H20" s="4">
        <v>52.29</v>
      </c>
      <c r="I20" s="4">
        <v>9.34</v>
      </c>
      <c r="J20" s="4">
        <v>48.09</v>
      </c>
      <c r="K20" s="4">
        <v>9.52</v>
      </c>
      <c r="L20" s="4">
        <v>9.2100000000000009</v>
      </c>
      <c r="M20" s="4">
        <v>41.63</v>
      </c>
      <c r="P20" s="5"/>
    </row>
    <row r="21" spans="1:16" ht="14.25" customHeight="1">
      <c r="A21" s="3" t="s">
        <v>125</v>
      </c>
      <c r="B21" s="4">
        <v>50.31</v>
      </c>
      <c r="C21" s="4">
        <v>8.99</v>
      </c>
      <c r="D21" s="4">
        <v>45.08</v>
      </c>
      <c r="E21" s="4">
        <v>8.17</v>
      </c>
      <c r="F21" s="4">
        <v>46.52</v>
      </c>
      <c r="G21" s="4">
        <v>10.06</v>
      </c>
      <c r="H21" s="4">
        <v>50.29</v>
      </c>
      <c r="I21" s="4">
        <v>8.44</v>
      </c>
      <c r="J21" s="4">
        <v>47.8</v>
      </c>
      <c r="K21" s="4">
        <v>9.32</v>
      </c>
      <c r="L21" s="4">
        <v>8.9960000000000004</v>
      </c>
      <c r="M21" s="4">
        <v>41.46</v>
      </c>
      <c r="P21" s="5"/>
    </row>
    <row r="22" spans="1:16" ht="14.25" customHeight="1">
      <c r="A22" s="3" t="s">
        <v>127</v>
      </c>
      <c r="B22" s="4">
        <v>48.6</v>
      </c>
      <c r="C22" s="4">
        <v>7.14</v>
      </c>
      <c r="D22" s="4">
        <v>52.42</v>
      </c>
      <c r="E22" s="4">
        <v>9.0399999999999991</v>
      </c>
      <c r="F22" s="4">
        <v>47.45</v>
      </c>
      <c r="G22" s="4">
        <v>10.88</v>
      </c>
      <c r="H22" s="4">
        <v>53.19</v>
      </c>
      <c r="I22" s="4">
        <v>9.8000000000000007</v>
      </c>
      <c r="J22" s="4">
        <v>51.53</v>
      </c>
      <c r="K22" s="4">
        <v>8.91</v>
      </c>
      <c r="L22" s="4">
        <v>9.1539999999999999</v>
      </c>
      <c r="M22" s="4">
        <v>48.16</v>
      </c>
      <c r="P22" s="5"/>
    </row>
    <row r="23" spans="1:16" ht="14.25" customHeight="1">
      <c r="A23" s="5" t="s">
        <v>188</v>
      </c>
      <c r="B23" s="4">
        <v>46.91</v>
      </c>
      <c r="C23" s="4">
        <v>7.59</v>
      </c>
      <c r="D23" s="4">
        <v>42.69</v>
      </c>
      <c r="E23" s="4">
        <v>8.31</v>
      </c>
      <c r="F23" s="4">
        <v>41.53</v>
      </c>
      <c r="G23" s="4">
        <v>8.68</v>
      </c>
      <c r="H23" s="4">
        <v>52.41</v>
      </c>
      <c r="I23" s="4">
        <v>8.65</v>
      </c>
      <c r="J23" s="4">
        <v>41.64</v>
      </c>
      <c r="K23" s="4">
        <v>9.11</v>
      </c>
      <c r="L23" s="4">
        <v>8.468</v>
      </c>
      <c r="M23" s="4">
        <v>40.43</v>
      </c>
      <c r="P23" s="5"/>
    </row>
    <row r="24" spans="1:16" ht="14.25" customHeight="1">
      <c r="A24" s="3" t="s">
        <v>141</v>
      </c>
      <c r="B24" s="4">
        <v>47.42</v>
      </c>
      <c r="C24" s="4">
        <v>8.8800000000000008</v>
      </c>
      <c r="D24" s="4">
        <v>50.43</v>
      </c>
      <c r="E24" s="4">
        <v>7.75</v>
      </c>
      <c r="F24" s="4">
        <v>47.36</v>
      </c>
      <c r="G24" s="4">
        <v>10.67</v>
      </c>
      <c r="H24" s="4">
        <v>50</v>
      </c>
      <c r="I24" s="4">
        <v>10.8</v>
      </c>
      <c r="J24" s="4">
        <v>48.48</v>
      </c>
      <c r="K24" s="4">
        <v>8.49</v>
      </c>
      <c r="L24" s="4">
        <v>9.3179999999999996</v>
      </c>
      <c r="M24" s="4">
        <v>48.68</v>
      </c>
      <c r="P24" s="5"/>
    </row>
    <row r="25" spans="1:16" ht="14.25" customHeight="1">
      <c r="A25" s="3" t="s">
        <v>143</v>
      </c>
      <c r="B25" s="4">
        <v>51.25</v>
      </c>
      <c r="C25" s="4">
        <v>6.81</v>
      </c>
      <c r="D25" s="4">
        <v>46.38</v>
      </c>
      <c r="E25" s="4">
        <v>9.02</v>
      </c>
      <c r="F25" s="4">
        <v>47.19</v>
      </c>
      <c r="G25" s="4">
        <v>11.24</v>
      </c>
      <c r="H25" s="4">
        <v>49.73</v>
      </c>
      <c r="I25" s="4">
        <v>9.66</v>
      </c>
      <c r="J25" s="4">
        <v>48.01</v>
      </c>
      <c r="K25" s="4">
        <v>8.9499999999999993</v>
      </c>
      <c r="L25" s="4">
        <v>9.1359999999999992</v>
      </c>
      <c r="M25" s="4">
        <v>48.3</v>
      </c>
      <c r="P25" s="5"/>
    </row>
    <row r="26" spans="1:16" ht="14.25" customHeight="1">
      <c r="A26" s="3" t="s">
        <v>149</v>
      </c>
      <c r="B26" s="4">
        <v>48.65</v>
      </c>
      <c r="C26" s="4">
        <v>8.4</v>
      </c>
      <c r="D26" s="4">
        <v>49.44</v>
      </c>
      <c r="E26" s="4">
        <v>9.33</v>
      </c>
      <c r="F26" s="4">
        <v>52.4</v>
      </c>
      <c r="G26" s="4">
        <v>9.36</v>
      </c>
      <c r="H26" s="4">
        <v>49.27</v>
      </c>
      <c r="I26" s="4">
        <v>9.6300000000000008</v>
      </c>
      <c r="J26" s="4">
        <v>50.95</v>
      </c>
      <c r="K26" s="4">
        <v>10.130000000000001</v>
      </c>
      <c r="L26" s="4">
        <v>9.3699999999999992</v>
      </c>
      <c r="M26" s="4">
        <v>50.05</v>
      </c>
      <c r="P26" s="5"/>
    </row>
    <row r="27" spans="1:16" ht="14.25" customHeight="1">
      <c r="A27" s="3" t="s">
        <v>150</v>
      </c>
      <c r="B27" s="4">
        <v>49.8</v>
      </c>
      <c r="C27" s="4">
        <v>8.09</v>
      </c>
      <c r="D27" s="4">
        <v>46.52</v>
      </c>
      <c r="E27" s="4">
        <v>8.59</v>
      </c>
      <c r="F27" s="4">
        <v>48.62</v>
      </c>
      <c r="G27" s="4">
        <v>11.28</v>
      </c>
      <c r="H27" s="4">
        <v>51.66</v>
      </c>
      <c r="I27" s="4">
        <v>9.7200000000000006</v>
      </c>
      <c r="J27" s="4">
        <v>50</v>
      </c>
      <c r="K27" s="4">
        <v>9.99</v>
      </c>
      <c r="L27" s="4">
        <v>9.5340000000000007</v>
      </c>
      <c r="M27" s="4">
        <v>45.13</v>
      </c>
      <c r="P27" s="5"/>
    </row>
    <row r="28" spans="1:16" ht="14.25" customHeight="1">
      <c r="A28" s="3" t="s">
        <v>152</v>
      </c>
      <c r="B28" s="4">
        <v>46.73</v>
      </c>
      <c r="C28" s="4">
        <v>8.06</v>
      </c>
      <c r="D28" s="4">
        <v>42.21</v>
      </c>
      <c r="E28" s="4">
        <v>8.81</v>
      </c>
      <c r="F28" s="4">
        <v>37.82</v>
      </c>
      <c r="G28" s="4">
        <v>9.3000000000000007</v>
      </c>
      <c r="H28" s="4">
        <v>57.87</v>
      </c>
      <c r="I28" s="4">
        <v>7.38</v>
      </c>
      <c r="J28" s="4">
        <v>41.53</v>
      </c>
      <c r="K28" s="4">
        <v>10.46</v>
      </c>
      <c r="L28" s="4">
        <v>8.8019999999999996</v>
      </c>
      <c r="M28" s="4">
        <v>39.75</v>
      </c>
      <c r="P28" s="5"/>
    </row>
    <row r="29" spans="1:16" ht="14.25" customHeight="1">
      <c r="A29" s="3" t="s">
        <v>153</v>
      </c>
      <c r="B29" s="4">
        <v>48.35</v>
      </c>
      <c r="C29" s="4">
        <v>7.29</v>
      </c>
      <c r="D29" s="4">
        <v>53.73</v>
      </c>
      <c r="E29" s="4">
        <v>8.09</v>
      </c>
      <c r="F29" s="4">
        <v>49.77</v>
      </c>
      <c r="G29" s="4">
        <v>10.87</v>
      </c>
      <c r="H29" s="4">
        <v>49.86</v>
      </c>
      <c r="I29" s="4">
        <v>8.76</v>
      </c>
      <c r="J29" s="4">
        <v>47.1</v>
      </c>
      <c r="K29" s="4">
        <v>9.61</v>
      </c>
      <c r="L29" s="4">
        <v>8.9239999999999995</v>
      </c>
      <c r="M29" s="4">
        <v>47.04</v>
      </c>
      <c r="P29" s="5"/>
    </row>
    <row r="30" spans="1:16" ht="14.25" customHeight="1">
      <c r="A30" s="3" t="s">
        <v>161</v>
      </c>
      <c r="B30" s="4">
        <v>49.39</v>
      </c>
      <c r="C30" s="4">
        <v>8.65</v>
      </c>
      <c r="D30" s="4">
        <v>43.79</v>
      </c>
      <c r="E30" s="4">
        <v>9.5399999999999991</v>
      </c>
      <c r="F30" s="4">
        <v>44.21</v>
      </c>
      <c r="G30" s="4">
        <v>8.67</v>
      </c>
      <c r="H30" s="4">
        <v>51.11</v>
      </c>
      <c r="I30" s="4">
        <v>9.49</v>
      </c>
      <c r="J30" s="4">
        <v>49.91</v>
      </c>
      <c r="K30" s="4">
        <v>9.8699999999999992</v>
      </c>
      <c r="L30" s="4">
        <v>9.2439999999999998</v>
      </c>
      <c r="M30" s="4">
        <v>46.34</v>
      </c>
      <c r="P30" s="5"/>
    </row>
    <row r="31" spans="1:16" ht="14.25" customHeight="1">
      <c r="A31" s="3" t="s">
        <v>163</v>
      </c>
      <c r="B31" s="4">
        <v>48.32</v>
      </c>
      <c r="C31" s="4">
        <v>8.58</v>
      </c>
      <c r="D31" s="4">
        <v>46.1</v>
      </c>
      <c r="E31" s="4">
        <v>8.14</v>
      </c>
      <c r="F31" s="4">
        <v>44.56</v>
      </c>
      <c r="G31" s="4">
        <v>10.4</v>
      </c>
      <c r="H31" s="4">
        <v>53.35</v>
      </c>
      <c r="I31" s="4">
        <v>9.14</v>
      </c>
      <c r="J31" s="4">
        <v>49.4</v>
      </c>
      <c r="K31" s="4">
        <v>9.11</v>
      </c>
      <c r="L31" s="4">
        <v>9.0739999999999998</v>
      </c>
      <c r="M31" s="4">
        <v>48.86</v>
      </c>
      <c r="P31" s="5"/>
    </row>
    <row r="32" spans="1:16" ht="14.25" customHeight="1">
      <c r="A32" s="3" t="s">
        <v>167</v>
      </c>
      <c r="B32" s="4">
        <v>49.71</v>
      </c>
      <c r="C32" s="4">
        <v>7.91</v>
      </c>
      <c r="D32" s="4">
        <v>42.61</v>
      </c>
      <c r="E32" s="4">
        <v>8.16</v>
      </c>
      <c r="F32" s="4">
        <v>44.56</v>
      </c>
      <c r="G32" s="4">
        <v>7.62</v>
      </c>
      <c r="H32" s="4">
        <v>51.87</v>
      </c>
      <c r="I32" s="4">
        <v>8.74</v>
      </c>
      <c r="J32" s="4">
        <v>49.04</v>
      </c>
      <c r="K32" s="4">
        <v>8.65</v>
      </c>
      <c r="L32" s="4">
        <v>8.2159999999999993</v>
      </c>
      <c r="M32" s="4">
        <v>49.78</v>
      </c>
      <c r="P32" s="5"/>
    </row>
    <row r="33" spans="1:16" ht="14.25" customHeight="1">
      <c r="A33" s="3" t="s">
        <v>171</v>
      </c>
      <c r="B33" s="4">
        <v>50.03</v>
      </c>
      <c r="C33" s="4">
        <v>5.58</v>
      </c>
      <c r="D33" s="4">
        <v>48.55</v>
      </c>
      <c r="E33" s="4">
        <v>6.77</v>
      </c>
      <c r="F33" s="4">
        <v>47.08</v>
      </c>
      <c r="G33" s="4">
        <v>7.03</v>
      </c>
      <c r="H33" s="4">
        <v>48.14</v>
      </c>
      <c r="I33" s="4">
        <v>6.31</v>
      </c>
      <c r="J33" s="4">
        <v>47.61</v>
      </c>
      <c r="K33" s="4">
        <v>7.39</v>
      </c>
      <c r="L33" s="4">
        <v>6.6159999999999997</v>
      </c>
      <c r="M33" s="4">
        <v>40.46</v>
      </c>
      <c r="P33" s="5"/>
    </row>
    <row r="34" spans="1:16" ht="14.25" customHeight="1">
      <c r="A34" s="3" t="s">
        <v>176</v>
      </c>
      <c r="B34" s="4">
        <v>50.45</v>
      </c>
      <c r="C34" s="4">
        <v>8.7899999999999991</v>
      </c>
      <c r="D34" s="4">
        <v>49.56</v>
      </c>
      <c r="E34" s="4">
        <v>9.0299999999999994</v>
      </c>
      <c r="F34" s="4">
        <v>45.97</v>
      </c>
      <c r="G34" s="4">
        <v>11.61</v>
      </c>
      <c r="H34" s="4">
        <v>52.35</v>
      </c>
      <c r="I34" s="4">
        <v>10.07</v>
      </c>
      <c r="J34" s="4">
        <v>50.66</v>
      </c>
      <c r="K34" s="4">
        <v>9.6999999999999993</v>
      </c>
      <c r="L34" s="4">
        <v>9.84</v>
      </c>
      <c r="M34" s="4">
        <v>49.49</v>
      </c>
      <c r="P34" s="5"/>
    </row>
    <row r="35" spans="1:16" ht="14.25" customHeight="1">
      <c r="A35" s="3" t="s">
        <v>179</v>
      </c>
      <c r="B35" s="4">
        <v>50.24</v>
      </c>
      <c r="C35" s="4">
        <v>9.4700000000000006</v>
      </c>
      <c r="D35" s="4">
        <v>49.51</v>
      </c>
      <c r="E35" s="4">
        <v>10.88</v>
      </c>
      <c r="F35" s="4">
        <v>45.72</v>
      </c>
      <c r="G35" s="4">
        <v>11.66</v>
      </c>
      <c r="H35" s="4">
        <v>48</v>
      </c>
      <c r="I35" s="4">
        <v>9.52</v>
      </c>
      <c r="J35" s="4">
        <v>52.26</v>
      </c>
      <c r="K35" s="4">
        <v>10.94</v>
      </c>
      <c r="L35" s="4">
        <v>10.494</v>
      </c>
      <c r="M35" s="4">
        <v>45.17</v>
      </c>
      <c r="P35" s="5"/>
    </row>
    <row r="36" spans="1:16" ht="14.25" customHeight="1">
      <c r="A36" s="3" t="s">
        <v>186</v>
      </c>
      <c r="B36" s="4">
        <v>48.81</v>
      </c>
      <c r="C36" s="4">
        <v>6.93</v>
      </c>
      <c r="D36" s="4">
        <v>48.95</v>
      </c>
      <c r="E36" s="4">
        <v>8.01</v>
      </c>
      <c r="F36" s="4">
        <v>45.22</v>
      </c>
      <c r="G36" s="4">
        <v>8.5</v>
      </c>
      <c r="H36" s="4">
        <v>50.87</v>
      </c>
      <c r="I36" s="4">
        <v>9.08</v>
      </c>
      <c r="J36" s="4">
        <v>49.1</v>
      </c>
      <c r="K36" s="4">
        <v>9.06</v>
      </c>
      <c r="L36" s="4">
        <v>8.3160000000000007</v>
      </c>
      <c r="M36" s="4">
        <v>46.8</v>
      </c>
      <c r="P36" s="5"/>
    </row>
    <row r="37" spans="1:16" ht="14.25" customHeight="1">
      <c r="A37" s="3" t="s">
        <v>192</v>
      </c>
      <c r="B37" s="4">
        <v>49.75</v>
      </c>
      <c r="C37" s="4">
        <v>9.2200000000000006</v>
      </c>
      <c r="D37" s="4">
        <v>46.08</v>
      </c>
      <c r="E37" s="4">
        <v>8.77</v>
      </c>
      <c r="F37" s="4">
        <v>43.91</v>
      </c>
      <c r="G37" s="4">
        <v>10.9</v>
      </c>
      <c r="H37" s="4">
        <v>48.61</v>
      </c>
      <c r="I37" s="4">
        <v>9.7100000000000009</v>
      </c>
      <c r="J37" s="4">
        <v>49.94</v>
      </c>
      <c r="K37" s="4">
        <v>9.2100000000000009</v>
      </c>
      <c r="L37" s="4">
        <v>9.5619999999999994</v>
      </c>
      <c r="M37" s="4">
        <v>45.7</v>
      </c>
      <c r="P37" s="5"/>
    </row>
    <row r="38" spans="1:16" ht="14.25" customHeight="1">
      <c r="A38" s="3" t="s">
        <v>193</v>
      </c>
      <c r="B38" s="4">
        <v>50.61</v>
      </c>
      <c r="C38" s="4">
        <v>9.36</v>
      </c>
      <c r="D38" s="4">
        <v>46.83</v>
      </c>
      <c r="E38" s="4">
        <v>9.19</v>
      </c>
      <c r="F38" s="4">
        <v>44.18</v>
      </c>
      <c r="G38" s="4">
        <v>10.27</v>
      </c>
      <c r="H38" s="4">
        <v>49.59</v>
      </c>
      <c r="I38" s="4">
        <v>9.92</v>
      </c>
      <c r="J38" s="4">
        <v>49.49</v>
      </c>
      <c r="K38" s="4">
        <v>8.7799999999999994</v>
      </c>
      <c r="L38" s="4">
        <v>9.5039999999999996</v>
      </c>
      <c r="M38" s="4">
        <v>47.79</v>
      </c>
      <c r="P38" s="5"/>
    </row>
    <row r="39" spans="1:16" ht="14.25" customHeight="1">
      <c r="A39" s="3" t="s">
        <v>207</v>
      </c>
      <c r="B39" s="4">
        <v>48.35</v>
      </c>
      <c r="C39" s="4">
        <v>7.6</v>
      </c>
      <c r="D39" s="4">
        <v>43.64</v>
      </c>
      <c r="E39" s="4">
        <v>7.88</v>
      </c>
      <c r="F39" s="4">
        <v>47.36</v>
      </c>
      <c r="G39" s="4">
        <v>9.51</v>
      </c>
      <c r="H39" s="4">
        <v>53.39</v>
      </c>
      <c r="I39" s="4">
        <v>8.2899999999999991</v>
      </c>
      <c r="J39" s="4">
        <v>51.29</v>
      </c>
      <c r="K39" s="4">
        <v>9.98</v>
      </c>
      <c r="L39" s="4">
        <v>8.6519999999999992</v>
      </c>
      <c r="M39" s="4">
        <v>51.55</v>
      </c>
      <c r="P39" s="5"/>
    </row>
    <row r="40" spans="1:16" ht="14.25" customHeight="1">
      <c r="A40" s="3" t="s">
        <v>208</v>
      </c>
      <c r="B40" s="4">
        <v>48.12</v>
      </c>
      <c r="C40" s="4">
        <v>7.57</v>
      </c>
      <c r="D40" s="4">
        <v>47.96</v>
      </c>
      <c r="E40" s="4">
        <v>7.45</v>
      </c>
      <c r="F40" s="4">
        <v>43.14</v>
      </c>
      <c r="G40" s="4">
        <v>7.71</v>
      </c>
      <c r="H40" s="4">
        <v>51.41</v>
      </c>
      <c r="I40" s="4">
        <v>8.42</v>
      </c>
      <c r="J40" s="4">
        <v>49.34</v>
      </c>
      <c r="K40" s="4">
        <v>7.72</v>
      </c>
      <c r="L40" s="4">
        <v>7.774</v>
      </c>
      <c r="M40" s="4">
        <v>52.89</v>
      </c>
      <c r="P40" s="5"/>
    </row>
    <row r="41" spans="1:16" ht="14.25" customHeight="1">
      <c r="A41" s="3" t="s">
        <v>209</v>
      </c>
      <c r="B41" s="4">
        <v>49.12</v>
      </c>
      <c r="C41" s="4">
        <v>8</v>
      </c>
      <c r="D41" s="4">
        <v>46.74</v>
      </c>
      <c r="E41" s="4">
        <v>10.24</v>
      </c>
      <c r="F41" s="4">
        <v>46.15</v>
      </c>
      <c r="G41" s="4">
        <v>10.64</v>
      </c>
      <c r="H41" s="4">
        <v>51.8</v>
      </c>
      <c r="I41" s="4">
        <v>9.65</v>
      </c>
      <c r="J41" s="4">
        <v>49.06</v>
      </c>
      <c r="K41" s="4">
        <v>9.44</v>
      </c>
      <c r="L41" s="4">
        <v>9.5939999999999994</v>
      </c>
      <c r="M41" s="4">
        <v>46.15</v>
      </c>
      <c r="P41" s="5"/>
    </row>
    <row r="42" spans="1:16" ht="14.25" customHeight="1">
      <c r="A42" s="3" t="s">
        <v>210</v>
      </c>
      <c r="B42" s="4">
        <v>48.06</v>
      </c>
      <c r="C42" s="4">
        <v>9.67</v>
      </c>
      <c r="D42" s="4">
        <v>49.52</v>
      </c>
      <c r="E42" s="4">
        <v>8.76</v>
      </c>
      <c r="F42" s="4">
        <v>47.75</v>
      </c>
      <c r="G42" s="4">
        <v>10.11</v>
      </c>
      <c r="H42" s="4">
        <v>50.21</v>
      </c>
      <c r="I42" s="4">
        <v>9.6199999999999992</v>
      </c>
      <c r="J42" s="4">
        <v>50.29</v>
      </c>
      <c r="K42" s="4">
        <v>9.51</v>
      </c>
      <c r="L42" s="4">
        <v>9.5340000000000007</v>
      </c>
      <c r="M42" s="4">
        <v>44.96</v>
      </c>
      <c r="P42" s="5"/>
    </row>
    <row r="43" spans="1:16" ht="14.25" customHeight="1">
      <c r="A43" s="3" t="s">
        <v>212</v>
      </c>
      <c r="B43" s="4">
        <v>50.33</v>
      </c>
      <c r="C43" s="4">
        <v>7.8</v>
      </c>
      <c r="D43" s="4">
        <v>45.31</v>
      </c>
      <c r="E43" s="4">
        <v>8.48</v>
      </c>
      <c r="F43" s="4">
        <v>48.1</v>
      </c>
      <c r="G43" s="4">
        <v>9.66</v>
      </c>
      <c r="H43" s="4">
        <v>48.03</v>
      </c>
      <c r="I43" s="4">
        <v>8.44</v>
      </c>
      <c r="J43" s="4">
        <v>53.13</v>
      </c>
      <c r="K43" s="4">
        <v>7.78</v>
      </c>
      <c r="L43" s="4">
        <v>8.4320000000000004</v>
      </c>
      <c r="M43" s="4">
        <v>48.95</v>
      </c>
      <c r="P43" s="5"/>
    </row>
    <row r="44" spans="1:16" ht="14.25" customHeight="1">
      <c r="A44" s="3" t="s">
        <v>222</v>
      </c>
      <c r="B44" s="4">
        <v>51.95</v>
      </c>
      <c r="C44" s="4">
        <v>8.59</v>
      </c>
      <c r="D44" s="4">
        <v>47.64</v>
      </c>
      <c r="E44" s="4">
        <v>8.15</v>
      </c>
      <c r="F44" s="4">
        <v>47.53</v>
      </c>
      <c r="G44" s="4">
        <v>10.93</v>
      </c>
      <c r="H44" s="4">
        <v>50.17</v>
      </c>
      <c r="I44" s="4">
        <v>8.33</v>
      </c>
      <c r="J44" s="4">
        <v>52.44</v>
      </c>
      <c r="K44" s="4">
        <v>9.15</v>
      </c>
      <c r="L44" s="4">
        <v>9.0299999999999994</v>
      </c>
      <c r="M44" s="4">
        <v>48.52</v>
      </c>
      <c r="P44" s="5"/>
    </row>
    <row r="45" spans="1:16" ht="14.25" customHeight="1">
      <c r="A45" s="3" t="s">
        <v>226</v>
      </c>
      <c r="B45" s="4">
        <v>49.05</v>
      </c>
      <c r="C45" s="4">
        <v>8.66</v>
      </c>
      <c r="D45" s="4">
        <v>47.38</v>
      </c>
      <c r="E45" s="4">
        <v>8.31</v>
      </c>
      <c r="F45" s="4">
        <v>42.44</v>
      </c>
      <c r="G45" s="4">
        <v>9.8800000000000008</v>
      </c>
      <c r="H45" s="4">
        <v>51.57</v>
      </c>
      <c r="I45" s="4">
        <v>8.65</v>
      </c>
      <c r="J45" s="4">
        <v>52.53</v>
      </c>
      <c r="K45" s="4">
        <v>9.01</v>
      </c>
      <c r="L45" s="4">
        <v>8.9019999999999992</v>
      </c>
      <c r="M45" s="4">
        <v>46.75</v>
      </c>
      <c r="P45" s="5"/>
    </row>
    <row r="46" spans="1:16" ht="14.25" customHeight="1">
      <c r="A46" s="3" t="s">
        <v>227</v>
      </c>
      <c r="B46" s="4">
        <v>50.54</v>
      </c>
      <c r="C46" s="4">
        <v>9.0399999999999991</v>
      </c>
      <c r="D46" s="4">
        <v>50.18</v>
      </c>
      <c r="E46" s="4">
        <v>8.2799999999999994</v>
      </c>
      <c r="F46" s="4">
        <v>49.24</v>
      </c>
      <c r="G46" s="4">
        <v>7.94</v>
      </c>
      <c r="H46" s="4">
        <v>45.28</v>
      </c>
      <c r="I46" s="4">
        <v>7.65</v>
      </c>
      <c r="J46" s="4">
        <v>50.5</v>
      </c>
      <c r="K46" s="4">
        <v>9.18</v>
      </c>
      <c r="L46" s="4">
        <v>8.4179999999999993</v>
      </c>
      <c r="M46" s="4">
        <v>42.59</v>
      </c>
      <c r="P46" s="5"/>
    </row>
    <row r="47" spans="1:16" ht="14.25" customHeight="1">
      <c r="A47" s="3" t="s">
        <v>229</v>
      </c>
      <c r="B47" s="4">
        <v>49.61</v>
      </c>
      <c r="C47" s="4">
        <v>8.56</v>
      </c>
      <c r="D47" s="4">
        <v>49.97</v>
      </c>
      <c r="E47" s="4">
        <v>9.33</v>
      </c>
      <c r="F47" s="4">
        <v>49.61</v>
      </c>
      <c r="G47" s="4">
        <v>10.17</v>
      </c>
      <c r="H47" s="4">
        <v>49.01</v>
      </c>
      <c r="I47" s="4">
        <v>8.69</v>
      </c>
      <c r="J47" s="4">
        <v>49.01</v>
      </c>
      <c r="K47" s="4">
        <v>9.1</v>
      </c>
      <c r="L47" s="4">
        <v>9.17</v>
      </c>
      <c r="M47" s="4">
        <v>50.38</v>
      </c>
      <c r="P47" s="5"/>
    </row>
    <row r="48" spans="1:16" ht="14.25" customHeight="1">
      <c r="A48" s="5" t="s">
        <v>271</v>
      </c>
      <c r="B48" s="4">
        <v>44.86</v>
      </c>
      <c r="C48" s="4">
        <v>6.71</v>
      </c>
      <c r="D48" s="4">
        <v>44.11</v>
      </c>
      <c r="E48" s="4">
        <v>6.85</v>
      </c>
      <c r="F48" s="4">
        <v>40.6</v>
      </c>
      <c r="G48" s="4">
        <v>8.16</v>
      </c>
      <c r="H48" s="4">
        <v>53.99</v>
      </c>
      <c r="I48" s="4">
        <v>6.62</v>
      </c>
      <c r="J48" s="4">
        <v>44.3</v>
      </c>
      <c r="K48" s="4">
        <v>8.74</v>
      </c>
      <c r="L48" s="4">
        <v>7.4160000000000004</v>
      </c>
      <c r="M48" s="4">
        <v>37.78</v>
      </c>
      <c r="P48" s="5"/>
    </row>
    <row r="49" spans="1:16" ht="14.25" customHeight="1">
      <c r="A49" s="3" t="s">
        <v>231</v>
      </c>
      <c r="B49" s="4">
        <v>49</v>
      </c>
      <c r="C49" s="4">
        <v>8.2799999999999994</v>
      </c>
      <c r="D49" s="4">
        <v>45.26</v>
      </c>
      <c r="E49" s="4">
        <v>8.57</v>
      </c>
      <c r="F49" s="4">
        <v>46.8</v>
      </c>
      <c r="G49" s="4">
        <v>10.34</v>
      </c>
      <c r="H49" s="4">
        <v>54.03</v>
      </c>
      <c r="I49" s="4">
        <v>9.1999999999999993</v>
      </c>
      <c r="J49" s="4">
        <v>49.64</v>
      </c>
      <c r="K49" s="4">
        <v>9.6999999999999993</v>
      </c>
      <c r="L49" s="4">
        <v>9.218</v>
      </c>
      <c r="M49" s="4">
        <v>48.9</v>
      </c>
      <c r="P49" s="5"/>
    </row>
    <row r="50" spans="1:16" ht="14.25" customHeight="1">
      <c r="A50" s="3" t="s">
        <v>238</v>
      </c>
      <c r="B50" s="4">
        <v>50.47</v>
      </c>
      <c r="C50" s="4">
        <v>8.81</v>
      </c>
      <c r="D50" s="4">
        <v>47.69</v>
      </c>
      <c r="E50" s="4">
        <v>8.19</v>
      </c>
      <c r="F50" s="4">
        <v>45.03</v>
      </c>
      <c r="G50" s="4">
        <v>11.36</v>
      </c>
      <c r="H50" s="4">
        <v>48.72</v>
      </c>
      <c r="I50" s="4">
        <v>9.02</v>
      </c>
      <c r="J50" s="4">
        <v>52.62</v>
      </c>
      <c r="K50" s="4">
        <v>9.3800000000000008</v>
      </c>
      <c r="L50" s="4">
        <v>9.3520000000000003</v>
      </c>
      <c r="M50" s="4">
        <v>43.62</v>
      </c>
      <c r="P50" s="5"/>
    </row>
    <row r="51" spans="1:16" ht="14.25" customHeight="1">
      <c r="A51" s="3" t="s">
        <v>240</v>
      </c>
      <c r="B51" s="4">
        <v>47.75</v>
      </c>
      <c r="C51" s="4">
        <v>8.2799999999999994</v>
      </c>
      <c r="D51" s="4">
        <v>44.74</v>
      </c>
      <c r="E51" s="4">
        <v>8.0399999999999991</v>
      </c>
      <c r="F51" s="4">
        <v>42.52</v>
      </c>
      <c r="G51" s="4">
        <v>9.2200000000000006</v>
      </c>
      <c r="H51" s="4">
        <v>53.13</v>
      </c>
      <c r="I51" s="4">
        <v>8.89</v>
      </c>
      <c r="J51" s="4">
        <v>45.7</v>
      </c>
      <c r="K51" s="4">
        <v>9.68</v>
      </c>
      <c r="L51" s="4">
        <v>8.8219999999999992</v>
      </c>
      <c r="M51" s="4">
        <v>46.16</v>
      </c>
      <c r="P51" s="5"/>
    </row>
    <row r="52" spans="1:16" ht="14.25" customHeight="1">
      <c r="A52" s="5" t="s">
        <v>272</v>
      </c>
      <c r="B52" s="4">
        <v>49.19</v>
      </c>
      <c r="C52" s="4">
        <v>7.35</v>
      </c>
      <c r="D52" s="4">
        <v>49.26</v>
      </c>
      <c r="E52" s="4">
        <v>10.32</v>
      </c>
      <c r="F52" s="4">
        <v>53.27</v>
      </c>
      <c r="G52" s="4">
        <v>9.01</v>
      </c>
      <c r="H52" s="4">
        <v>47.73</v>
      </c>
      <c r="I52" s="4">
        <v>6.55</v>
      </c>
      <c r="J52" s="4">
        <v>48.19</v>
      </c>
      <c r="K52" s="4">
        <v>9.26</v>
      </c>
      <c r="L52" s="4">
        <v>8.4979999999999993</v>
      </c>
      <c r="M52" s="4">
        <v>42.34</v>
      </c>
      <c r="P52" s="5"/>
    </row>
    <row r="53" spans="1:16" ht="14.25" customHeight="1">
      <c r="A53" s="3" t="s">
        <v>247</v>
      </c>
      <c r="B53" s="4">
        <v>51.59</v>
      </c>
      <c r="C53" s="4">
        <v>9.51</v>
      </c>
      <c r="D53" s="4">
        <v>47.89</v>
      </c>
      <c r="E53" s="4">
        <v>9.07</v>
      </c>
      <c r="F53" s="4">
        <v>48.71</v>
      </c>
      <c r="G53" s="4">
        <v>11.13</v>
      </c>
      <c r="H53" s="4">
        <v>49.88</v>
      </c>
      <c r="I53" s="4">
        <v>10.18</v>
      </c>
      <c r="J53" s="4">
        <v>52.7</v>
      </c>
      <c r="K53" s="4">
        <v>9.48</v>
      </c>
      <c r="L53" s="4">
        <v>9.8740000000000006</v>
      </c>
      <c r="M53" s="4">
        <v>48.08</v>
      </c>
      <c r="P53" s="5"/>
    </row>
    <row r="54" spans="1:16" ht="14.25" customHeight="1">
      <c r="A54" s="3" t="s">
        <v>249</v>
      </c>
      <c r="B54" s="4">
        <v>46.45</v>
      </c>
      <c r="C54" s="4">
        <v>7.09</v>
      </c>
      <c r="D54" s="4">
        <v>39.049999999999997</v>
      </c>
      <c r="E54" s="4">
        <v>7.63</v>
      </c>
      <c r="F54" s="4">
        <v>43.89</v>
      </c>
      <c r="G54" s="4">
        <v>7.35</v>
      </c>
      <c r="H54" s="4">
        <v>48.02</v>
      </c>
      <c r="I54" s="4">
        <v>5.88</v>
      </c>
      <c r="J54" s="4">
        <v>42.06</v>
      </c>
      <c r="K54" s="4">
        <v>8.65</v>
      </c>
      <c r="L54" s="4">
        <v>7.32</v>
      </c>
      <c r="M54" s="4">
        <v>35.619999999999997</v>
      </c>
      <c r="P54" s="5"/>
    </row>
    <row r="55" spans="1:16" ht="14.25" customHeight="1">
      <c r="A55" s="5" t="s">
        <v>275</v>
      </c>
      <c r="B55" s="4">
        <v>49.79</v>
      </c>
      <c r="C55" s="4">
        <v>9.68</v>
      </c>
      <c r="D55" s="4">
        <v>47.31</v>
      </c>
      <c r="E55" s="4">
        <v>9.44</v>
      </c>
      <c r="F55" s="4">
        <v>46.89</v>
      </c>
      <c r="G55" s="4">
        <v>10.66</v>
      </c>
      <c r="H55" s="4">
        <v>51.39</v>
      </c>
      <c r="I55" s="4">
        <v>9.8699999999999992</v>
      </c>
      <c r="J55" s="4">
        <v>45.97</v>
      </c>
      <c r="K55" s="4">
        <v>9.7100000000000009</v>
      </c>
      <c r="L55" s="4">
        <v>9.8719999999999999</v>
      </c>
      <c r="M55" s="4">
        <v>45.08</v>
      </c>
      <c r="P55" s="5"/>
    </row>
    <row r="56" spans="1:16" ht="14.25" customHeight="1">
      <c r="A56" s="5" t="s">
        <v>268</v>
      </c>
      <c r="B56" s="4">
        <v>50</v>
      </c>
      <c r="C56" s="4">
        <v>10</v>
      </c>
      <c r="D56" s="4">
        <v>50</v>
      </c>
      <c r="E56" s="4">
        <v>10</v>
      </c>
      <c r="F56" s="4">
        <v>50</v>
      </c>
      <c r="G56" s="4">
        <v>10</v>
      </c>
      <c r="H56" s="4">
        <v>50</v>
      </c>
      <c r="I56" s="4">
        <v>10</v>
      </c>
      <c r="J56" s="4">
        <v>50</v>
      </c>
      <c r="K56" s="4">
        <v>10</v>
      </c>
      <c r="L56" s="4">
        <v>10</v>
      </c>
      <c r="M56" s="4">
        <v>50</v>
      </c>
    </row>
    <row r="57" spans="1:16" ht="14.25" customHeight="1">
      <c r="A57" s="3" t="s">
        <v>265</v>
      </c>
      <c r="B57" s="4">
        <v>48.69</v>
      </c>
      <c r="C57" s="4">
        <v>8.77</v>
      </c>
      <c r="D57" s="4">
        <v>49.77</v>
      </c>
      <c r="E57" s="4">
        <v>9.6999999999999993</v>
      </c>
      <c r="F57" s="4">
        <v>51.75</v>
      </c>
      <c r="G57" s="4">
        <v>10.52</v>
      </c>
      <c r="H57" s="4">
        <v>48.26</v>
      </c>
      <c r="I57" s="4">
        <v>9.14</v>
      </c>
      <c r="J57" s="4">
        <v>48.52</v>
      </c>
      <c r="K57" s="4">
        <v>8.0500000000000007</v>
      </c>
      <c r="L57" s="4">
        <v>9.2360000000000007</v>
      </c>
      <c r="M57" s="4">
        <v>47.89</v>
      </c>
    </row>
    <row r="58" spans="1:16" ht="14.25" customHeight="1"/>
    <row r="59" spans="1:16" ht="14.25" customHeight="1"/>
    <row r="60" spans="1:16" ht="14.25" customHeight="1"/>
    <row r="61" spans="1:16" ht="14.25" customHeight="1"/>
    <row r="62" spans="1:16" ht="14.25" customHeight="1"/>
    <row r="63" spans="1:16" ht="14.25" customHeight="1"/>
    <row r="64" spans="1:1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0985-5E33-144D-9D9C-1864C9A39EE9}">
  <dimension ref="A1:C251"/>
  <sheetViews>
    <sheetView workbookViewId="0">
      <selection activeCell="C12" sqref="C12"/>
    </sheetView>
  </sheetViews>
  <sheetFormatPr baseColWidth="10" defaultRowHeight="14"/>
  <sheetData>
    <row r="1" spans="1:3">
      <c r="A1" t="s">
        <v>46</v>
      </c>
      <c r="B1" t="s">
        <v>12</v>
      </c>
      <c r="C1" t="s">
        <v>47</v>
      </c>
    </row>
    <row r="2" spans="1:3">
      <c r="A2" t="s">
        <v>9</v>
      </c>
      <c r="C2">
        <v>16.775561499999998</v>
      </c>
    </row>
    <row r="3" spans="1:3">
      <c r="A3" t="s">
        <v>145</v>
      </c>
      <c r="C3" t="e">
        <v>#N/A</v>
      </c>
    </row>
    <row r="4" spans="1:3">
      <c r="A4" t="s">
        <v>10</v>
      </c>
      <c r="C4">
        <v>20.069110460000001</v>
      </c>
    </row>
    <row r="5" spans="1:3">
      <c r="A5" t="s">
        <v>11</v>
      </c>
      <c r="C5">
        <v>18.091529560000001</v>
      </c>
    </row>
    <row r="6" spans="1:3">
      <c r="A6" t="s">
        <v>203</v>
      </c>
      <c r="C6" t="e">
        <v>#N/A</v>
      </c>
    </row>
    <row r="7" spans="1:3">
      <c r="A7" t="s">
        <v>13</v>
      </c>
      <c r="C7">
        <v>45.390554989999998</v>
      </c>
    </row>
    <row r="8" spans="1:3">
      <c r="A8" t="s">
        <v>17</v>
      </c>
      <c r="C8">
        <v>12.06985179</v>
      </c>
    </row>
    <row r="9" spans="1:3">
      <c r="A9" t="s">
        <v>254</v>
      </c>
      <c r="C9" t="e">
        <v>#N/A</v>
      </c>
    </row>
    <row r="10" spans="1:3">
      <c r="A10" t="s">
        <v>266</v>
      </c>
      <c r="C10" t="e">
        <v>#N/A</v>
      </c>
    </row>
    <row r="11" spans="1:3">
      <c r="A11" t="s">
        <v>24</v>
      </c>
      <c r="C11">
        <v>12.186877450000001</v>
      </c>
    </row>
    <row r="12" spans="1:3">
      <c r="A12" t="s">
        <v>28</v>
      </c>
      <c r="B12">
        <v>49.1</v>
      </c>
      <c r="C12">
        <v>22.02810281</v>
      </c>
    </row>
    <row r="13" spans="1:3">
      <c r="A13" t="s">
        <v>30</v>
      </c>
      <c r="C13">
        <v>20.18936523</v>
      </c>
    </row>
    <row r="14" spans="1:3">
      <c r="A14" t="s">
        <v>270</v>
      </c>
      <c r="C14" t="e">
        <v>#N/A</v>
      </c>
    </row>
    <row r="15" spans="1:3">
      <c r="A15" t="s">
        <v>31</v>
      </c>
      <c r="B15">
        <v>48.98</v>
      </c>
      <c r="C15">
        <v>9.7587834900000008</v>
      </c>
    </row>
    <row r="16" spans="1:3">
      <c r="A16" t="s">
        <v>32</v>
      </c>
      <c r="B16">
        <v>50.61</v>
      </c>
      <c r="C16">
        <v>19.655569459999999</v>
      </c>
    </row>
    <row r="17" spans="1:3">
      <c r="A17" t="s">
        <v>33</v>
      </c>
      <c r="C17">
        <v>14.17568249</v>
      </c>
    </row>
    <row r="18" spans="1:3">
      <c r="A18" t="s">
        <v>35</v>
      </c>
      <c r="C18">
        <v>15.45734511</v>
      </c>
    </row>
    <row r="19" spans="1:3">
      <c r="A19" t="s">
        <v>36</v>
      </c>
      <c r="C19">
        <v>47.276919319999998</v>
      </c>
    </row>
    <row r="20" spans="1:3">
      <c r="A20" t="s">
        <v>37</v>
      </c>
      <c r="B20">
        <v>44.98</v>
      </c>
      <c r="C20">
        <v>18.344765639999999</v>
      </c>
    </row>
    <row r="21" spans="1:3">
      <c r="A21" t="s">
        <v>39</v>
      </c>
      <c r="C21">
        <v>13.941210290000001</v>
      </c>
    </row>
    <row r="22" spans="1:3">
      <c r="A22" t="s">
        <v>40</v>
      </c>
      <c r="C22">
        <v>25.493730289999998</v>
      </c>
    </row>
    <row r="23" spans="1:3">
      <c r="A23" t="s">
        <v>41</v>
      </c>
      <c r="B23">
        <v>45.99</v>
      </c>
      <c r="C23">
        <v>18.699788389999998</v>
      </c>
    </row>
    <row r="24" spans="1:3">
      <c r="A24" t="s">
        <v>43</v>
      </c>
      <c r="C24">
        <v>12.1549619</v>
      </c>
    </row>
    <row r="25" spans="1:3">
      <c r="A25" t="s">
        <v>48</v>
      </c>
      <c r="C25">
        <v>14.78067457</v>
      </c>
    </row>
    <row r="26" spans="1:3">
      <c r="A26" t="s">
        <v>318</v>
      </c>
      <c r="C26" t="e">
        <v>#N/A</v>
      </c>
    </row>
    <row r="27" spans="1:3">
      <c r="A27" t="s">
        <v>49</v>
      </c>
      <c r="C27">
        <v>4.9637681159999998</v>
      </c>
    </row>
    <row r="28" spans="1:3">
      <c r="A28" t="s">
        <v>50</v>
      </c>
      <c r="B28">
        <v>49.34</v>
      </c>
      <c r="C28">
        <v>17.790603740000002</v>
      </c>
    </row>
    <row r="29" spans="1:3">
      <c r="A29" t="s">
        <v>329</v>
      </c>
      <c r="C29" t="e">
        <v>#N/A</v>
      </c>
    </row>
    <row r="30" spans="1:3">
      <c r="A30" t="s">
        <v>309</v>
      </c>
      <c r="C30">
        <v>16.09740279</v>
      </c>
    </row>
    <row r="31" spans="1:3">
      <c r="A31" t="s">
        <v>52</v>
      </c>
      <c r="B31">
        <v>49.56</v>
      </c>
      <c r="C31">
        <v>11.30536131</v>
      </c>
    </row>
    <row r="32" spans="1:3">
      <c r="A32" t="s">
        <v>340</v>
      </c>
      <c r="C32" t="e">
        <v>#N/A</v>
      </c>
    </row>
    <row r="33" spans="1:3">
      <c r="A33" t="s">
        <v>53</v>
      </c>
      <c r="B33">
        <v>45.89</v>
      </c>
      <c r="C33">
        <v>25.730773370000001</v>
      </c>
    </row>
    <row r="34" spans="1:3">
      <c r="A34" t="s">
        <v>350</v>
      </c>
      <c r="C34" t="e">
        <v>#N/A</v>
      </c>
    </row>
    <row r="35" spans="1:3">
      <c r="A35" t="s">
        <v>353</v>
      </c>
      <c r="C35" t="e">
        <v>#N/A</v>
      </c>
    </row>
    <row r="36" spans="1:3">
      <c r="A36" t="s">
        <v>358</v>
      </c>
      <c r="C36">
        <v>31.995275159999998</v>
      </c>
    </row>
    <row r="37" spans="1:3">
      <c r="A37" t="s">
        <v>56</v>
      </c>
      <c r="C37">
        <v>16.492783500000002</v>
      </c>
    </row>
    <row r="38" spans="1:3">
      <c r="A38" t="s">
        <v>58</v>
      </c>
      <c r="C38">
        <v>23.080631459999999</v>
      </c>
    </row>
    <row r="39" spans="1:3">
      <c r="A39" t="s">
        <v>63</v>
      </c>
      <c r="C39">
        <v>5.5555555559999998</v>
      </c>
    </row>
    <row r="40" spans="1:3">
      <c r="A40" t="s">
        <v>66</v>
      </c>
      <c r="C40">
        <v>24.170283390000002</v>
      </c>
    </row>
    <row r="41" spans="1:3">
      <c r="A41" t="s">
        <v>68</v>
      </c>
      <c r="C41">
        <v>9.1539802170000009</v>
      </c>
    </row>
    <row r="42" spans="1:3">
      <c r="A42" t="s">
        <v>72</v>
      </c>
      <c r="C42">
        <v>19.734807029999999</v>
      </c>
    </row>
    <row r="43" spans="1:3">
      <c r="A43" t="s">
        <v>76</v>
      </c>
      <c r="B43">
        <v>48.32</v>
      </c>
      <c r="C43">
        <v>14.37847773</v>
      </c>
    </row>
    <row r="44" spans="1:3">
      <c r="A44" t="s">
        <v>382</v>
      </c>
      <c r="C44" t="e">
        <v>#N/A</v>
      </c>
    </row>
    <row r="45" spans="1:3">
      <c r="A45" t="s">
        <v>81</v>
      </c>
      <c r="C45">
        <v>11.619574119999999</v>
      </c>
    </row>
    <row r="46" spans="1:3">
      <c r="A46" t="s">
        <v>84</v>
      </c>
      <c r="C46">
        <v>14.71488364</v>
      </c>
    </row>
    <row r="47" spans="1:3">
      <c r="A47" t="s">
        <v>85</v>
      </c>
      <c r="B47">
        <v>47.55</v>
      </c>
      <c r="C47">
        <v>25.99396634</v>
      </c>
    </row>
    <row r="48" spans="1:3">
      <c r="A48" t="s">
        <v>90</v>
      </c>
      <c r="C48">
        <v>6.562148273</v>
      </c>
    </row>
    <row r="49" spans="1:3">
      <c r="A49" t="s">
        <v>188</v>
      </c>
      <c r="B49">
        <v>46.91</v>
      </c>
      <c r="C49" t="e">
        <v>#N/A</v>
      </c>
    </row>
    <row r="50" spans="1:3">
      <c r="A50" t="s">
        <v>410</v>
      </c>
      <c r="C50" t="e">
        <v>#N/A</v>
      </c>
    </row>
    <row r="51" spans="1:3">
      <c r="A51" t="s">
        <v>417</v>
      </c>
      <c r="C51" t="e">
        <v>#N/A</v>
      </c>
    </row>
    <row r="52" spans="1:3">
      <c r="A52" t="s">
        <v>422</v>
      </c>
      <c r="C52" t="e">
        <v>#N/A</v>
      </c>
    </row>
    <row r="53" spans="1:3">
      <c r="A53" t="s">
        <v>92</v>
      </c>
      <c r="C53">
        <v>24.05825265</v>
      </c>
    </row>
    <row r="54" spans="1:3">
      <c r="A54" t="s">
        <v>433</v>
      </c>
      <c r="C54" t="e">
        <v>#N/A</v>
      </c>
    </row>
    <row r="55" spans="1:3">
      <c r="A55" t="s">
        <v>434</v>
      </c>
      <c r="C55">
        <v>24.168565650000001</v>
      </c>
    </row>
    <row r="56" spans="1:3">
      <c r="A56" t="s">
        <v>435</v>
      </c>
      <c r="C56" t="e">
        <v>#N/A</v>
      </c>
    </row>
    <row r="57" spans="1:3">
      <c r="A57" t="s">
        <v>95</v>
      </c>
      <c r="C57">
        <v>20.97963597</v>
      </c>
    </row>
    <row r="58" spans="1:3">
      <c r="A58" t="s">
        <v>437</v>
      </c>
      <c r="C58" t="e">
        <v>#N/A</v>
      </c>
    </row>
    <row r="59" spans="1:3">
      <c r="A59" t="s">
        <v>97</v>
      </c>
      <c r="B59">
        <v>51.7</v>
      </c>
      <c r="C59">
        <v>16.69323168</v>
      </c>
    </row>
    <row r="60" spans="1:3">
      <c r="A60" t="s">
        <v>98</v>
      </c>
      <c r="C60">
        <v>16.906464249999999</v>
      </c>
    </row>
    <row r="61" spans="1:3">
      <c r="A61" t="s">
        <v>441</v>
      </c>
      <c r="C61" t="e">
        <v>#N/A</v>
      </c>
    </row>
    <row r="62" spans="1:3">
      <c r="A62" t="s">
        <v>100</v>
      </c>
      <c r="B62">
        <v>49.1</v>
      </c>
      <c r="C62">
        <v>17.21316406</v>
      </c>
    </row>
    <row r="63" spans="1:3">
      <c r="A63" t="s">
        <v>130</v>
      </c>
      <c r="B63">
        <v>50.22</v>
      </c>
      <c r="C63" t="e">
        <v>#N/A</v>
      </c>
    </row>
    <row r="64" spans="1:3">
      <c r="A64" t="s">
        <v>271</v>
      </c>
      <c r="B64">
        <v>44.86</v>
      </c>
      <c r="C64">
        <v>14.13730056</v>
      </c>
    </row>
    <row r="65" spans="1:3">
      <c r="A65" t="s">
        <v>443</v>
      </c>
      <c r="C65">
        <v>19.171609159999999</v>
      </c>
    </row>
    <row r="66" spans="1:3">
      <c r="A66" t="s">
        <v>103</v>
      </c>
      <c r="C66">
        <v>23.121958960000001</v>
      </c>
    </row>
    <row r="67" spans="1:3">
      <c r="A67" t="s">
        <v>105</v>
      </c>
      <c r="C67">
        <v>28.884379160000002</v>
      </c>
    </row>
    <row r="68" spans="1:3">
      <c r="A68" t="s">
        <v>106</v>
      </c>
      <c r="C68">
        <v>14.890331890000001</v>
      </c>
    </row>
    <row r="69" spans="1:3">
      <c r="A69" t="s">
        <v>107</v>
      </c>
      <c r="C69">
        <v>21.924906360000001</v>
      </c>
    </row>
    <row r="70" spans="1:3">
      <c r="A70" t="s">
        <v>108</v>
      </c>
      <c r="C70">
        <v>17.65394276</v>
      </c>
    </row>
    <row r="71" spans="1:3">
      <c r="A71" t="s">
        <v>109</v>
      </c>
      <c r="C71">
        <v>18.457709650000002</v>
      </c>
    </row>
    <row r="72" spans="1:3">
      <c r="A72" t="s">
        <v>110</v>
      </c>
      <c r="C72">
        <v>21.32309669</v>
      </c>
    </row>
    <row r="73" spans="1:3">
      <c r="A73" t="s">
        <v>111</v>
      </c>
      <c r="C73">
        <v>18.209736700000001</v>
      </c>
    </row>
    <row r="74" spans="1:3">
      <c r="A74" t="s">
        <v>112</v>
      </c>
      <c r="C74">
        <v>18.84622787</v>
      </c>
    </row>
    <row r="75" spans="1:3">
      <c r="A75" t="s">
        <v>113</v>
      </c>
      <c r="B75">
        <v>50.41</v>
      </c>
      <c r="C75">
        <v>21.444576609999999</v>
      </c>
    </row>
    <row r="76" spans="1:3">
      <c r="A76" t="s">
        <v>114</v>
      </c>
      <c r="C76">
        <v>14.14065467</v>
      </c>
    </row>
    <row r="77" spans="1:3">
      <c r="A77" t="s">
        <v>116</v>
      </c>
      <c r="B77">
        <v>47.11</v>
      </c>
      <c r="C77">
        <v>19.093083929999999</v>
      </c>
    </row>
    <row r="78" spans="1:3">
      <c r="A78" t="s">
        <v>452</v>
      </c>
      <c r="C78" t="e">
        <v>#N/A</v>
      </c>
    </row>
    <row r="79" spans="1:3">
      <c r="A79" t="s">
        <v>454</v>
      </c>
      <c r="C79" t="e">
        <v>#N/A</v>
      </c>
    </row>
    <row r="80" spans="1:3">
      <c r="A80" t="s">
        <v>117</v>
      </c>
      <c r="B80">
        <v>49.68</v>
      </c>
      <c r="C80">
        <v>10.98092267</v>
      </c>
    </row>
    <row r="81" spans="1:3">
      <c r="A81" t="s">
        <v>118</v>
      </c>
      <c r="B81">
        <v>49.84</v>
      </c>
      <c r="C81">
        <v>12.665179589999999</v>
      </c>
    </row>
    <row r="82" spans="1:3">
      <c r="A82" t="s">
        <v>119</v>
      </c>
      <c r="B82">
        <v>45.44</v>
      </c>
      <c r="C82">
        <v>15.32715756</v>
      </c>
    </row>
    <row r="83" spans="1:3">
      <c r="A83" t="s">
        <v>449</v>
      </c>
      <c r="C83" t="e">
        <v>#N/A</v>
      </c>
    </row>
    <row r="84" spans="1:3">
      <c r="A84" t="s">
        <v>448</v>
      </c>
      <c r="C84" t="e">
        <v>#N/A</v>
      </c>
    </row>
    <row r="85" spans="1:3">
      <c r="A85" t="s">
        <v>457</v>
      </c>
      <c r="C85" t="e">
        <v>#N/A</v>
      </c>
    </row>
    <row r="86" spans="1:3">
      <c r="A86" t="s">
        <v>120</v>
      </c>
      <c r="C86">
        <v>17.856083630000001</v>
      </c>
    </row>
    <row r="87" spans="1:3">
      <c r="A87" t="s">
        <v>123</v>
      </c>
      <c r="C87">
        <v>9.1269841270000001</v>
      </c>
    </row>
    <row r="88" spans="1:3">
      <c r="A88" t="s">
        <v>124</v>
      </c>
      <c r="C88">
        <v>15.11298485</v>
      </c>
    </row>
    <row r="89" spans="1:3">
      <c r="A89" t="s">
        <v>125</v>
      </c>
      <c r="B89">
        <v>50.31</v>
      </c>
      <c r="C89">
        <v>18.080469180000001</v>
      </c>
    </row>
    <row r="90" spans="1:3">
      <c r="A90" t="s">
        <v>126</v>
      </c>
      <c r="C90">
        <v>18.947590519999999</v>
      </c>
    </row>
    <row r="91" spans="1:3">
      <c r="A91" t="s">
        <v>445</v>
      </c>
      <c r="C91" t="e">
        <v>#N/A</v>
      </c>
    </row>
    <row r="92" spans="1:3">
      <c r="A92" t="s">
        <v>127</v>
      </c>
      <c r="B92">
        <v>48.6</v>
      </c>
      <c r="C92">
        <v>19.734093789999999</v>
      </c>
    </row>
    <row r="93" spans="1:3">
      <c r="A93" t="s">
        <v>128</v>
      </c>
      <c r="C93">
        <v>8.9351851849999999</v>
      </c>
    </row>
    <row r="94" spans="1:3">
      <c r="A94" t="s">
        <v>129</v>
      </c>
      <c r="C94">
        <v>22.544973540000001</v>
      </c>
    </row>
    <row r="95" spans="1:3">
      <c r="A95" t="s">
        <v>438</v>
      </c>
      <c r="C95" t="e">
        <v>#N/A</v>
      </c>
    </row>
    <row r="96" spans="1:3">
      <c r="A96" t="s">
        <v>446</v>
      </c>
      <c r="C96" t="e">
        <v>#N/A</v>
      </c>
    </row>
    <row r="97" spans="1:3">
      <c r="A97" t="s">
        <v>131</v>
      </c>
      <c r="C97">
        <v>19.216334969999998</v>
      </c>
    </row>
    <row r="98" spans="1:3">
      <c r="A98" t="s">
        <v>465</v>
      </c>
      <c r="C98" t="e">
        <v>#N/A</v>
      </c>
    </row>
    <row r="99" spans="1:3">
      <c r="A99" t="s">
        <v>132</v>
      </c>
      <c r="C99">
        <v>21.403378549999999</v>
      </c>
    </row>
    <row r="100" spans="1:3">
      <c r="A100" t="s">
        <v>134</v>
      </c>
      <c r="C100">
        <v>19.48062058</v>
      </c>
    </row>
    <row r="101" spans="1:3">
      <c r="A101" t="s">
        <v>135</v>
      </c>
      <c r="C101">
        <v>19.51277185</v>
      </c>
    </row>
    <row r="102" spans="1:3">
      <c r="A102" t="s">
        <v>136</v>
      </c>
      <c r="C102">
        <v>14.377785190000001</v>
      </c>
    </row>
    <row r="103" spans="1:3">
      <c r="A103" t="s">
        <v>466</v>
      </c>
      <c r="C103" t="e">
        <v>#N/A</v>
      </c>
    </row>
    <row r="104" spans="1:3">
      <c r="A104" t="s">
        <v>137</v>
      </c>
      <c r="C104">
        <v>8.5533126290000006</v>
      </c>
    </row>
    <row r="105" spans="1:3">
      <c r="A105" t="s">
        <v>138</v>
      </c>
      <c r="C105">
        <v>16.237547660000001</v>
      </c>
    </row>
    <row r="106" spans="1:3">
      <c r="A106" t="s">
        <v>139</v>
      </c>
      <c r="C106">
        <v>16.893208059999999</v>
      </c>
    </row>
    <row r="107" spans="1:3">
      <c r="A107" t="s">
        <v>140</v>
      </c>
      <c r="C107">
        <v>18.485736490000001</v>
      </c>
    </row>
    <row r="108" spans="1:3">
      <c r="A108" t="s">
        <v>141</v>
      </c>
      <c r="B108">
        <v>47.42</v>
      </c>
      <c r="C108">
        <v>17.040627059999998</v>
      </c>
    </row>
    <row r="109" spans="1:3">
      <c r="A109" t="s">
        <v>143</v>
      </c>
      <c r="B109">
        <v>51.25</v>
      </c>
      <c r="C109">
        <v>20.83874737</v>
      </c>
    </row>
    <row r="110" spans="1:3">
      <c r="A110" t="s">
        <v>274</v>
      </c>
      <c r="C110">
        <v>22.680537080000001</v>
      </c>
    </row>
    <row r="111" spans="1:3">
      <c r="A111" t="s">
        <v>147</v>
      </c>
      <c r="C111">
        <v>18.490272610000002</v>
      </c>
    </row>
    <row r="112" spans="1:3">
      <c r="A112" t="s">
        <v>148</v>
      </c>
      <c r="C112">
        <v>25.003835769999998</v>
      </c>
    </row>
    <row r="113" spans="1:3">
      <c r="A113" t="s">
        <v>447</v>
      </c>
      <c r="C113" t="e">
        <v>#N/A</v>
      </c>
    </row>
    <row r="114" spans="1:3">
      <c r="A114" t="s">
        <v>149</v>
      </c>
      <c r="B114">
        <v>48.65</v>
      </c>
      <c r="C114">
        <v>19.00471915</v>
      </c>
    </row>
    <row r="115" spans="1:3">
      <c r="A115" t="s">
        <v>150</v>
      </c>
      <c r="B115">
        <v>49.8</v>
      </c>
      <c r="C115">
        <v>21.881286100000001</v>
      </c>
    </row>
    <row r="116" spans="1:3">
      <c r="A116" t="s">
        <v>151</v>
      </c>
      <c r="C116">
        <v>18.845460859999999</v>
      </c>
    </row>
    <row r="117" spans="1:3">
      <c r="A117" t="s">
        <v>152</v>
      </c>
      <c r="B117">
        <v>46.73</v>
      </c>
      <c r="C117">
        <v>10.88011421</v>
      </c>
    </row>
    <row r="118" spans="1:3">
      <c r="A118" t="s">
        <v>467</v>
      </c>
      <c r="C118" t="e">
        <v>#N/A</v>
      </c>
    </row>
    <row r="119" spans="1:3">
      <c r="A119" t="s">
        <v>153</v>
      </c>
      <c r="B119">
        <v>48.35</v>
      </c>
      <c r="C119">
        <v>24.38116668</v>
      </c>
    </row>
    <row r="120" spans="1:3">
      <c r="A120" t="s">
        <v>154</v>
      </c>
      <c r="C120">
        <v>20.285843499999999</v>
      </c>
    </row>
    <row r="121" spans="1:3">
      <c r="A121" t="s">
        <v>155</v>
      </c>
      <c r="C121">
        <v>19.973953680000001</v>
      </c>
    </row>
    <row r="122" spans="1:3">
      <c r="A122" t="s">
        <v>469</v>
      </c>
      <c r="C122" t="e">
        <v>#N/A</v>
      </c>
    </row>
    <row r="123" spans="1:3">
      <c r="A123" t="s">
        <v>158</v>
      </c>
      <c r="C123">
        <v>28.303867669999999</v>
      </c>
    </row>
    <row r="124" spans="1:3">
      <c r="A124" t="s">
        <v>159</v>
      </c>
      <c r="C124">
        <v>20.667952159999999</v>
      </c>
    </row>
    <row r="125" spans="1:3">
      <c r="A125" t="s">
        <v>456</v>
      </c>
      <c r="C125">
        <v>9.8059678419999994</v>
      </c>
    </row>
    <row r="126" spans="1:3">
      <c r="A126" t="s">
        <v>161</v>
      </c>
      <c r="B126">
        <v>49.39</v>
      </c>
      <c r="C126">
        <v>17.019152559999998</v>
      </c>
    </row>
    <row r="127" spans="1:3">
      <c r="A127" t="s">
        <v>163</v>
      </c>
      <c r="B127">
        <v>48.32</v>
      </c>
      <c r="C127">
        <v>13.69146432</v>
      </c>
    </row>
    <row r="128" spans="1:3">
      <c r="A128" t="s">
        <v>470</v>
      </c>
      <c r="C128" t="e">
        <v>#N/A</v>
      </c>
    </row>
    <row r="129" spans="1:3">
      <c r="A129" t="s">
        <v>164</v>
      </c>
      <c r="C129">
        <v>16.646048220000001</v>
      </c>
    </row>
    <row r="130" spans="1:3">
      <c r="A130" t="s">
        <v>165</v>
      </c>
      <c r="C130">
        <v>20.767761870000001</v>
      </c>
    </row>
    <row r="131" spans="1:3">
      <c r="A131" t="s">
        <v>166</v>
      </c>
      <c r="C131">
        <v>16.526031339999999</v>
      </c>
    </row>
    <row r="132" spans="1:3">
      <c r="A132" t="s">
        <v>167</v>
      </c>
      <c r="B132">
        <v>49.71</v>
      </c>
      <c r="C132">
        <v>17.567990550000001</v>
      </c>
    </row>
    <row r="133" spans="1:3">
      <c r="A133" t="s">
        <v>168</v>
      </c>
      <c r="C133">
        <v>20.32602559</v>
      </c>
    </row>
    <row r="134" spans="1:3">
      <c r="A134" t="s">
        <v>169</v>
      </c>
      <c r="C134">
        <v>17.477792480000002</v>
      </c>
    </row>
    <row r="135" spans="1:3">
      <c r="A135" t="s">
        <v>170</v>
      </c>
      <c r="C135">
        <v>10.932067160000001</v>
      </c>
    </row>
    <row r="136" spans="1:3">
      <c r="A136" t="s">
        <v>171</v>
      </c>
      <c r="B136">
        <v>50.03</v>
      </c>
      <c r="C136">
        <v>9.8751877649999997</v>
      </c>
    </row>
    <row r="137" spans="1:3">
      <c r="A137" t="s">
        <v>174</v>
      </c>
      <c r="C137">
        <v>7.8445997470000002</v>
      </c>
    </row>
    <row r="138" spans="1:3">
      <c r="A138" t="s">
        <v>175</v>
      </c>
      <c r="C138">
        <v>23.313740679999999</v>
      </c>
    </row>
    <row r="139" spans="1:3">
      <c r="A139" t="s">
        <v>176</v>
      </c>
      <c r="B139">
        <v>50.45</v>
      </c>
      <c r="C139">
        <v>13.06774781</v>
      </c>
    </row>
    <row r="140" spans="1:3">
      <c r="A140" t="s">
        <v>471</v>
      </c>
      <c r="C140" t="e">
        <v>#N/A</v>
      </c>
    </row>
    <row r="141" spans="1:3">
      <c r="A141" t="s">
        <v>440</v>
      </c>
      <c r="C141" t="e">
        <v>#N/A</v>
      </c>
    </row>
    <row r="142" spans="1:3">
      <c r="A142" t="s">
        <v>177</v>
      </c>
      <c r="C142">
        <v>6.6666666670000003</v>
      </c>
    </row>
    <row r="143" spans="1:3">
      <c r="A143" t="s">
        <v>178</v>
      </c>
      <c r="C143">
        <v>20.386825940000001</v>
      </c>
    </row>
    <row r="144" spans="1:3">
      <c r="A144" t="s">
        <v>444</v>
      </c>
      <c r="C144" t="e">
        <v>#N/A</v>
      </c>
    </row>
    <row r="145" spans="1:3">
      <c r="A145" t="s">
        <v>179</v>
      </c>
      <c r="B145">
        <v>50.24</v>
      </c>
      <c r="C145">
        <v>22.477701280000002</v>
      </c>
    </row>
    <row r="146" spans="1:3">
      <c r="A146" t="s">
        <v>472</v>
      </c>
      <c r="C146" t="e">
        <v>#N/A</v>
      </c>
    </row>
    <row r="147" spans="1:3">
      <c r="A147" t="s">
        <v>183</v>
      </c>
      <c r="C147">
        <v>12.846270929999999</v>
      </c>
    </row>
    <row r="148" spans="1:3">
      <c r="A148" t="s">
        <v>184</v>
      </c>
      <c r="C148">
        <v>15.039733269999999</v>
      </c>
    </row>
    <row r="149" spans="1:3">
      <c r="A149" t="s">
        <v>185</v>
      </c>
      <c r="C149">
        <v>22.100763929999999</v>
      </c>
    </row>
    <row r="150" spans="1:3">
      <c r="A150" t="s">
        <v>459</v>
      </c>
      <c r="C150" t="e">
        <v>#N/A</v>
      </c>
    </row>
    <row r="151" spans="1:3">
      <c r="A151" t="s">
        <v>186</v>
      </c>
      <c r="B151">
        <v>48.81</v>
      </c>
      <c r="C151">
        <v>19.560685509999999</v>
      </c>
    </row>
    <row r="152" spans="1:3">
      <c r="A152" t="s">
        <v>187</v>
      </c>
      <c r="C152">
        <v>16.881597360000001</v>
      </c>
    </row>
    <row r="153" spans="1:3">
      <c r="A153" t="s">
        <v>473</v>
      </c>
      <c r="C153" t="e">
        <v>#N/A</v>
      </c>
    </row>
    <row r="154" spans="1:3">
      <c r="A154" t="s">
        <v>190</v>
      </c>
      <c r="C154">
        <v>6.62309182</v>
      </c>
    </row>
    <row r="155" spans="1:3">
      <c r="A155" t="s">
        <v>474</v>
      </c>
      <c r="C155" t="e">
        <v>#N/A</v>
      </c>
    </row>
    <row r="156" spans="1:3">
      <c r="A156" t="s">
        <v>191</v>
      </c>
      <c r="C156">
        <v>5.4271500960000001</v>
      </c>
    </row>
    <row r="157" spans="1:3">
      <c r="A157" t="s">
        <v>192</v>
      </c>
      <c r="B157">
        <v>49.75</v>
      </c>
      <c r="C157">
        <v>28.36605531</v>
      </c>
    </row>
    <row r="158" spans="1:3">
      <c r="A158" t="s">
        <v>451</v>
      </c>
      <c r="C158" t="e">
        <v>#N/A</v>
      </c>
    </row>
    <row r="159" spans="1:3">
      <c r="A159" t="s">
        <v>193</v>
      </c>
      <c r="B159">
        <v>50.61</v>
      </c>
      <c r="C159">
        <v>17.6160967</v>
      </c>
    </row>
    <row r="160" spans="1:3">
      <c r="A160" t="s">
        <v>194</v>
      </c>
      <c r="C160">
        <v>9.077681578</v>
      </c>
    </row>
    <row r="161" spans="1:3">
      <c r="A161" t="s">
        <v>195</v>
      </c>
      <c r="C161">
        <v>27.254989399999999</v>
      </c>
    </row>
    <row r="162" spans="1:3">
      <c r="A162" t="s">
        <v>196</v>
      </c>
      <c r="C162">
        <v>15.52254142</v>
      </c>
    </row>
    <row r="163" spans="1:3">
      <c r="A163" t="s">
        <v>475</v>
      </c>
      <c r="C163" t="e">
        <v>#N/A</v>
      </c>
    </row>
    <row r="164" spans="1:3">
      <c r="A164" t="s">
        <v>476</v>
      </c>
      <c r="C164" t="e">
        <v>#N/A</v>
      </c>
    </row>
    <row r="165" spans="1:3">
      <c r="A165" t="s">
        <v>197</v>
      </c>
      <c r="C165">
        <v>16.90157765</v>
      </c>
    </row>
    <row r="166" spans="1:3">
      <c r="A166" t="s">
        <v>477</v>
      </c>
      <c r="C166" t="e">
        <v>#N/A</v>
      </c>
    </row>
    <row r="167" spans="1:3">
      <c r="A167" t="s">
        <v>198</v>
      </c>
      <c r="C167">
        <v>24.95706341</v>
      </c>
    </row>
    <row r="168" spans="1:3">
      <c r="A168" t="s">
        <v>199</v>
      </c>
      <c r="C168">
        <v>13.64232848</v>
      </c>
    </row>
    <row r="169" spans="1:3">
      <c r="A169" t="s">
        <v>200</v>
      </c>
      <c r="C169">
        <v>19.865701139999999</v>
      </c>
    </row>
    <row r="170" spans="1:3">
      <c r="A170" t="s">
        <v>478</v>
      </c>
      <c r="C170" t="e">
        <v>#N/A</v>
      </c>
    </row>
    <row r="171" spans="1:3">
      <c r="A171" t="s">
        <v>204</v>
      </c>
      <c r="C171">
        <v>34.704260249999997</v>
      </c>
    </row>
    <row r="172" spans="1:3">
      <c r="A172" t="s">
        <v>205</v>
      </c>
      <c r="C172">
        <v>10.9375</v>
      </c>
    </row>
    <row r="173" spans="1:3">
      <c r="A173" t="s">
        <v>206</v>
      </c>
      <c r="C173">
        <v>18.393953849999999</v>
      </c>
    </row>
    <row r="174" spans="1:3">
      <c r="A174" t="s">
        <v>207</v>
      </c>
      <c r="B174">
        <v>48.35</v>
      </c>
      <c r="C174">
        <v>31.383527560000001</v>
      </c>
    </row>
    <row r="175" spans="1:3">
      <c r="A175" t="s">
        <v>208</v>
      </c>
      <c r="B175">
        <v>48.12</v>
      </c>
      <c r="C175">
        <v>13.02294528</v>
      </c>
    </row>
    <row r="176" spans="1:3">
      <c r="A176" t="s">
        <v>479</v>
      </c>
      <c r="C176" t="e">
        <v>#N/A</v>
      </c>
    </row>
    <row r="177" spans="1:3">
      <c r="A177" t="s">
        <v>209</v>
      </c>
      <c r="B177">
        <v>49.12</v>
      </c>
      <c r="C177">
        <v>26.931884440000001</v>
      </c>
    </row>
    <row r="178" spans="1:3">
      <c r="A178" t="s">
        <v>210</v>
      </c>
      <c r="B178">
        <v>48.06</v>
      </c>
      <c r="C178">
        <v>22.935505450000001</v>
      </c>
    </row>
    <row r="179" spans="1:3">
      <c r="A179" t="s">
        <v>391</v>
      </c>
      <c r="C179" t="e">
        <v>#N/A</v>
      </c>
    </row>
    <row r="180" spans="1:3">
      <c r="A180" t="s">
        <v>211</v>
      </c>
      <c r="C180">
        <v>35.016974879999999</v>
      </c>
    </row>
    <row r="181" spans="1:3">
      <c r="A181" t="s">
        <v>480</v>
      </c>
      <c r="C181" t="e">
        <v>#N/A</v>
      </c>
    </row>
    <row r="182" spans="1:3">
      <c r="A182" t="s">
        <v>409</v>
      </c>
      <c r="C182" t="e">
        <v>#N/A</v>
      </c>
    </row>
    <row r="183" spans="1:3">
      <c r="A183" t="s">
        <v>419</v>
      </c>
      <c r="C183" t="e">
        <v>#N/A</v>
      </c>
    </row>
    <row r="184" spans="1:3">
      <c r="A184" t="s">
        <v>212</v>
      </c>
      <c r="B184">
        <v>50.33</v>
      </c>
      <c r="C184">
        <v>20.851523180000001</v>
      </c>
    </row>
    <row r="185" spans="1:3">
      <c r="A185" t="s">
        <v>319</v>
      </c>
      <c r="C185" t="e">
        <v>#N/A</v>
      </c>
    </row>
    <row r="186" spans="1:3">
      <c r="A186" t="s">
        <v>214</v>
      </c>
      <c r="C186">
        <v>21.531727539999999</v>
      </c>
    </row>
    <row r="187" spans="1:3">
      <c r="A187" t="s">
        <v>460</v>
      </c>
      <c r="C187" t="e">
        <v>#N/A</v>
      </c>
    </row>
    <row r="188" spans="1:3">
      <c r="A188" t="s">
        <v>481</v>
      </c>
      <c r="C188" t="e">
        <v>#N/A</v>
      </c>
    </row>
    <row r="189" spans="1:3">
      <c r="A189" t="s">
        <v>215</v>
      </c>
      <c r="C189">
        <v>12.25175031</v>
      </c>
    </row>
    <row r="190" spans="1:3">
      <c r="A190" t="s">
        <v>216</v>
      </c>
      <c r="C190">
        <v>10.77051603</v>
      </c>
    </row>
    <row r="191" spans="1:3">
      <c r="A191" t="s">
        <v>482</v>
      </c>
      <c r="C191" t="e">
        <v>#N/A</v>
      </c>
    </row>
    <row r="192" spans="1:3">
      <c r="A192" t="s">
        <v>483</v>
      </c>
      <c r="C192" t="e">
        <v>#N/A</v>
      </c>
    </row>
    <row r="193" spans="1:3">
      <c r="A193" t="s">
        <v>217</v>
      </c>
      <c r="C193">
        <v>9.1478696740000007</v>
      </c>
    </row>
    <row r="194" spans="1:3">
      <c r="A194" t="s">
        <v>484</v>
      </c>
      <c r="C194" t="e">
        <v>#N/A</v>
      </c>
    </row>
    <row r="195" spans="1:3">
      <c r="A195" t="s">
        <v>218</v>
      </c>
      <c r="C195">
        <v>21.541083700000001</v>
      </c>
    </row>
    <row r="196" spans="1:3">
      <c r="A196" t="s">
        <v>219</v>
      </c>
      <c r="C196">
        <v>0</v>
      </c>
    </row>
    <row r="197" spans="1:3">
      <c r="A197" t="s">
        <v>485</v>
      </c>
      <c r="C197" t="e">
        <v>#N/A</v>
      </c>
    </row>
    <row r="198" spans="1:3">
      <c r="A198" t="s">
        <v>220</v>
      </c>
      <c r="C198">
        <v>26.845112669999999</v>
      </c>
    </row>
    <row r="199" spans="1:3">
      <c r="A199" t="s">
        <v>221</v>
      </c>
      <c r="C199">
        <v>15.92309259</v>
      </c>
    </row>
    <row r="200" spans="1:3">
      <c r="A200" t="s">
        <v>222</v>
      </c>
      <c r="B200">
        <v>51.95</v>
      </c>
      <c r="C200">
        <v>27.378528370000002</v>
      </c>
    </row>
    <row r="201" spans="1:3">
      <c r="A201" t="s">
        <v>223</v>
      </c>
      <c r="C201">
        <v>5.2443609020000004</v>
      </c>
    </row>
    <row r="202" spans="1:3">
      <c r="A202" t="s">
        <v>224</v>
      </c>
      <c r="C202">
        <v>23.525697260000001</v>
      </c>
    </row>
    <row r="203" spans="1:3">
      <c r="A203" t="s">
        <v>225</v>
      </c>
      <c r="C203">
        <v>12.001495569999999</v>
      </c>
    </row>
    <row r="204" spans="1:3">
      <c r="A204" t="s">
        <v>486</v>
      </c>
      <c r="C204" t="e">
        <v>#N/A</v>
      </c>
    </row>
    <row r="205" spans="1:3">
      <c r="A205" t="s">
        <v>226</v>
      </c>
      <c r="B205">
        <v>49.05</v>
      </c>
      <c r="C205">
        <v>20.240831539999999</v>
      </c>
    </row>
    <row r="206" spans="1:3">
      <c r="A206" t="s">
        <v>227</v>
      </c>
      <c r="B206">
        <v>50.54</v>
      </c>
      <c r="C206">
        <v>19.348348779999998</v>
      </c>
    </row>
    <row r="207" spans="1:3">
      <c r="A207" t="s">
        <v>487</v>
      </c>
      <c r="C207" t="e">
        <v>#N/A</v>
      </c>
    </row>
    <row r="208" spans="1:3">
      <c r="A208" t="s">
        <v>228</v>
      </c>
      <c r="C208">
        <v>20.455039599999999</v>
      </c>
    </row>
    <row r="209" spans="1:3">
      <c r="A209" t="s">
        <v>229</v>
      </c>
      <c r="B209">
        <v>49.61</v>
      </c>
      <c r="C209">
        <v>22.766912049999998</v>
      </c>
    </row>
    <row r="210" spans="1:3">
      <c r="A210" t="s">
        <v>488</v>
      </c>
      <c r="C210">
        <v>15.11298485</v>
      </c>
    </row>
    <row r="211" spans="1:3">
      <c r="A211" t="s">
        <v>230</v>
      </c>
      <c r="C211">
        <v>11.45833333</v>
      </c>
    </row>
    <row r="212" spans="1:3">
      <c r="A212" t="s">
        <v>231</v>
      </c>
      <c r="B212">
        <v>49</v>
      </c>
      <c r="C212">
        <v>19.946517539999999</v>
      </c>
    </row>
    <row r="213" spans="1:3">
      <c r="A213" t="s">
        <v>232</v>
      </c>
      <c r="C213">
        <v>9.0018130000000003</v>
      </c>
    </row>
    <row r="214" spans="1:3">
      <c r="A214" t="s">
        <v>436</v>
      </c>
      <c r="C214" t="e">
        <v>#N/A</v>
      </c>
    </row>
    <row r="215" spans="1:3">
      <c r="A215" t="s">
        <v>233</v>
      </c>
      <c r="C215">
        <v>15.12177511</v>
      </c>
    </row>
    <row r="216" spans="1:3">
      <c r="A216" t="s">
        <v>234</v>
      </c>
      <c r="C216">
        <v>10.60254804</v>
      </c>
    </row>
    <row r="217" spans="1:3">
      <c r="A217" t="s">
        <v>489</v>
      </c>
      <c r="C217" t="e">
        <v>#N/A</v>
      </c>
    </row>
    <row r="218" spans="1:3">
      <c r="A218" t="s">
        <v>237</v>
      </c>
      <c r="C218">
        <v>15.82940178</v>
      </c>
    </row>
    <row r="219" spans="1:3">
      <c r="A219" t="s">
        <v>238</v>
      </c>
      <c r="B219">
        <v>50.47</v>
      </c>
      <c r="C219">
        <v>30.279267399999998</v>
      </c>
    </row>
    <row r="220" spans="1:3">
      <c r="A220" t="s">
        <v>239</v>
      </c>
      <c r="C220">
        <v>21.890285460000001</v>
      </c>
    </row>
    <row r="221" spans="1:3">
      <c r="A221" t="s">
        <v>240</v>
      </c>
      <c r="B221">
        <v>47.75</v>
      </c>
      <c r="C221">
        <v>8.2596940679999999</v>
      </c>
    </row>
    <row r="222" spans="1:3">
      <c r="A222" t="s">
        <v>490</v>
      </c>
      <c r="C222" t="e">
        <v>#N/A</v>
      </c>
    </row>
    <row r="223" spans="1:3">
      <c r="A223" t="s">
        <v>242</v>
      </c>
      <c r="C223">
        <v>9.2203811620000007</v>
      </c>
    </row>
    <row r="224" spans="1:3">
      <c r="A224" t="s">
        <v>243</v>
      </c>
      <c r="C224">
        <v>14.47412724</v>
      </c>
    </row>
    <row r="225" spans="1:3">
      <c r="A225" t="s">
        <v>244</v>
      </c>
      <c r="C225">
        <v>22.990326020000001</v>
      </c>
    </row>
    <row r="226" spans="1:3">
      <c r="A226" t="s">
        <v>491</v>
      </c>
      <c r="C226" t="e">
        <v>#N/A</v>
      </c>
    </row>
    <row r="227" spans="1:3">
      <c r="A227" t="s">
        <v>492</v>
      </c>
      <c r="C227" t="e">
        <v>#N/A</v>
      </c>
    </row>
    <row r="228" spans="1:3">
      <c r="A228" t="s">
        <v>245</v>
      </c>
      <c r="C228">
        <v>19.107169590000002</v>
      </c>
    </row>
    <row r="229" spans="1:3">
      <c r="A229" t="s">
        <v>246</v>
      </c>
      <c r="C229">
        <v>17.99786301</v>
      </c>
    </row>
    <row r="230" spans="1:3">
      <c r="A230" t="s">
        <v>247</v>
      </c>
      <c r="B230">
        <v>51.59</v>
      </c>
      <c r="C230">
        <v>42.171389869999999</v>
      </c>
    </row>
    <row r="231" spans="1:3">
      <c r="A231" t="s">
        <v>493</v>
      </c>
      <c r="C231" t="e">
        <v>#N/A</v>
      </c>
    </row>
    <row r="232" spans="1:3">
      <c r="A232" t="s">
        <v>461</v>
      </c>
      <c r="C232" t="e">
        <v>#N/A</v>
      </c>
    </row>
    <row r="233" spans="1:3">
      <c r="A233" t="s">
        <v>494</v>
      </c>
      <c r="C233" t="e">
        <v>#N/A</v>
      </c>
    </row>
    <row r="234" spans="1:3">
      <c r="A234" t="s">
        <v>248</v>
      </c>
      <c r="C234">
        <v>33.13945339</v>
      </c>
    </row>
    <row r="235" spans="1:3">
      <c r="A235" t="s">
        <v>249</v>
      </c>
      <c r="B235">
        <v>46.45</v>
      </c>
      <c r="C235">
        <v>23.32760721</v>
      </c>
    </row>
    <row r="236" spans="1:3">
      <c r="A236" t="s">
        <v>250</v>
      </c>
      <c r="C236">
        <v>10.304149130000001</v>
      </c>
    </row>
    <row r="237" spans="1:3">
      <c r="A237" t="s">
        <v>275</v>
      </c>
      <c r="B237">
        <v>49.79</v>
      </c>
      <c r="C237">
        <v>16.421617399999999</v>
      </c>
    </row>
    <row r="238" spans="1:3">
      <c r="A238" t="s">
        <v>272</v>
      </c>
      <c r="B238">
        <v>49.19</v>
      </c>
      <c r="C238">
        <v>21.21794015</v>
      </c>
    </row>
    <row r="239" spans="1:3">
      <c r="A239" t="s">
        <v>495</v>
      </c>
      <c r="C239" t="e">
        <v>#N/A</v>
      </c>
    </row>
    <row r="240" spans="1:3">
      <c r="A240" t="s">
        <v>268</v>
      </c>
      <c r="B240">
        <v>50</v>
      </c>
      <c r="C240">
        <v>19.159432689999999</v>
      </c>
    </row>
    <row r="241" spans="1:3">
      <c r="A241" t="s">
        <v>450</v>
      </c>
      <c r="C241" t="e">
        <v>#N/A</v>
      </c>
    </row>
    <row r="242" spans="1:3">
      <c r="A242" t="s">
        <v>256</v>
      </c>
      <c r="C242">
        <v>18.434053110000001</v>
      </c>
    </row>
    <row r="243" spans="1:3">
      <c r="A243" t="s">
        <v>258</v>
      </c>
      <c r="C243">
        <v>30.920068969999999</v>
      </c>
    </row>
    <row r="244" spans="1:3">
      <c r="A244" t="s">
        <v>496</v>
      </c>
      <c r="C244" t="e">
        <v>#N/A</v>
      </c>
    </row>
    <row r="245" spans="1:3">
      <c r="A245" t="s">
        <v>259</v>
      </c>
      <c r="C245">
        <v>21.148623449999999</v>
      </c>
    </row>
    <row r="246" spans="1:3">
      <c r="A246" t="s">
        <v>425</v>
      </c>
      <c r="C246">
        <v>6.9687154150000001</v>
      </c>
    </row>
    <row r="247" spans="1:3">
      <c r="A247" t="s">
        <v>497</v>
      </c>
      <c r="C247" t="e">
        <v>#N/A</v>
      </c>
    </row>
    <row r="248" spans="1:3">
      <c r="A248" t="s">
        <v>262</v>
      </c>
      <c r="C248">
        <v>3.125</v>
      </c>
    </row>
    <row r="249" spans="1:3">
      <c r="A249" t="s">
        <v>263</v>
      </c>
      <c r="C249">
        <v>0</v>
      </c>
    </row>
    <row r="250" spans="1:3">
      <c r="A250" t="s">
        <v>264</v>
      </c>
      <c r="C250">
        <v>16.004573499999999</v>
      </c>
    </row>
    <row r="251" spans="1:3">
      <c r="A251" t="s">
        <v>265</v>
      </c>
      <c r="B251">
        <v>48.69</v>
      </c>
      <c r="C251">
        <v>14.302337489999999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/>
  <cols>
    <col min="1" max="1" width="7.6640625" customWidth="1"/>
    <col min="2" max="2" width="10.83203125" customWidth="1"/>
    <col min="3" max="3" width="8.6640625" customWidth="1"/>
    <col min="4" max="34" width="7.6640625" customWidth="1"/>
  </cols>
  <sheetData>
    <row r="1" spans="1:34" ht="14.25" customHeight="1">
      <c r="A1" s="23" t="s">
        <v>46</v>
      </c>
      <c r="B1" s="23" t="s">
        <v>55</v>
      </c>
      <c r="C1" s="23" t="s">
        <v>57</v>
      </c>
      <c r="D1" s="23" t="s">
        <v>59</v>
      </c>
      <c r="E1" s="23" t="s">
        <v>60</v>
      </c>
      <c r="F1" s="23" t="s">
        <v>64</v>
      </c>
      <c r="G1" s="23" t="s">
        <v>65</v>
      </c>
      <c r="H1" s="23" t="s">
        <v>69</v>
      </c>
      <c r="I1" s="23" t="s">
        <v>70</v>
      </c>
      <c r="J1" s="23" t="s">
        <v>73</v>
      </c>
      <c r="K1" s="23" t="s">
        <v>74</v>
      </c>
      <c r="L1" s="23" t="s">
        <v>77</v>
      </c>
      <c r="M1" s="23" t="s">
        <v>78</v>
      </c>
      <c r="N1" s="23" t="s">
        <v>80</v>
      </c>
      <c r="O1" s="23" t="s">
        <v>82</v>
      </c>
      <c r="U1" s="24" t="s">
        <v>55</v>
      </c>
      <c r="V1" s="24" t="s">
        <v>57</v>
      </c>
      <c r="W1" s="24" t="s">
        <v>59</v>
      </c>
      <c r="X1" s="24" t="s">
        <v>60</v>
      </c>
      <c r="Y1" s="24" t="s">
        <v>64</v>
      </c>
      <c r="Z1" s="24" t="s">
        <v>65</v>
      </c>
      <c r="AA1" s="24" t="s">
        <v>69</v>
      </c>
      <c r="AB1" s="24" t="s">
        <v>70</v>
      </c>
      <c r="AC1" s="24" t="s">
        <v>73</v>
      </c>
      <c r="AD1" s="24" t="s">
        <v>74</v>
      </c>
      <c r="AE1" s="24" t="s">
        <v>77</v>
      </c>
      <c r="AF1" s="24" t="s">
        <v>78</v>
      </c>
      <c r="AG1" s="24" t="s">
        <v>80</v>
      </c>
      <c r="AH1" s="24" t="s">
        <v>82</v>
      </c>
    </row>
    <row r="2" spans="1:34" ht="14.25" customHeight="1">
      <c r="A2" s="23" t="s">
        <v>208</v>
      </c>
      <c r="B2" s="25">
        <v>100998376</v>
      </c>
      <c r="C2" s="25">
        <v>856558</v>
      </c>
      <c r="D2" s="26">
        <v>0</v>
      </c>
      <c r="E2" s="26">
        <v>2.85</v>
      </c>
      <c r="F2" s="26">
        <v>5.14</v>
      </c>
      <c r="G2" s="26">
        <v>0</v>
      </c>
      <c r="H2" s="26">
        <v>13.93</v>
      </c>
      <c r="I2" s="26">
        <v>0</v>
      </c>
      <c r="J2" s="26">
        <v>3.93</v>
      </c>
      <c r="K2" s="26">
        <v>0</v>
      </c>
      <c r="L2" s="26">
        <v>9.0299999999999994</v>
      </c>
      <c r="M2" s="26">
        <v>0</v>
      </c>
      <c r="N2" s="23"/>
      <c r="O2" s="23"/>
      <c r="P2" s="24" t="str">
        <f>VLOOKUP(A2,Consolidated!D:D,1,0)</f>
        <v>Philippines</v>
      </c>
      <c r="U2" s="24" t="b">
        <f t="shared" ref="U2:AH2" si="0">U1=B1</f>
        <v>1</v>
      </c>
      <c r="V2" s="24" t="b">
        <f t="shared" si="0"/>
        <v>1</v>
      </c>
      <c r="W2" s="24" t="b">
        <f t="shared" si="0"/>
        <v>1</v>
      </c>
      <c r="X2" s="24" t="b">
        <f t="shared" si="0"/>
        <v>1</v>
      </c>
      <c r="Y2" s="24" t="b">
        <f t="shared" si="0"/>
        <v>1</v>
      </c>
      <c r="Z2" s="24" t="b">
        <f t="shared" si="0"/>
        <v>1</v>
      </c>
      <c r="AA2" s="24" t="b">
        <f t="shared" si="0"/>
        <v>1</v>
      </c>
      <c r="AB2" s="24" t="b">
        <f t="shared" si="0"/>
        <v>1</v>
      </c>
      <c r="AC2" s="24" t="b">
        <f t="shared" si="0"/>
        <v>1</v>
      </c>
      <c r="AD2" s="24" t="b">
        <f t="shared" si="0"/>
        <v>1</v>
      </c>
      <c r="AE2" s="24" t="b">
        <f t="shared" si="0"/>
        <v>1</v>
      </c>
      <c r="AF2" s="24" t="b">
        <f t="shared" si="0"/>
        <v>1</v>
      </c>
      <c r="AG2" s="24" t="b">
        <f t="shared" si="0"/>
        <v>1</v>
      </c>
      <c r="AH2" s="24" t="b">
        <f t="shared" si="0"/>
        <v>1</v>
      </c>
    </row>
    <row r="3" spans="1:34" ht="14.25" customHeight="1">
      <c r="A3" s="23" t="s">
        <v>171</v>
      </c>
      <c r="B3" s="25">
        <v>30513848</v>
      </c>
      <c r="C3" s="25">
        <v>480684</v>
      </c>
      <c r="D3" s="26">
        <v>0</v>
      </c>
      <c r="E3" s="26">
        <v>1.17</v>
      </c>
      <c r="F3" s="26">
        <v>0.71</v>
      </c>
      <c r="G3" s="26">
        <v>0</v>
      </c>
      <c r="H3" s="26">
        <v>18.52</v>
      </c>
      <c r="I3" s="26">
        <v>0</v>
      </c>
      <c r="J3" s="26">
        <v>4.3</v>
      </c>
      <c r="K3" s="26">
        <v>0</v>
      </c>
      <c r="L3" s="26">
        <v>11.74</v>
      </c>
      <c r="M3" s="26">
        <v>0</v>
      </c>
      <c r="N3" s="23"/>
      <c r="O3" s="23"/>
      <c r="P3" s="24" t="str">
        <f>VLOOKUP(A3,Consolidated!D:D,1,0)</f>
        <v>Malaysia</v>
      </c>
    </row>
    <row r="4" spans="1:34" ht="14.25" customHeight="1">
      <c r="A4" s="23" t="s">
        <v>268</v>
      </c>
      <c r="B4" s="25">
        <v>321368864</v>
      </c>
      <c r="C4" s="25">
        <v>22678145</v>
      </c>
      <c r="D4" s="26">
        <v>0</v>
      </c>
      <c r="E4" s="26">
        <v>0.4</v>
      </c>
      <c r="F4" s="26">
        <v>9.2100000000000009</v>
      </c>
      <c r="G4" s="26">
        <v>0</v>
      </c>
      <c r="H4" s="26">
        <v>14.8</v>
      </c>
      <c r="I4" s="26">
        <v>0</v>
      </c>
      <c r="J4" s="26">
        <v>2.96</v>
      </c>
      <c r="K4" s="26">
        <v>0</v>
      </c>
      <c r="L4" s="26">
        <v>7.16</v>
      </c>
      <c r="M4" s="26">
        <v>0</v>
      </c>
      <c r="N4" s="23"/>
      <c r="O4" s="23"/>
      <c r="P4" s="24" t="str">
        <f>VLOOKUP(A4,Consolidated!D:D,1,0)</f>
        <v>United States of America</v>
      </c>
    </row>
    <row r="5" spans="1:34" ht="14.25" customHeight="1">
      <c r="A5" s="23" t="s">
        <v>150</v>
      </c>
      <c r="B5" s="25">
        <v>61855120</v>
      </c>
      <c r="C5" s="25">
        <v>129120</v>
      </c>
      <c r="D5" s="26">
        <v>0</v>
      </c>
      <c r="E5" s="26">
        <v>6.94</v>
      </c>
      <c r="F5" s="26">
        <v>20.170000000000002</v>
      </c>
      <c r="G5" s="26">
        <v>0</v>
      </c>
      <c r="H5" s="26">
        <v>6.27</v>
      </c>
      <c r="I5" s="26">
        <v>0</v>
      </c>
      <c r="J5" s="26">
        <v>4.2699999999999996</v>
      </c>
      <c r="K5" s="26">
        <v>0</v>
      </c>
      <c r="L5" s="26">
        <v>13.51</v>
      </c>
      <c r="M5" s="26">
        <v>0</v>
      </c>
      <c r="N5" s="23"/>
      <c r="O5" s="23"/>
      <c r="P5" s="24" t="str">
        <f>VLOOKUP(A5,Consolidated!D:D,1,0)</f>
        <v>Italy</v>
      </c>
    </row>
    <row r="6" spans="1:34" ht="14.25" customHeight="1">
      <c r="A6" s="23" t="s">
        <v>90</v>
      </c>
      <c r="B6" s="25">
        <v>1367485388</v>
      </c>
      <c r="C6" s="25">
        <v>84915</v>
      </c>
      <c r="D6" s="26">
        <v>0</v>
      </c>
      <c r="E6" s="26">
        <v>0.14000000000000001</v>
      </c>
      <c r="F6" s="26">
        <v>0</v>
      </c>
      <c r="G6" s="26">
        <v>0.27</v>
      </c>
      <c r="H6" s="26">
        <v>8.52</v>
      </c>
      <c r="I6" s="26">
        <v>0</v>
      </c>
      <c r="J6" s="26">
        <v>0</v>
      </c>
      <c r="K6" s="26">
        <v>0.04</v>
      </c>
      <c r="L6" s="26">
        <v>5.18</v>
      </c>
      <c r="M6" s="26">
        <v>0</v>
      </c>
      <c r="N6" s="23"/>
      <c r="O6" s="23"/>
      <c r="P6" s="24" t="str">
        <f>VLOOKUP(A6,Consolidated!D:D,1,0)</f>
        <v>China</v>
      </c>
    </row>
    <row r="7" spans="1:34" ht="14.25" customHeight="1">
      <c r="A7" s="23" t="s">
        <v>231</v>
      </c>
      <c r="B7" s="25">
        <v>48146134</v>
      </c>
      <c r="C7" s="25">
        <v>126202</v>
      </c>
      <c r="D7" s="26">
        <v>0.45</v>
      </c>
      <c r="E7" s="26">
        <v>0</v>
      </c>
      <c r="F7" s="26">
        <v>17.440000000000001</v>
      </c>
      <c r="G7" s="26">
        <v>0</v>
      </c>
      <c r="H7" s="26">
        <v>12.82</v>
      </c>
      <c r="I7" s="26">
        <v>0</v>
      </c>
      <c r="J7" s="26">
        <v>7.02</v>
      </c>
      <c r="K7" s="26">
        <v>0</v>
      </c>
      <c r="L7" s="26">
        <v>6.3</v>
      </c>
      <c r="M7" s="26">
        <v>0</v>
      </c>
      <c r="N7" s="23"/>
      <c r="O7" s="23"/>
      <c r="P7" s="24" t="str">
        <f>VLOOKUP(A7,Consolidated!D:D,1,0)</f>
        <v>Spain</v>
      </c>
    </row>
    <row r="8" spans="1:34" ht="14.25" customHeight="1">
      <c r="A8" s="23" t="s">
        <v>119</v>
      </c>
      <c r="B8" s="25">
        <v>66553766</v>
      </c>
      <c r="C8" s="25">
        <v>240612</v>
      </c>
      <c r="D8" s="26">
        <v>0</v>
      </c>
      <c r="E8" s="26">
        <v>1</v>
      </c>
      <c r="F8" s="26">
        <v>11.29</v>
      </c>
      <c r="G8" s="26">
        <v>0</v>
      </c>
      <c r="H8" s="26">
        <v>7.95</v>
      </c>
      <c r="I8" s="26">
        <v>0</v>
      </c>
      <c r="J8" s="26">
        <v>6.78</v>
      </c>
      <c r="K8" s="26">
        <v>0</v>
      </c>
      <c r="L8" s="26">
        <v>7.05</v>
      </c>
      <c r="M8" s="26">
        <v>0</v>
      </c>
      <c r="N8" s="23"/>
      <c r="O8" s="23"/>
      <c r="P8" s="24" t="str">
        <f>VLOOKUP(A8,Consolidated!D:D,1,0)</f>
        <v>France</v>
      </c>
    </row>
    <row r="9" spans="1:34" ht="14.25" customHeight="1">
      <c r="A9" s="23" t="s">
        <v>125</v>
      </c>
      <c r="B9" s="25">
        <v>80854408</v>
      </c>
      <c r="C9" s="25">
        <v>371190</v>
      </c>
      <c r="D9" s="26">
        <v>0</v>
      </c>
      <c r="E9" s="26">
        <v>6.17</v>
      </c>
      <c r="F9" s="26">
        <v>15.62</v>
      </c>
      <c r="G9" s="26">
        <v>0</v>
      </c>
      <c r="H9" s="26">
        <v>7.9</v>
      </c>
      <c r="I9" s="26">
        <v>0</v>
      </c>
      <c r="J9" s="26">
        <v>6.46</v>
      </c>
      <c r="K9" s="26">
        <v>0</v>
      </c>
      <c r="L9" s="26">
        <v>8</v>
      </c>
      <c r="M9" s="26">
        <v>0</v>
      </c>
      <c r="N9" s="23"/>
      <c r="O9" s="23"/>
      <c r="P9" s="24" t="str">
        <f>VLOOKUP(A9,Consolidated!D:D,1,0)</f>
        <v>Germany</v>
      </c>
    </row>
    <row r="10" spans="1:34" ht="14.25" customHeight="1">
      <c r="A10" s="23" t="s">
        <v>274</v>
      </c>
      <c r="B10" s="25">
        <v>81824270</v>
      </c>
      <c r="C10" s="25">
        <v>62519</v>
      </c>
      <c r="D10" s="26">
        <v>5.59</v>
      </c>
      <c r="E10" s="26">
        <v>0</v>
      </c>
      <c r="F10" s="26">
        <v>7.06</v>
      </c>
      <c r="G10" s="26">
        <v>0</v>
      </c>
      <c r="H10" s="26">
        <v>0</v>
      </c>
      <c r="I10" s="26">
        <v>2.06</v>
      </c>
      <c r="J10" s="26">
        <v>0</v>
      </c>
      <c r="K10" s="26">
        <v>2.85</v>
      </c>
      <c r="L10" s="26">
        <v>1.98</v>
      </c>
      <c r="M10" s="26">
        <v>0</v>
      </c>
      <c r="N10" s="23"/>
      <c r="O10" s="23"/>
      <c r="P10" s="24" t="str">
        <f>VLOOKUP(A10,Consolidated!D:D,1,0)</f>
        <v>Iran (Islamic Republic of)</v>
      </c>
    </row>
    <row r="11" spans="1:34" ht="14.25" customHeight="1">
      <c r="A11" s="23" t="s">
        <v>275</v>
      </c>
      <c r="B11" s="25">
        <v>64088222</v>
      </c>
      <c r="C11" s="25">
        <v>3002723</v>
      </c>
      <c r="D11" s="26">
        <v>0</v>
      </c>
      <c r="E11" s="26">
        <v>0.33</v>
      </c>
      <c r="F11" s="26">
        <v>10.07</v>
      </c>
      <c r="G11" s="26">
        <v>0</v>
      </c>
      <c r="H11" s="26">
        <v>16.37</v>
      </c>
      <c r="I11" s="26">
        <v>0</v>
      </c>
      <c r="J11" s="26">
        <v>4.05</v>
      </c>
      <c r="K11" s="26">
        <v>0</v>
      </c>
      <c r="L11" s="26">
        <v>12.49</v>
      </c>
      <c r="M11" s="26">
        <v>0</v>
      </c>
      <c r="N11" s="23"/>
      <c r="O11" s="23"/>
      <c r="P11" s="24" t="str">
        <f>VLOOKUP(A11,Consolidated!D:D,1,0)</f>
        <v>United Kingdom of Great Britain and Northern Ireland</v>
      </c>
    </row>
    <row r="12" spans="1:34" ht="14.25" customHeight="1">
      <c r="A12" s="23" t="s">
        <v>238</v>
      </c>
      <c r="B12" s="25">
        <v>8121830</v>
      </c>
      <c r="C12" s="25">
        <v>67859</v>
      </c>
      <c r="D12" s="26">
        <v>3.6</v>
      </c>
      <c r="E12" s="26">
        <v>0</v>
      </c>
      <c r="F12" s="26">
        <v>12.06</v>
      </c>
      <c r="G12" s="26">
        <v>0</v>
      </c>
      <c r="H12" s="26">
        <v>10.44</v>
      </c>
      <c r="I12" s="26">
        <v>0</v>
      </c>
      <c r="J12" s="26">
        <v>3.86</v>
      </c>
      <c r="K12" s="26">
        <v>0</v>
      </c>
      <c r="L12" s="26">
        <v>2.35</v>
      </c>
      <c r="M12" s="26">
        <v>0</v>
      </c>
      <c r="N12" s="23"/>
      <c r="O12" s="23"/>
      <c r="P12" s="24" t="str">
        <f>VLOOKUP(A12,Consolidated!D:D,1,0)</f>
        <v>Switzerland</v>
      </c>
    </row>
    <row r="13" spans="1:34" ht="14.25" customHeight="1">
      <c r="A13" s="23" t="s">
        <v>192</v>
      </c>
      <c r="B13" s="25">
        <v>16907904</v>
      </c>
      <c r="C13" s="25">
        <v>262070</v>
      </c>
      <c r="D13" s="26">
        <v>2.0699999999999998</v>
      </c>
      <c r="E13" s="26">
        <v>0</v>
      </c>
      <c r="F13" s="26">
        <v>12.22</v>
      </c>
      <c r="G13" s="26">
        <v>0</v>
      </c>
      <c r="H13" s="26">
        <v>14.45</v>
      </c>
      <c r="I13" s="26">
        <v>0</v>
      </c>
      <c r="J13" s="26">
        <v>6.66</v>
      </c>
      <c r="K13" s="26">
        <v>0</v>
      </c>
      <c r="L13" s="26">
        <v>3.01</v>
      </c>
      <c r="M13" s="26">
        <v>0</v>
      </c>
      <c r="N13" s="23"/>
      <c r="O13" s="23"/>
      <c r="P13" s="24" t="str">
        <f>VLOOKUP(A13,Consolidated!D:D,1,0)</f>
        <v>Netherlands</v>
      </c>
    </row>
    <row r="14" spans="1:34" ht="14.25" customHeight="1">
      <c r="A14" s="23" t="s">
        <v>271</v>
      </c>
      <c r="B14" s="25">
        <v>49115196</v>
      </c>
      <c r="C14" s="25">
        <v>70266</v>
      </c>
      <c r="D14" s="26">
        <v>0</v>
      </c>
      <c r="E14" s="26">
        <v>0.16</v>
      </c>
      <c r="F14" s="26">
        <v>5.23</v>
      </c>
      <c r="G14" s="26">
        <v>0</v>
      </c>
      <c r="H14" s="26">
        <v>10.39</v>
      </c>
      <c r="I14" s="26">
        <v>0</v>
      </c>
      <c r="J14" s="26">
        <v>4.59</v>
      </c>
      <c r="K14" s="26">
        <v>0</v>
      </c>
      <c r="L14" s="26">
        <v>8.18</v>
      </c>
      <c r="M14" s="26">
        <v>0</v>
      </c>
      <c r="N14" s="23"/>
      <c r="O14" s="23"/>
      <c r="P14" s="24" t="str">
        <f>VLOOKUP(A14,Consolidated!D:D,1,0)</f>
        <v>Democratic People's Republic of Korea</v>
      </c>
    </row>
    <row r="15" spans="1:34" ht="14.25" customHeight="1">
      <c r="A15" s="23" t="s">
        <v>41</v>
      </c>
      <c r="B15" s="25">
        <v>11323973</v>
      </c>
      <c r="C15" s="25">
        <v>94294</v>
      </c>
      <c r="D15" s="26">
        <v>0</v>
      </c>
      <c r="E15" s="26">
        <v>0.11</v>
      </c>
      <c r="F15" s="26">
        <v>14.69</v>
      </c>
      <c r="G15" s="26">
        <v>0</v>
      </c>
      <c r="H15" s="26">
        <v>12.91</v>
      </c>
      <c r="I15" s="26">
        <v>0</v>
      </c>
      <c r="J15" s="26">
        <v>8.2899999999999991</v>
      </c>
      <c r="K15" s="26">
        <v>0</v>
      </c>
      <c r="L15" s="26">
        <v>8.1300000000000008</v>
      </c>
      <c r="M15" s="26">
        <v>0</v>
      </c>
      <c r="N15" s="23"/>
      <c r="O15" s="23"/>
      <c r="P15" s="24" t="str">
        <f>VLOOKUP(A15,Consolidated!D:D,1,0)</f>
        <v>Belgium</v>
      </c>
    </row>
    <row r="16" spans="1:34" ht="14.25" customHeight="1">
      <c r="A16" s="23" t="s">
        <v>32</v>
      </c>
      <c r="B16" s="25">
        <v>8665550</v>
      </c>
      <c r="C16" s="25">
        <v>53257</v>
      </c>
      <c r="D16" s="26">
        <v>0</v>
      </c>
      <c r="E16" s="26">
        <v>3.48</v>
      </c>
      <c r="F16" s="26">
        <v>17.670000000000002</v>
      </c>
      <c r="G16" s="26">
        <v>0</v>
      </c>
      <c r="H16" s="26">
        <v>8.5500000000000007</v>
      </c>
      <c r="I16" s="26">
        <v>0</v>
      </c>
      <c r="J16" s="26">
        <v>7.53</v>
      </c>
      <c r="K16" s="26">
        <v>0</v>
      </c>
      <c r="L16" s="26">
        <v>7.67</v>
      </c>
      <c r="M16" s="26">
        <v>0</v>
      </c>
      <c r="N16" s="23"/>
      <c r="O16" s="23"/>
      <c r="P16" s="24" t="str">
        <f>VLOOKUP(A16,Consolidated!D:D,1,0)</f>
        <v>Austria</v>
      </c>
    </row>
    <row r="17" spans="1:16" ht="14.25" customHeight="1">
      <c r="A17" s="23" t="s">
        <v>247</v>
      </c>
      <c r="B17" s="25">
        <v>79414269</v>
      </c>
      <c r="C17" s="25">
        <v>86442</v>
      </c>
      <c r="D17" s="26">
        <v>3.22</v>
      </c>
      <c r="E17" s="26">
        <v>0</v>
      </c>
      <c r="F17" s="26">
        <v>13.69</v>
      </c>
      <c r="G17" s="26">
        <v>0</v>
      </c>
      <c r="H17" s="26">
        <v>0.9</v>
      </c>
      <c r="I17" s="26">
        <v>0</v>
      </c>
      <c r="J17" s="26">
        <v>5.16</v>
      </c>
      <c r="K17" s="26">
        <v>0</v>
      </c>
      <c r="L17" s="26">
        <v>8.15</v>
      </c>
      <c r="M17" s="26">
        <v>0</v>
      </c>
      <c r="N17" s="23"/>
      <c r="O17" s="23"/>
      <c r="P17" s="24" t="str">
        <f>VLOOKUP(A17,Consolidated!D:D,1,0)</f>
        <v>Turkey</v>
      </c>
    </row>
    <row r="18" spans="1:16" ht="14.25" customHeight="1">
      <c r="A18" s="23" t="s">
        <v>76</v>
      </c>
      <c r="B18" s="25">
        <v>35099836</v>
      </c>
      <c r="C18" s="25">
        <v>2133181</v>
      </c>
      <c r="D18" s="26">
        <v>0</v>
      </c>
      <c r="E18" s="26">
        <v>2.4700000000000002</v>
      </c>
      <c r="F18" s="26">
        <v>9.25</v>
      </c>
      <c r="G18" s="26">
        <v>0</v>
      </c>
      <c r="H18" s="26">
        <v>15.56</v>
      </c>
      <c r="I18" s="26">
        <v>0</v>
      </c>
      <c r="J18" s="26">
        <v>2.48</v>
      </c>
      <c r="K18" s="26">
        <v>0</v>
      </c>
      <c r="L18" s="26">
        <v>9.09</v>
      </c>
      <c r="M18" s="26">
        <v>0</v>
      </c>
      <c r="N18" s="23"/>
      <c r="O18" s="23"/>
      <c r="P18" s="24" t="str">
        <f>VLOOKUP(A18,Consolidated!D:D,1,0)</f>
        <v>Canada</v>
      </c>
    </row>
    <row r="19" spans="1:16" ht="14.25" customHeight="1">
      <c r="A19" s="23" t="s">
        <v>210</v>
      </c>
      <c r="B19" s="25">
        <v>10825309</v>
      </c>
      <c r="C19" s="25">
        <v>106760</v>
      </c>
      <c r="D19" s="26">
        <v>0</v>
      </c>
      <c r="E19" s="26">
        <v>9.3000000000000007</v>
      </c>
      <c r="F19" s="26">
        <v>17.829999999999998</v>
      </c>
      <c r="G19" s="26">
        <v>0</v>
      </c>
      <c r="H19" s="26">
        <v>12.59</v>
      </c>
      <c r="I19" s="26">
        <v>0</v>
      </c>
      <c r="J19" s="26">
        <v>7.99</v>
      </c>
      <c r="K19" s="26">
        <v>0</v>
      </c>
      <c r="L19" s="26">
        <v>11.99</v>
      </c>
      <c r="M19" s="26">
        <v>0</v>
      </c>
      <c r="N19" s="23"/>
      <c r="O19" s="23"/>
      <c r="P19" s="24" t="str">
        <f>VLOOKUP(A19,Consolidated!D:D,1,0)</f>
        <v>Portugal</v>
      </c>
    </row>
    <row r="20" spans="1:16" ht="14.25" customHeight="1">
      <c r="A20" s="23" t="s">
        <v>198</v>
      </c>
      <c r="B20" s="25">
        <v>5207689</v>
      </c>
      <c r="C20" s="25">
        <v>159468</v>
      </c>
      <c r="D20" s="26">
        <v>0</v>
      </c>
      <c r="E20" s="26">
        <v>1.54</v>
      </c>
      <c r="F20" s="26">
        <v>11.39</v>
      </c>
      <c r="G20" s="26">
        <v>0</v>
      </c>
      <c r="H20" s="26">
        <v>12.34</v>
      </c>
      <c r="I20" s="26">
        <v>0</v>
      </c>
      <c r="J20" s="26">
        <v>5.61</v>
      </c>
      <c r="K20" s="26">
        <v>0</v>
      </c>
      <c r="L20" s="26">
        <v>4.75</v>
      </c>
      <c r="M20" s="26">
        <v>0</v>
      </c>
      <c r="N20" s="23"/>
      <c r="O20" s="23"/>
      <c r="P20" s="24" t="str">
        <f>VLOOKUP(A20,Consolidated!D:D,1,0)</f>
        <v>Norway</v>
      </c>
    </row>
    <row r="21" spans="1:16" ht="14.25" customHeight="1">
      <c r="A21" s="23" t="s">
        <v>31</v>
      </c>
      <c r="B21" s="25">
        <v>22751014</v>
      </c>
      <c r="C21" s="25">
        <v>1722691</v>
      </c>
      <c r="D21" s="26">
        <v>1.78</v>
      </c>
      <c r="E21" s="26">
        <v>0</v>
      </c>
      <c r="F21" s="26">
        <v>7.24</v>
      </c>
      <c r="G21" s="26">
        <v>0</v>
      </c>
      <c r="H21" s="26">
        <v>19.14</v>
      </c>
      <c r="I21" s="26">
        <v>0</v>
      </c>
      <c r="J21" s="26">
        <v>2.4900000000000002</v>
      </c>
      <c r="K21" s="26">
        <v>0</v>
      </c>
      <c r="L21" s="26">
        <v>8.02</v>
      </c>
      <c r="M21" s="26">
        <v>0</v>
      </c>
      <c r="N21" s="23"/>
      <c r="O21" s="23"/>
      <c r="P21" s="24" t="str">
        <f>VLOOKUP(A21,Consolidated!D:D,1,0)</f>
        <v>Australia</v>
      </c>
    </row>
    <row r="22" spans="1:16" ht="14.25" customHeight="1">
      <c r="A22" s="23" t="s">
        <v>53</v>
      </c>
      <c r="B22" s="25">
        <v>204259812</v>
      </c>
      <c r="C22" s="25">
        <v>240928</v>
      </c>
      <c r="D22" s="26">
        <v>0</v>
      </c>
      <c r="E22" s="26">
        <v>9.85</v>
      </c>
      <c r="F22" s="26">
        <v>19.04</v>
      </c>
      <c r="G22" s="26">
        <v>0</v>
      </c>
      <c r="H22" s="26">
        <v>9.14</v>
      </c>
      <c r="I22" s="26">
        <v>0</v>
      </c>
      <c r="J22" s="26">
        <v>6.28</v>
      </c>
      <c r="K22" s="26">
        <v>0</v>
      </c>
      <c r="L22" s="26">
        <v>14.56</v>
      </c>
      <c r="M22" s="26">
        <v>0</v>
      </c>
      <c r="N22" s="23"/>
      <c r="O22" s="23"/>
      <c r="P22" s="24" t="str">
        <f>VLOOKUP(A22,Consolidated!D:D,1,0)</f>
        <v>Brazil</v>
      </c>
    </row>
    <row r="23" spans="1:16" ht="14.25" customHeight="1">
      <c r="A23" s="23" t="s">
        <v>149</v>
      </c>
      <c r="B23" s="25">
        <v>8049314</v>
      </c>
      <c r="C23" s="25">
        <v>70439</v>
      </c>
      <c r="D23" s="26">
        <v>0</v>
      </c>
      <c r="E23" s="26">
        <v>1.28</v>
      </c>
      <c r="F23" s="26">
        <v>11.83</v>
      </c>
      <c r="G23" s="26">
        <v>0</v>
      </c>
      <c r="H23" s="26">
        <v>10.69</v>
      </c>
      <c r="I23" s="26">
        <v>0</v>
      </c>
      <c r="J23" s="26">
        <v>3.76</v>
      </c>
      <c r="K23" s="26">
        <v>0</v>
      </c>
      <c r="L23" s="26">
        <v>5.53</v>
      </c>
      <c r="M23" s="26">
        <v>0</v>
      </c>
      <c r="N23" s="23"/>
      <c r="O23" s="23"/>
      <c r="P23" s="24" t="str">
        <f>VLOOKUP(A23,Consolidated!D:D,1,0)</f>
        <v>Israel</v>
      </c>
    </row>
    <row r="24" spans="1:16" ht="14.25" customHeight="1">
      <c r="A24" s="23" t="s">
        <v>237</v>
      </c>
      <c r="B24" s="25">
        <v>9801616</v>
      </c>
      <c r="C24" s="25">
        <v>265214</v>
      </c>
      <c r="D24" s="26">
        <v>0</v>
      </c>
      <c r="E24" s="26">
        <v>0.05</v>
      </c>
      <c r="F24" s="26">
        <v>10.29</v>
      </c>
      <c r="G24" s="26">
        <v>0</v>
      </c>
      <c r="H24" s="26">
        <v>10.76</v>
      </c>
      <c r="I24" s="26">
        <v>0</v>
      </c>
      <c r="J24" s="26">
        <v>5.35</v>
      </c>
      <c r="K24" s="26">
        <v>0</v>
      </c>
      <c r="L24" s="26">
        <v>3.9</v>
      </c>
      <c r="M24" s="26">
        <v>0</v>
      </c>
      <c r="N24" s="23"/>
      <c r="O24" s="23"/>
      <c r="P24" s="24" t="str">
        <f>VLOOKUP(A24,Consolidated!D:D,1,0)</f>
        <v>Sweden</v>
      </c>
    </row>
    <row r="25" spans="1:16" ht="14.25" customHeight="1">
      <c r="A25" s="23" t="s">
        <v>130</v>
      </c>
      <c r="B25" s="25">
        <v>10644842</v>
      </c>
      <c r="C25" s="25">
        <v>55407</v>
      </c>
      <c r="D25" s="26">
        <v>0</v>
      </c>
      <c r="E25" s="26">
        <v>6.74</v>
      </c>
      <c r="F25" s="26">
        <v>15.29</v>
      </c>
      <c r="G25" s="26">
        <v>0</v>
      </c>
      <c r="H25" s="26">
        <v>4.57</v>
      </c>
      <c r="I25" s="26">
        <v>0</v>
      </c>
      <c r="J25" s="26">
        <v>7.34</v>
      </c>
      <c r="K25" s="26">
        <v>0</v>
      </c>
      <c r="L25" s="26">
        <v>8.83</v>
      </c>
      <c r="M25" s="26">
        <v>0</v>
      </c>
      <c r="N25" s="23"/>
      <c r="O25" s="23"/>
      <c r="P25" s="24" t="str">
        <f>VLOOKUP(A25,Consolidated!D:D,1,0)</f>
        <v>Czech Republic</v>
      </c>
    </row>
    <row r="26" spans="1:16" ht="14.25" customHeight="1">
      <c r="A26" s="23" t="s">
        <v>148</v>
      </c>
      <c r="B26" s="25">
        <v>4892305</v>
      </c>
      <c r="C26" s="25">
        <v>210631</v>
      </c>
      <c r="D26" s="26">
        <v>0</v>
      </c>
      <c r="E26" s="26">
        <v>0.68</v>
      </c>
      <c r="F26" s="26">
        <v>12.67</v>
      </c>
      <c r="G26" s="26">
        <v>0</v>
      </c>
      <c r="H26" s="26">
        <v>17.22</v>
      </c>
      <c r="I26" s="26">
        <v>0</v>
      </c>
      <c r="J26" s="26">
        <v>5.83</v>
      </c>
      <c r="K26" s="26">
        <v>0</v>
      </c>
      <c r="L26" s="26">
        <v>13.51</v>
      </c>
      <c r="M26" s="26">
        <v>0</v>
      </c>
      <c r="N26" s="23"/>
      <c r="O26" s="23"/>
      <c r="P26" s="24" t="str">
        <f>VLOOKUP(A26,Consolidated!D:D,1,0)</f>
        <v>Ireland</v>
      </c>
    </row>
    <row r="27" spans="1:16" ht="14.25" customHeight="1">
      <c r="A27" s="23" t="s">
        <v>103</v>
      </c>
      <c r="B27" s="25">
        <v>5581503</v>
      </c>
      <c r="C27" s="25">
        <v>119218</v>
      </c>
      <c r="D27" s="26">
        <v>0</v>
      </c>
      <c r="E27" s="26">
        <v>0.71</v>
      </c>
      <c r="F27" s="26">
        <v>13.03</v>
      </c>
      <c r="G27" s="26">
        <v>0</v>
      </c>
      <c r="H27" s="26">
        <v>13.23</v>
      </c>
      <c r="I27" s="26">
        <v>0</v>
      </c>
      <c r="J27" s="26">
        <v>6.44</v>
      </c>
      <c r="K27" s="26">
        <v>0</v>
      </c>
      <c r="L27" s="26">
        <v>4.01</v>
      </c>
      <c r="M27" s="26">
        <v>0</v>
      </c>
      <c r="N27" s="23"/>
      <c r="O27" s="23"/>
      <c r="P27" s="24" t="str">
        <f>VLOOKUP(A27,Consolidated!D:D,1,0)</f>
        <v>Denmark</v>
      </c>
    </row>
    <row r="28" spans="1:16" ht="14.25" customHeight="1">
      <c r="A28" s="23" t="s">
        <v>85</v>
      </c>
      <c r="B28" s="25">
        <v>17508260</v>
      </c>
      <c r="C28" s="25">
        <v>27204</v>
      </c>
      <c r="D28" s="26">
        <v>0</v>
      </c>
      <c r="E28" s="26">
        <v>10.92</v>
      </c>
      <c r="F28" s="26">
        <v>19.3</v>
      </c>
      <c r="G28" s="26">
        <v>0</v>
      </c>
      <c r="H28" s="26">
        <v>8.5500000000000007</v>
      </c>
      <c r="I28" s="26">
        <v>0</v>
      </c>
      <c r="J28" s="26">
        <v>7.09</v>
      </c>
      <c r="K28" s="26">
        <v>0</v>
      </c>
      <c r="L28" s="26">
        <v>6.88</v>
      </c>
      <c r="M28" s="26">
        <v>0</v>
      </c>
      <c r="N28" s="23"/>
      <c r="O28" s="23"/>
      <c r="P28" s="24" t="str">
        <f>VLOOKUP(A28,Consolidated!D:D,1,0)</f>
        <v>Chile</v>
      </c>
    </row>
    <row r="29" spans="1:16" ht="14.25" customHeight="1">
      <c r="A29" s="23" t="s">
        <v>168</v>
      </c>
      <c r="B29" s="25">
        <v>570252</v>
      </c>
      <c r="C29" s="25">
        <v>7371</v>
      </c>
      <c r="D29" s="26">
        <v>0</v>
      </c>
      <c r="E29" s="26">
        <v>0.39</v>
      </c>
      <c r="F29" s="26">
        <v>11.09</v>
      </c>
      <c r="G29" s="26">
        <v>0</v>
      </c>
      <c r="H29" s="26">
        <v>9.5299999999999994</v>
      </c>
      <c r="I29" s="26">
        <v>0</v>
      </c>
      <c r="J29" s="26">
        <v>3.41</v>
      </c>
      <c r="K29" s="26">
        <v>0</v>
      </c>
      <c r="L29" s="26">
        <v>5.46</v>
      </c>
      <c r="M29" s="26">
        <v>0</v>
      </c>
      <c r="N29" s="23"/>
      <c r="O29" s="23"/>
      <c r="P29" s="24" t="str">
        <f>VLOOKUP(A29,Consolidated!D:D,1,0)</f>
        <v>Luxembourg</v>
      </c>
    </row>
    <row r="30" spans="1:16" ht="14.25" customHeight="1">
      <c r="A30" s="23" t="s">
        <v>108</v>
      </c>
      <c r="B30" s="25">
        <v>15868396</v>
      </c>
      <c r="C30" s="25">
        <v>10942</v>
      </c>
      <c r="D30" s="26">
        <v>2.2000000000000002</v>
      </c>
      <c r="E30" s="26">
        <v>0</v>
      </c>
      <c r="F30" s="26">
        <v>12.4</v>
      </c>
      <c r="G30" s="26">
        <v>0</v>
      </c>
      <c r="H30" s="26">
        <v>8.6300000000000008</v>
      </c>
      <c r="I30" s="26">
        <v>0</v>
      </c>
      <c r="J30" s="26">
        <v>6.17</v>
      </c>
      <c r="K30" s="26">
        <v>0</v>
      </c>
      <c r="L30" s="26">
        <v>3.46</v>
      </c>
      <c r="M30" s="26">
        <v>0</v>
      </c>
      <c r="N30" s="23"/>
      <c r="O30" s="23"/>
      <c r="P30" s="24" t="str">
        <f>VLOOKUP(A30,Consolidated!D:D,1,0)</f>
        <v>Ecuador</v>
      </c>
    </row>
    <row r="31" spans="1:16" ht="14.25" customHeight="1">
      <c r="A31" s="23" t="s">
        <v>209</v>
      </c>
      <c r="B31" s="25">
        <v>38562189</v>
      </c>
      <c r="C31" s="25">
        <v>108374</v>
      </c>
      <c r="D31" s="26">
        <v>0</v>
      </c>
      <c r="E31" s="26">
        <v>9.66</v>
      </c>
      <c r="F31" s="26">
        <v>17.46</v>
      </c>
      <c r="G31" s="26">
        <v>0</v>
      </c>
      <c r="H31" s="26">
        <v>0</v>
      </c>
      <c r="I31" s="26">
        <v>1.1599999999999999</v>
      </c>
      <c r="J31" s="26">
        <v>7.01</v>
      </c>
      <c r="K31" s="26">
        <v>0</v>
      </c>
      <c r="L31" s="26">
        <v>11.57</v>
      </c>
      <c r="M31" s="26">
        <v>0</v>
      </c>
      <c r="N31" s="23"/>
      <c r="O31" s="23"/>
      <c r="P31" s="24" t="str">
        <f>VLOOKUP(A31,Consolidated!D:D,1,0)</f>
        <v>Poland</v>
      </c>
    </row>
    <row r="32" spans="1:16" ht="14.25" customHeight="1">
      <c r="A32" s="23" t="s">
        <v>152</v>
      </c>
      <c r="B32" s="25">
        <v>126919659</v>
      </c>
      <c r="C32" s="25">
        <v>79290</v>
      </c>
      <c r="D32" s="26">
        <v>0</v>
      </c>
      <c r="E32" s="26">
        <v>3.07</v>
      </c>
      <c r="F32" s="26">
        <v>9.39</v>
      </c>
      <c r="G32" s="26">
        <v>0</v>
      </c>
      <c r="H32" s="26">
        <v>12.25</v>
      </c>
      <c r="I32" s="26">
        <v>0</v>
      </c>
      <c r="J32" s="26">
        <v>8.57</v>
      </c>
      <c r="K32" s="26">
        <v>0</v>
      </c>
      <c r="L32" s="26">
        <v>7.66</v>
      </c>
      <c r="M32" s="26">
        <v>0</v>
      </c>
      <c r="N32" s="23"/>
      <c r="O32" s="23"/>
      <c r="P32" s="24" t="str">
        <f>VLOOKUP(A32,Consolidated!D:D,1,0)</f>
        <v>Japan</v>
      </c>
    </row>
    <row r="33" spans="1:16" ht="14.25" customHeight="1">
      <c r="A33" s="23" t="s">
        <v>319</v>
      </c>
      <c r="B33" s="25">
        <v>142423773</v>
      </c>
      <c r="C33" s="25">
        <v>57587</v>
      </c>
      <c r="D33" s="26">
        <v>0</v>
      </c>
      <c r="E33" s="26">
        <v>7.8</v>
      </c>
      <c r="F33" s="26">
        <v>11.62</v>
      </c>
      <c r="G33" s="26">
        <v>0</v>
      </c>
      <c r="H33" s="26">
        <v>0</v>
      </c>
      <c r="I33" s="26">
        <v>3.03</v>
      </c>
      <c r="J33" s="26">
        <v>4.96</v>
      </c>
      <c r="K33" s="26">
        <v>0</v>
      </c>
      <c r="L33" s="26">
        <v>8.7799999999999994</v>
      </c>
      <c r="M33" s="26">
        <v>0</v>
      </c>
      <c r="N33" s="23"/>
      <c r="O33" s="23"/>
      <c r="P33" s="24" t="str">
        <f>VLOOKUP(A33,Consolidated!D:D,1,0)</f>
        <v>Russian Federation</v>
      </c>
    </row>
    <row r="34" spans="1:16" ht="14.25" customHeight="1">
      <c r="A34" s="23" t="s">
        <v>200</v>
      </c>
      <c r="B34" s="25">
        <v>199085847</v>
      </c>
      <c r="C34" s="25">
        <v>129923</v>
      </c>
      <c r="D34" s="26">
        <v>6.59</v>
      </c>
      <c r="E34" s="26">
        <v>0</v>
      </c>
      <c r="F34" s="26">
        <v>6.13</v>
      </c>
      <c r="G34" s="26">
        <v>0</v>
      </c>
      <c r="H34" s="26">
        <v>13.16</v>
      </c>
      <c r="I34" s="26">
        <v>0</v>
      </c>
      <c r="J34" s="26">
        <v>1.81</v>
      </c>
      <c r="K34" s="26">
        <v>0</v>
      </c>
      <c r="L34" s="26">
        <v>11.12</v>
      </c>
      <c r="M34" s="26">
        <v>0</v>
      </c>
      <c r="N34" s="23"/>
      <c r="O34" s="23"/>
      <c r="P34" s="24" t="str">
        <f>VLOOKUP(A34,Consolidated!D:D,1,0)</f>
        <v>Pakistan</v>
      </c>
    </row>
    <row r="35" spans="1:16" ht="14.25" customHeight="1">
      <c r="A35" s="23" t="s">
        <v>212</v>
      </c>
      <c r="B35" s="25">
        <v>21666350</v>
      </c>
      <c r="C35" s="25">
        <v>150725</v>
      </c>
      <c r="D35" s="26">
        <v>1.58</v>
      </c>
      <c r="E35" s="26">
        <v>0</v>
      </c>
      <c r="F35" s="26">
        <v>16.21</v>
      </c>
      <c r="G35" s="26">
        <v>0</v>
      </c>
      <c r="H35" s="26">
        <v>0.53</v>
      </c>
      <c r="I35" s="26">
        <v>0</v>
      </c>
      <c r="J35" s="26">
        <v>3.64</v>
      </c>
      <c r="K35" s="26">
        <v>0</v>
      </c>
      <c r="L35" s="26">
        <v>7.52</v>
      </c>
      <c r="M35" s="26">
        <v>0</v>
      </c>
      <c r="N35" s="23"/>
      <c r="O35" s="23"/>
      <c r="P35" s="24" t="str">
        <f>VLOOKUP(A35,Consolidated!D:D,1,0)</f>
        <v>Romania</v>
      </c>
    </row>
    <row r="36" spans="1:16" ht="14.25" customHeight="1">
      <c r="A36" s="23" t="s">
        <v>242</v>
      </c>
      <c r="B36" s="25">
        <v>67976405</v>
      </c>
      <c r="C36" s="25">
        <v>125449</v>
      </c>
      <c r="D36" s="26">
        <v>1.67</v>
      </c>
      <c r="E36" s="26">
        <v>0</v>
      </c>
      <c r="F36" s="26">
        <v>3.17</v>
      </c>
      <c r="G36" s="26">
        <v>0</v>
      </c>
      <c r="H36" s="26">
        <v>13.11</v>
      </c>
      <c r="I36" s="26">
        <v>0</v>
      </c>
      <c r="J36" s="26">
        <v>0.81</v>
      </c>
      <c r="K36" s="26">
        <v>0</v>
      </c>
      <c r="L36" s="26">
        <v>3.7</v>
      </c>
      <c r="M36" s="26">
        <v>0</v>
      </c>
      <c r="N36" s="23"/>
      <c r="O36" s="23"/>
      <c r="P36" s="24" t="str">
        <f>VLOOKUP(A36,Consolidated!D:D,1,0)</f>
        <v>Thailand</v>
      </c>
    </row>
    <row r="37" spans="1:16" ht="14.25" customHeight="1">
      <c r="A37" s="23" t="s">
        <v>143</v>
      </c>
      <c r="B37" s="25">
        <v>255993674</v>
      </c>
      <c r="C37" s="25">
        <v>726843</v>
      </c>
      <c r="D37" s="26">
        <v>4.3499999999999996</v>
      </c>
      <c r="E37" s="26">
        <v>0</v>
      </c>
      <c r="F37" s="26">
        <v>4.47</v>
      </c>
      <c r="G37" s="26">
        <v>0</v>
      </c>
      <c r="H37" s="26">
        <v>10.97</v>
      </c>
      <c r="I37" s="26">
        <v>0</v>
      </c>
      <c r="J37" s="26">
        <v>1.77</v>
      </c>
      <c r="K37" s="26">
        <v>0</v>
      </c>
      <c r="L37" s="26">
        <v>10.119999999999999</v>
      </c>
      <c r="M37" s="26">
        <v>0</v>
      </c>
      <c r="N37" s="23"/>
      <c r="O37" s="23"/>
      <c r="P37" s="24" t="str">
        <f>VLOOKUP(A37,Consolidated!D:D,1,0)</f>
        <v>Indonesia</v>
      </c>
    </row>
    <row r="38" spans="1:16" ht="14.25" customHeight="1">
      <c r="A38" s="23" t="s">
        <v>118</v>
      </c>
      <c r="B38" s="25">
        <v>5476922</v>
      </c>
      <c r="C38" s="25">
        <v>128285</v>
      </c>
      <c r="D38" s="26">
        <v>9.3000000000000007</v>
      </c>
      <c r="E38" s="26">
        <v>0</v>
      </c>
      <c r="F38" s="26">
        <v>12.5</v>
      </c>
      <c r="G38" s="26">
        <v>0</v>
      </c>
      <c r="H38" s="26">
        <v>9.58</v>
      </c>
      <c r="I38" s="26">
        <v>0</v>
      </c>
      <c r="J38" s="26">
        <v>8.84</v>
      </c>
      <c r="K38" s="26">
        <v>0</v>
      </c>
      <c r="L38" s="26">
        <v>7.96</v>
      </c>
      <c r="M38" s="26">
        <v>0</v>
      </c>
      <c r="N38" s="23"/>
      <c r="O38" s="23"/>
      <c r="P38" s="24" t="str">
        <f>VLOOKUP(A38,Consolidated!D:D,1,0)</f>
        <v>Finland</v>
      </c>
    </row>
    <row r="39" spans="1:16" ht="14.25" customHeight="1">
      <c r="A39" s="23" t="s">
        <v>220</v>
      </c>
      <c r="B39" s="25">
        <v>27752316</v>
      </c>
      <c r="C39" s="25">
        <v>94975</v>
      </c>
      <c r="D39" s="26">
        <v>1.83</v>
      </c>
      <c r="E39" s="26">
        <v>0</v>
      </c>
      <c r="F39" s="26">
        <v>8.9600000000000009</v>
      </c>
      <c r="G39" s="26">
        <v>0</v>
      </c>
      <c r="H39" s="26">
        <v>6.32</v>
      </c>
      <c r="I39" s="26">
        <v>0</v>
      </c>
      <c r="J39" s="26">
        <v>1.17</v>
      </c>
      <c r="K39" s="26">
        <v>0</v>
      </c>
      <c r="L39" s="26">
        <v>5.88</v>
      </c>
      <c r="M39" s="26">
        <v>0</v>
      </c>
      <c r="N39" s="23"/>
      <c r="O39" s="23"/>
      <c r="P39" s="24" t="str">
        <f>VLOOKUP(A39,Consolidated!D:D,1,0)</f>
        <v>Saudi Arabia</v>
      </c>
    </row>
    <row r="40" spans="1:16" ht="14.25" customHeight="1">
      <c r="A40" s="23" t="s">
        <v>229</v>
      </c>
      <c r="B40" s="25">
        <v>53675563</v>
      </c>
      <c r="C40" s="25">
        <v>357967</v>
      </c>
      <c r="D40" s="26">
        <v>4.3</v>
      </c>
      <c r="E40" s="26">
        <v>0</v>
      </c>
      <c r="F40" s="26">
        <v>7.83</v>
      </c>
      <c r="G40" s="26">
        <v>0</v>
      </c>
      <c r="H40" s="26">
        <v>13.09</v>
      </c>
      <c r="I40" s="26">
        <v>0</v>
      </c>
      <c r="J40" s="26">
        <v>0</v>
      </c>
      <c r="K40" s="26">
        <v>2.82</v>
      </c>
      <c r="L40" s="26">
        <v>2.4300000000000002</v>
      </c>
      <c r="M40" s="26">
        <v>0</v>
      </c>
      <c r="N40" s="23"/>
      <c r="O40" s="23"/>
      <c r="P40" s="24" t="str">
        <f>VLOOKUP(A40,Consolidated!D:D,1,0)</f>
        <v>South Africa</v>
      </c>
    </row>
    <row r="41" spans="1:16" ht="14.25" customHeight="1">
      <c r="A41" s="23" t="s">
        <v>127</v>
      </c>
      <c r="B41" s="25">
        <v>10775643</v>
      </c>
      <c r="C41" s="25">
        <v>83481</v>
      </c>
      <c r="D41" s="26">
        <v>0.03</v>
      </c>
      <c r="E41" s="26">
        <v>0</v>
      </c>
      <c r="F41" s="26">
        <v>16.47</v>
      </c>
      <c r="G41" s="26">
        <v>0</v>
      </c>
      <c r="H41" s="26">
        <v>4.1500000000000004</v>
      </c>
      <c r="I41" s="26">
        <v>0</v>
      </c>
      <c r="J41" s="26">
        <v>2.31</v>
      </c>
      <c r="K41" s="26">
        <v>0</v>
      </c>
      <c r="L41" s="26">
        <v>10.61</v>
      </c>
      <c r="M41" s="26">
        <v>0</v>
      </c>
      <c r="N41" s="23"/>
      <c r="O41" s="23"/>
      <c r="P41" s="24" t="str">
        <f>VLOOKUP(A41,Consolidated!D:D,1,0)</f>
        <v>Greece</v>
      </c>
    </row>
    <row r="42" spans="1:16" ht="14.25" customHeight="1">
      <c r="A42" s="23" t="s">
        <v>141</v>
      </c>
      <c r="B42" s="25">
        <v>1251695584</v>
      </c>
      <c r="C42" s="25">
        <v>974689</v>
      </c>
      <c r="D42" s="26">
        <v>5.6</v>
      </c>
      <c r="E42" s="26">
        <v>0</v>
      </c>
      <c r="F42" s="26">
        <v>8.08</v>
      </c>
      <c r="G42" s="26">
        <v>0</v>
      </c>
      <c r="H42" s="26">
        <v>10.86</v>
      </c>
      <c r="I42" s="26">
        <v>0</v>
      </c>
      <c r="J42" s="26">
        <v>4.09</v>
      </c>
      <c r="K42" s="26">
        <v>0</v>
      </c>
      <c r="L42" s="26">
        <v>8.31</v>
      </c>
      <c r="M42" s="26">
        <v>0</v>
      </c>
      <c r="N42" s="23"/>
      <c r="O42" s="23"/>
      <c r="P42" s="24" t="str">
        <f>VLOOKUP(A42,Consolidated!D:D,1,0)</f>
        <v>India</v>
      </c>
    </row>
    <row r="43" spans="1:16" ht="14.25" customHeight="1">
      <c r="A43" s="23" t="s">
        <v>140</v>
      </c>
      <c r="B43" s="25">
        <v>331918</v>
      </c>
      <c r="C43" s="25">
        <v>17008</v>
      </c>
      <c r="D43" s="26">
        <v>0</v>
      </c>
      <c r="E43" s="26">
        <v>1.39</v>
      </c>
      <c r="F43" s="26">
        <v>15.86</v>
      </c>
      <c r="G43" s="26">
        <v>0</v>
      </c>
      <c r="H43" s="26">
        <v>16.100000000000001</v>
      </c>
      <c r="I43" s="26">
        <v>0</v>
      </c>
      <c r="J43" s="26">
        <v>9.52</v>
      </c>
      <c r="K43" s="26">
        <v>0</v>
      </c>
      <c r="L43" s="26">
        <v>7.16</v>
      </c>
      <c r="M43" s="26">
        <v>0</v>
      </c>
      <c r="N43" s="23"/>
      <c r="O43" s="23"/>
      <c r="P43" s="24" t="str">
        <f>VLOOKUP(A43,Consolidated!D:D,1,0)</f>
        <v>Iceland</v>
      </c>
    </row>
    <row r="44" spans="1:16" ht="14.25" customHeight="1">
      <c r="A44" s="23" t="s">
        <v>204</v>
      </c>
      <c r="B44" s="25">
        <v>3657024</v>
      </c>
      <c r="C44" s="25">
        <v>10040</v>
      </c>
      <c r="D44" s="26">
        <v>0.56999999999999995</v>
      </c>
      <c r="E44" s="26">
        <v>0</v>
      </c>
      <c r="F44" s="26">
        <v>12.35</v>
      </c>
      <c r="G44" s="26">
        <v>0</v>
      </c>
      <c r="H44" s="26">
        <v>9.5500000000000007</v>
      </c>
      <c r="I44" s="26">
        <v>0</v>
      </c>
      <c r="J44" s="26">
        <v>5.82</v>
      </c>
      <c r="K44" s="26">
        <v>0</v>
      </c>
      <c r="L44" s="26">
        <v>0.94</v>
      </c>
      <c r="M44" s="26">
        <v>0</v>
      </c>
      <c r="N44" s="23"/>
      <c r="O44" s="23"/>
      <c r="P44" s="24" t="str">
        <f>VLOOKUP(A44,Consolidated!D:D,1,0)</f>
        <v>Panama</v>
      </c>
    </row>
    <row r="45" spans="1:16" ht="14.25" customHeight="1">
      <c r="A45" s="23" t="s">
        <v>179</v>
      </c>
      <c r="B45" s="25">
        <v>121736809</v>
      </c>
      <c r="C45" s="25">
        <v>149144</v>
      </c>
      <c r="D45" s="26">
        <v>2.83</v>
      </c>
      <c r="E45" s="26">
        <v>0</v>
      </c>
      <c r="F45" s="26">
        <v>14.43</v>
      </c>
      <c r="G45" s="26">
        <v>0</v>
      </c>
      <c r="H45" s="26">
        <v>6.51</v>
      </c>
      <c r="I45" s="26">
        <v>0</v>
      </c>
      <c r="J45" s="26">
        <v>4.78</v>
      </c>
      <c r="K45" s="26">
        <v>0</v>
      </c>
      <c r="L45" s="26">
        <v>1.32</v>
      </c>
      <c r="M45" s="26">
        <v>0</v>
      </c>
      <c r="N45" s="23"/>
      <c r="O45" s="23"/>
      <c r="P45" s="24" t="str">
        <f>VLOOKUP(A45,Consolidated!D:D,1,0)</f>
        <v>Mexico</v>
      </c>
    </row>
    <row r="46" spans="1:16" ht="14.25" customHeight="1">
      <c r="A46" s="23" t="s">
        <v>225</v>
      </c>
      <c r="B46" s="25">
        <v>5674472</v>
      </c>
      <c r="C46" s="25">
        <v>653413</v>
      </c>
      <c r="D46" s="26">
        <v>0</v>
      </c>
      <c r="E46" s="26">
        <v>4.7</v>
      </c>
      <c r="F46" s="26">
        <v>0</v>
      </c>
      <c r="G46" s="26">
        <v>0.88</v>
      </c>
      <c r="H46" s="26">
        <v>21.8</v>
      </c>
      <c r="I46" s="26">
        <v>0</v>
      </c>
      <c r="J46" s="26">
        <v>6.42</v>
      </c>
      <c r="K46" s="26">
        <v>0</v>
      </c>
      <c r="L46" s="26">
        <v>10.53</v>
      </c>
      <c r="M46" s="26">
        <v>0</v>
      </c>
      <c r="N46" s="23"/>
      <c r="O46" s="23"/>
      <c r="P46" s="24" t="str">
        <f>VLOOKUP(A46,Consolidated!D:D,1,0)</f>
        <v>Singapore</v>
      </c>
    </row>
    <row r="47" spans="1:16" ht="14.25" customHeight="1">
      <c r="A47" s="23" t="s">
        <v>28</v>
      </c>
      <c r="B47" s="25">
        <v>43431886</v>
      </c>
      <c r="C47" s="25">
        <v>45998</v>
      </c>
      <c r="D47" s="26">
        <v>0</v>
      </c>
      <c r="E47" s="26">
        <v>9.1300000000000008</v>
      </c>
      <c r="F47" s="26">
        <v>19.149999999999999</v>
      </c>
      <c r="G47" s="26">
        <v>0</v>
      </c>
      <c r="H47" s="26">
        <v>8.16</v>
      </c>
      <c r="I47" s="26">
        <v>0</v>
      </c>
      <c r="J47" s="26">
        <v>7.47</v>
      </c>
      <c r="K47" s="26">
        <v>0</v>
      </c>
      <c r="L47" s="26">
        <v>11.53</v>
      </c>
      <c r="M47" s="26">
        <v>0</v>
      </c>
      <c r="N47" s="23"/>
      <c r="O47" s="23"/>
      <c r="P47" s="24" t="str">
        <f>VLOOKUP(A47,Consolidated!D:D,1,0)</f>
        <v>Argentina</v>
      </c>
    </row>
    <row r="48" spans="1:16" ht="14.25" customHeight="1">
      <c r="A48" s="23" t="s">
        <v>106</v>
      </c>
      <c r="B48" s="25">
        <v>73607</v>
      </c>
      <c r="C48" s="25">
        <v>1208</v>
      </c>
      <c r="D48" s="26">
        <v>0</v>
      </c>
      <c r="E48" s="26">
        <v>5.8</v>
      </c>
      <c r="F48" s="26">
        <v>8.61</v>
      </c>
      <c r="G48" s="26">
        <v>0</v>
      </c>
      <c r="H48" s="26">
        <v>8.99</v>
      </c>
      <c r="I48" s="26">
        <v>0</v>
      </c>
      <c r="J48" s="26">
        <v>0</v>
      </c>
      <c r="K48" s="26">
        <v>0.14000000000000001</v>
      </c>
      <c r="L48" s="26">
        <v>3.52</v>
      </c>
      <c r="M48" s="26">
        <v>0</v>
      </c>
      <c r="N48" s="23"/>
      <c r="O48" s="23"/>
      <c r="P48" s="24" t="str">
        <f>VLOOKUP(A48,Consolidated!D:D,1,0)</f>
        <v>Dominica</v>
      </c>
    </row>
    <row r="49" spans="1:16" ht="14.25" customHeight="1">
      <c r="A49" s="23" t="s">
        <v>227</v>
      </c>
      <c r="B49" s="25">
        <v>1983412</v>
      </c>
      <c r="C49" s="25">
        <v>38782</v>
      </c>
      <c r="D49" s="26">
        <v>0</v>
      </c>
      <c r="E49" s="26">
        <v>2.4900000000000002</v>
      </c>
      <c r="F49" s="26">
        <v>14.67</v>
      </c>
      <c r="G49" s="26">
        <v>0</v>
      </c>
      <c r="H49" s="26">
        <v>7.49</v>
      </c>
      <c r="I49" s="26">
        <v>0</v>
      </c>
      <c r="J49" s="26">
        <v>5.38</v>
      </c>
      <c r="K49" s="26">
        <v>0</v>
      </c>
      <c r="L49" s="26">
        <v>8.34</v>
      </c>
      <c r="M49" s="26">
        <v>0</v>
      </c>
      <c r="N49" s="23"/>
      <c r="O49" s="23"/>
      <c r="P49" s="24" t="str">
        <f>VLOOKUP(A49,Consolidated!D:D,1,0)</f>
        <v>Slovenia</v>
      </c>
    </row>
    <row r="50" spans="1:16" ht="14.25" customHeight="1">
      <c r="A50" s="23" t="s">
        <v>113</v>
      </c>
      <c r="B50" s="25">
        <v>1265420</v>
      </c>
      <c r="C50" s="25">
        <v>30414</v>
      </c>
      <c r="D50" s="26">
        <v>0</v>
      </c>
      <c r="E50" s="26">
        <v>6.92</v>
      </c>
      <c r="F50" s="26">
        <v>14.43</v>
      </c>
      <c r="G50" s="26">
        <v>0</v>
      </c>
      <c r="H50" s="26">
        <v>7.96</v>
      </c>
      <c r="I50" s="26">
        <v>0</v>
      </c>
      <c r="J50" s="26">
        <v>7.46</v>
      </c>
      <c r="K50" s="26">
        <v>0</v>
      </c>
      <c r="L50" s="26">
        <v>11.08</v>
      </c>
      <c r="M50" s="26">
        <v>0</v>
      </c>
      <c r="N50" s="23"/>
      <c r="O50" s="23"/>
      <c r="P50" s="24" t="str">
        <f>VLOOKUP(A50,Consolidated!D:D,1,0)</f>
        <v>Estonia</v>
      </c>
    </row>
    <row r="51" spans="1:16" ht="14.25" customHeight="1">
      <c r="A51" s="23" t="s">
        <v>207</v>
      </c>
      <c r="B51" s="25">
        <v>30444999</v>
      </c>
      <c r="C51" s="25">
        <v>18045</v>
      </c>
      <c r="D51" s="26">
        <v>0.97</v>
      </c>
      <c r="E51" s="26">
        <v>0</v>
      </c>
      <c r="F51" s="26">
        <v>14.93</v>
      </c>
      <c r="G51" s="26">
        <v>0</v>
      </c>
      <c r="H51" s="26">
        <v>7.97</v>
      </c>
      <c r="I51" s="26">
        <v>0</v>
      </c>
      <c r="J51" s="26">
        <v>6.06</v>
      </c>
      <c r="K51" s="26">
        <v>0</v>
      </c>
      <c r="L51" s="26">
        <v>2.66</v>
      </c>
      <c r="M51" s="26">
        <v>0</v>
      </c>
      <c r="N51" s="23"/>
      <c r="O51" s="23"/>
      <c r="P51" s="24" t="str">
        <f>VLOOKUP(A51,Consolidated!D:D,1,0)</f>
        <v>Peru</v>
      </c>
    </row>
    <row r="52" spans="1:16" ht="14.25" customHeight="1">
      <c r="A52" s="23" t="s">
        <v>222</v>
      </c>
      <c r="B52" s="25">
        <v>7176794</v>
      </c>
      <c r="C52" s="25">
        <v>58638</v>
      </c>
      <c r="D52" s="26">
        <v>2.2000000000000002</v>
      </c>
      <c r="E52" s="26">
        <v>0</v>
      </c>
      <c r="F52" s="26">
        <v>18.100000000000001</v>
      </c>
      <c r="G52" s="26">
        <v>0</v>
      </c>
      <c r="H52" s="26">
        <v>0</v>
      </c>
      <c r="I52" s="26">
        <v>1.74</v>
      </c>
      <c r="J52" s="26">
        <v>4.16</v>
      </c>
      <c r="K52" s="26">
        <v>0</v>
      </c>
      <c r="L52" s="26">
        <v>1.76</v>
      </c>
      <c r="M52" s="26">
        <v>0</v>
      </c>
      <c r="N52" s="23"/>
      <c r="O52" s="23"/>
      <c r="P52" s="24" t="str">
        <f>VLOOKUP(A52,Consolidated!D:D,1,0)</f>
        <v>Serbia</v>
      </c>
    </row>
    <row r="53" spans="1:16" ht="14.25" customHeight="1">
      <c r="A53" s="23" t="s">
        <v>97</v>
      </c>
      <c r="B53" s="25">
        <v>4464844</v>
      </c>
      <c r="C53" s="25">
        <v>62022</v>
      </c>
      <c r="D53" s="26">
        <v>0</v>
      </c>
      <c r="E53" s="26">
        <v>0.43</v>
      </c>
      <c r="F53" s="26">
        <v>17.03</v>
      </c>
      <c r="G53" s="26">
        <v>0</v>
      </c>
      <c r="H53" s="26">
        <v>3.76</v>
      </c>
      <c r="I53" s="26">
        <v>0</v>
      </c>
      <c r="J53" s="26">
        <v>4.2699999999999996</v>
      </c>
      <c r="K53" s="26">
        <v>0</v>
      </c>
      <c r="L53" s="26">
        <v>5.85</v>
      </c>
      <c r="M53" s="26">
        <v>0</v>
      </c>
      <c r="N53" s="23"/>
      <c r="O53" s="23"/>
      <c r="P53" s="24" t="str">
        <f>VLOOKUP(A53,Consolidated!D:D,1,0)</f>
        <v>Croatia</v>
      </c>
    </row>
    <row r="54" spans="1:16" ht="14.25" customHeight="1">
      <c r="A54" s="23" t="s">
        <v>92</v>
      </c>
      <c r="B54" s="25">
        <v>46736728</v>
      </c>
      <c r="C54" s="25">
        <v>30189</v>
      </c>
      <c r="D54" s="26">
        <v>2.62</v>
      </c>
      <c r="E54" s="26">
        <v>0</v>
      </c>
      <c r="F54" s="26">
        <v>13.87</v>
      </c>
      <c r="G54" s="26">
        <v>0</v>
      </c>
      <c r="H54" s="26">
        <v>7.34</v>
      </c>
      <c r="I54" s="26">
        <v>0</v>
      </c>
      <c r="J54" s="26">
        <v>3.34</v>
      </c>
      <c r="K54" s="26">
        <v>0</v>
      </c>
      <c r="L54" s="26">
        <v>2.6</v>
      </c>
      <c r="M54" s="26">
        <v>0</v>
      </c>
      <c r="N54" s="23"/>
      <c r="O54" s="23"/>
      <c r="P54" s="24" t="str">
        <f>VLOOKUP(A54,Consolidated!D:D,1,0)</f>
        <v>Colombia</v>
      </c>
    </row>
    <row r="55" spans="1:16" ht="14.25" customHeight="1">
      <c r="A55" s="23" t="s">
        <v>211</v>
      </c>
      <c r="B55" s="25">
        <v>2194817</v>
      </c>
      <c r="C55" s="25">
        <v>26365</v>
      </c>
      <c r="D55" s="26">
        <v>3.78</v>
      </c>
      <c r="E55" s="26">
        <v>0</v>
      </c>
      <c r="F55" s="26">
        <v>7.4</v>
      </c>
      <c r="G55" s="26">
        <v>0</v>
      </c>
      <c r="H55" s="26">
        <v>11.44</v>
      </c>
      <c r="I55" s="26">
        <v>0</v>
      </c>
      <c r="J55" s="26">
        <v>2.2599999999999998</v>
      </c>
      <c r="K55" s="26">
        <v>0</v>
      </c>
      <c r="L55" s="26">
        <v>5.46</v>
      </c>
      <c r="M55" s="26">
        <v>0</v>
      </c>
      <c r="N55" s="23"/>
      <c r="O55" s="23"/>
      <c r="P55" s="24" t="str">
        <f>VLOOKUP(A55,Consolidated!D:D,1,0)</f>
        <v>Qatar</v>
      </c>
    </row>
    <row r="56" spans="1:16" ht="14.25" customHeight="1">
      <c r="A56" s="23" t="s">
        <v>188</v>
      </c>
      <c r="B56" s="25">
        <v>7141106</v>
      </c>
      <c r="C56" s="25">
        <v>143021</v>
      </c>
      <c r="D56" s="26">
        <v>0</v>
      </c>
      <c r="E56" s="26">
        <v>0.81</v>
      </c>
      <c r="F56" s="26">
        <v>0.55000000000000004</v>
      </c>
      <c r="G56" s="26">
        <v>0</v>
      </c>
      <c r="H56" s="26">
        <v>15.14</v>
      </c>
      <c r="I56" s="26">
        <v>0</v>
      </c>
      <c r="J56" s="26">
        <v>4.4800000000000004</v>
      </c>
      <c r="K56" s="26">
        <v>0</v>
      </c>
      <c r="L56" s="26">
        <v>10.35</v>
      </c>
      <c r="M56" s="26">
        <v>0</v>
      </c>
      <c r="N56" s="23"/>
      <c r="O56" s="23"/>
      <c r="P56" s="24" t="str">
        <f>VLOOKUP(A56,Consolidated!D:D,1,0)</f>
        <v>China, Hong Kong Special Administrative Region</v>
      </c>
    </row>
    <row r="57" spans="1:16" ht="14.25" customHeight="1">
      <c r="A57" s="23" t="s">
        <v>109</v>
      </c>
      <c r="B57" s="25">
        <v>88487396</v>
      </c>
      <c r="C57" s="25">
        <v>136182</v>
      </c>
      <c r="D57" s="26">
        <v>2.23</v>
      </c>
      <c r="E57" s="26">
        <v>0</v>
      </c>
      <c r="F57" s="26">
        <v>9.4600000000000009</v>
      </c>
      <c r="G57" s="26">
        <v>0</v>
      </c>
      <c r="H57" s="26">
        <v>5.69</v>
      </c>
      <c r="I57" s="26">
        <v>0</v>
      </c>
      <c r="J57" s="26">
        <v>2.12</v>
      </c>
      <c r="K57" s="26">
        <v>0</v>
      </c>
      <c r="L57" s="26">
        <v>8.4700000000000006</v>
      </c>
      <c r="M57" s="26">
        <v>0</v>
      </c>
      <c r="N57" s="23"/>
      <c r="O57" s="23"/>
      <c r="P57" s="24" t="str">
        <f>VLOOKUP(A57,Consolidated!D:D,1,0)</f>
        <v>Egypt</v>
      </c>
    </row>
    <row r="58" spans="1:16" ht="14.25" customHeight="1">
      <c r="A58" s="23" t="s">
        <v>193</v>
      </c>
      <c r="B58" s="25">
        <v>4438393</v>
      </c>
      <c r="C58" s="25">
        <v>374865</v>
      </c>
      <c r="D58" s="26">
        <v>1.41</v>
      </c>
      <c r="E58" s="26">
        <v>0</v>
      </c>
      <c r="F58" s="26">
        <v>6.97</v>
      </c>
      <c r="G58" s="26">
        <v>0</v>
      </c>
      <c r="H58" s="26">
        <v>19.78</v>
      </c>
      <c r="I58" s="26">
        <v>0</v>
      </c>
      <c r="J58" s="26">
        <v>2.39</v>
      </c>
      <c r="K58" s="26">
        <v>0</v>
      </c>
      <c r="L58" s="26">
        <v>7.48</v>
      </c>
      <c r="M58" s="26">
        <v>0</v>
      </c>
      <c r="N58" s="23"/>
      <c r="O58" s="23"/>
      <c r="P58" s="24" t="str">
        <f>VLOOKUP(A58,Consolidated!D:D,1,0)</f>
        <v>New Zealand</v>
      </c>
    </row>
    <row r="59" spans="1:16" ht="14.25" customHeight="1">
      <c r="A59" s="23" t="s">
        <v>147</v>
      </c>
      <c r="B59" s="25">
        <v>37056169</v>
      </c>
      <c r="C59" s="25">
        <v>11459</v>
      </c>
      <c r="D59" s="26">
        <v>0</v>
      </c>
      <c r="E59" s="26">
        <v>0.47</v>
      </c>
      <c r="F59" s="26">
        <v>10.96</v>
      </c>
      <c r="G59" s="26">
        <v>0</v>
      </c>
      <c r="H59" s="26">
        <v>0.23</v>
      </c>
      <c r="I59" s="26">
        <v>0</v>
      </c>
      <c r="J59" s="26">
        <v>0.12</v>
      </c>
      <c r="K59" s="26">
        <v>0</v>
      </c>
      <c r="L59" s="26">
        <v>6.91</v>
      </c>
      <c r="M59" s="26">
        <v>0</v>
      </c>
      <c r="N59" s="23"/>
      <c r="O59" s="23"/>
      <c r="P59" s="24" t="str">
        <f>VLOOKUP(A59,Consolidated!D:D,1,0)</f>
        <v>Iraq</v>
      </c>
    </row>
    <row r="60" spans="1:16" ht="14.25" customHeight="1">
      <c r="A60" s="23" t="s">
        <v>36</v>
      </c>
      <c r="B60" s="25">
        <v>1346613</v>
      </c>
      <c r="C60" s="25">
        <v>15368</v>
      </c>
      <c r="D60" s="26">
        <v>4.13</v>
      </c>
      <c r="E60" s="26">
        <v>0</v>
      </c>
      <c r="F60" s="26">
        <v>9.16</v>
      </c>
      <c r="G60" s="26">
        <v>0</v>
      </c>
      <c r="H60" s="26">
        <v>10.51</v>
      </c>
      <c r="I60" s="26">
        <v>0</v>
      </c>
      <c r="J60" s="26">
        <v>0.45</v>
      </c>
      <c r="K60" s="26">
        <v>0</v>
      </c>
      <c r="L60" s="26">
        <v>6</v>
      </c>
      <c r="M60" s="26">
        <v>0</v>
      </c>
      <c r="N60" s="23"/>
      <c r="O60" s="23"/>
      <c r="P60" s="24" t="str">
        <f>VLOOKUP(A60,Consolidated!D:D,1,0)</f>
        <v>Bahrain</v>
      </c>
    </row>
    <row r="61" spans="1:16" ht="14.25" customHeight="1">
      <c r="A61" s="23" t="s">
        <v>250</v>
      </c>
      <c r="B61" s="25">
        <v>5779760</v>
      </c>
      <c r="C61" s="25">
        <v>140661</v>
      </c>
      <c r="D61" s="26">
        <v>7.99</v>
      </c>
      <c r="E61" s="26">
        <v>0</v>
      </c>
      <c r="F61" s="26">
        <v>6.79</v>
      </c>
      <c r="G61" s="26">
        <v>0</v>
      </c>
      <c r="H61" s="26">
        <v>11.69</v>
      </c>
      <c r="I61" s="26">
        <v>0</v>
      </c>
      <c r="J61" s="26">
        <v>0.35</v>
      </c>
      <c r="K61" s="26">
        <v>0</v>
      </c>
      <c r="L61" s="26">
        <v>4.82</v>
      </c>
      <c r="M61" s="26">
        <v>0</v>
      </c>
      <c r="N61" s="23"/>
      <c r="O61" s="23"/>
      <c r="P61" s="24" t="str">
        <f>VLOOKUP(A61,Consolidated!D:D,1,0)</f>
        <v>United Arab Emirates</v>
      </c>
    </row>
    <row r="62" spans="1:16" ht="14.25" customHeight="1">
      <c r="A62" s="23" t="s">
        <v>11</v>
      </c>
      <c r="B62" s="25">
        <v>39542166</v>
      </c>
      <c r="C62" s="25">
        <v>10373</v>
      </c>
      <c r="D62" s="26">
        <v>0</v>
      </c>
      <c r="E62" s="26">
        <v>10.29</v>
      </c>
      <c r="F62" s="26">
        <v>19.649999999999999</v>
      </c>
      <c r="G62" s="26">
        <v>0</v>
      </c>
      <c r="H62" s="26">
        <v>0</v>
      </c>
      <c r="I62" s="26">
        <v>1.65</v>
      </c>
      <c r="J62" s="26">
        <v>5</v>
      </c>
      <c r="K62" s="26">
        <v>0</v>
      </c>
      <c r="L62" s="26">
        <v>5.87</v>
      </c>
      <c r="M62" s="26">
        <v>0</v>
      </c>
      <c r="N62" s="23"/>
      <c r="O62" s="23"/>
      <c r="P62" s="24" t="str">
        <f>VLOOKUP(A62,Consolidated!D:D,1,0)</f>
        <v>Algeria</v>
      </c>
    </row>
    <row r="63" spans="1:16" ht="14.25" customHeight="1">
      <c r="A63" s="23" t="s">
        <v>186</v>
      </c>
      <c r="B63" s="25">
        <v>33322699</v>
      </c>
      <c r="C63" s="25">
        <v>26236</v>
      </c>
      <c r="D63" s="26">
        <v>0</v>
      </c>
      <c r="E63" s="26">
        <v>3.81</v>
      </c>
      <c r="F63" s="26">
        <v>19.57</v>
      </c>
      <c r="G63" s="26">
        <v>0</v>
      </c>
      <c r="H63" s="26">
        <v>0.02</v>
      </c>
      <c r="I63" s="26">
        <v>0</v>
      </c>
      <c r="J63" s="26">
        <v>7.93</v>
      </c>
      <c r="K63" s="26">
        <v>0</v>
      </c>
      <c r="L63" s="26">
        <v>5.34</v>
      </c>
      <c r="M63" s="26">
        <v>0</v>
      </c>
      <c r="N63" s="23"/>
      <c r="O63" s="23"/>
      <c r="P63" s="24" t="str">
        <f>VLOOKUP(A63,Consolidated!D:D,1,0)</f>
        <v>Morocco</v>
      </c>
    </row>
    <row r="64" spans="1:16" ht="14.25" customHeight="1">
      <c r="A64" s="23" t="s">
        <v>167</v>
      </c>
      <c r="B64" s="25">
        <v>2884433</v>
      </c>
      <c r="C64" s="25">
        <v>26473</v>
      </c>
      <c r="D64" s="26">
        <v>0</v>
      </c>
      <c r="E64" s="26">
        <v>11.19</v>
      </c>
      <c r="F64" s="26">
        <v>16.22</v>
      </c>
      <c r="G64" s="26">
        <v>0</v>
      </c>
      <c r="H64" s="26">
        <v>0.39</v>
      </c>
      <c r="I64" s="26">
        <v>0</v>
      </c>
      <c r="J64" s="26">
        <v>9.86</v>
      </c>
      <c r="K64" s="26">
        <v>0</v>
      </c>
      <c r="L64" s="26">
        <v>11.8</v>
      </c>
      <c r="M64" s="26">
        <v>0</v>
      </c>
      <c r="N64" s="23"/>
      <c r="O64" s="23"/>
      <c r="P64" s="24" t="str">
        <f>VLOOKUP(A64,Consolidated!D:D,1,0)</f>
        <v>Lithuania</v>
      </c>
    </row>
    <row r="65" spans="1:16" ht="14.25" customHeight="1">
      <c r="A65" s="23" t="s">
        <v>30</v>
      </c>
      <c r="B65" s="25">
        <v>3056382</v>
      </c>
      <c r="C65" s="25">
        <v>3812</v>
      </c>
      <c r="D65" s="26">
        <v>3.59</v>
      </c>
      <c r="E65" s="26">
        <v>0</v>
      </c>
      <c r="F65" s="26">
        <v>14.79</v>
      </c>
      <c r="G65" s="26">
        <v>0</v>
      </c>
      <c r="H65" s="26">
        <v>0</v>
      </c>
      <c r="I65" s="26">
        <v>0.28999999999999998</v>
      </c>
      <c r="J65" s="26">
        <v>0</v>
      </c>
      <c r="K65" s="26">
        <v>2.4500000000000002</v>
      </c>
      <c r="L65" s="26">
        <v>1.48</v>
      </c>
      <c r="M65" s="26">
        <v>0</v>
      </c>
      <c r="N65" s="23"/>
      <c r="O65" s="23"/>
      <c r="P65" s="24" t="str">
        <f>VLOOKUP(A65,Consolidated!D:D,1,0)</f>
        <v>Armenia</v>
      </c>
    </row>
    <row r="66" spans="1:16" ht="14.25" customHeight="1">
      <c r="A66" s="23" t="s">
        <v>249</v>
      </c>
      <c r="B66" s="25">
        <v>44429471</v>
      </c>
      <c r="C66" s="25">
        <v>23259</v>
      </c>
      <c r="D66" s="26">
        <v>1.1000000000000001</v>
      </c>
      <c r="E66" s="26">
        <v>0</v>
      </c>
      <c r="F66" s="26">
        <v>8.5299999999999994</v>
      </c>
      <c r="G66" s="26">
        <v>0</v>
      </c>
      <c r="H66" s="26">
        <v>0</v>
      </c>
      <c r="I66" s="26">
        <v>2.19</v>
      </c>
      <c r="J66" s="26">
        <v>0</v>
      </c>
      <c r="K66" s="26">
        <v>0.92</v>
      </c>
      <c r="L66" s="26">
        <v>1.51</v>
      </c>
      <c r="M66" s="26">
        <v>0</v>
      </c>
      <c r="N66" s="23"/>
      <c r="O66" s="23"/>
      <c r="P66" s="24" t="str">
        <f>VLOOKUP(A66,Consolidated!D:D,1,0)</f>
        <v>Ukraine</v>
      </c>
    </row>
    <row r="67" spans="1:16" ht="14.25" customHeight="1">
      <c r="A67" s="23" t="s">
        <v>163</v>
      </c>
      <c r="B67" s="25">
        <v>6184701</v>
      </c>
      <c r="C67" s="25">
        <v>40682</v>
      </c>
      <c r="D67" s="26">
        <v>12.78</v>
      </c>
      <c r="E67" s="26">
        <v>0</v>
      </c>
      <c r="F67" s="26">
        <v>12.98</v>
      </c>
      <c r="G67" s="26">
        <v>0</v>
      </c>
      <c r="H67" s="26">
        <v>3.73</v>
      </c>
      <c r="I67" s="26">
        <v>0</v>
      </c>
      <c r="J67" s="26">
        <v>0.66</v>
      </c>
      <c r="K67" s="26">
        <v>0</v>
      </c>
      <c r="L67" s="26">
        <v>4.5999999999999996</v>
      </c>
      <c r="M67" s="26">
        <v>0</v>
      </c>
      <c r="N67" s="23"/>
      <c r="O67" s="23"/>
      <c r="P67" s="24" t="str">
        <f>VLOOKUP(A67,Consolidated!D:D,1,0)</f>
        <v>Lebanon</v>
      </c>
    </row>
    <row r="68" spans="1:16" ht="14.25" customHeight="1">
      <c r="A68" s="23" t="s">
        <v>139</v>
      </c>
      <c r="B68" s="25">
        <v>9897541</v>
      </c>
      <c r="C68" s="25">
        <v>44835</v>
      </c>
      <c r="D68" s="26">
        <v>0</v>
      </c>
      <c r="E68" s="26">
        <v>5.07</v>
      </c>
      <c r="F68" s="26">
        <v>17.010000000000002</v>
      </c>
      <c r="G68" s="26">
        <v>0</v>
      </c>
      <c r="H68" s="26">
        <v>4.4000000000000004</v>
      </c>
      <c r="I68" s="26">
        <v>0</v>
      </c>
      <c r="J68" s="26">
        <v>4.2</v>
      </c>
      <c r="K68" s="26">
        <v>0</v>
      </c>
      <c r="L68" s="26">
        <v>9.31</v>
      </c>
      <c r="M68" s="26">
        <v>0</v>
      </c>
      <c r="N68" s="23"/>
      <c r="O68" s="23"/>
      <c r="P68" s="24" t="str">
        <f>VLOOKUP(A68,Consolidated!D:D,1,0)</f>
        <v>Hungary</v>
      </c>
    </row>
    <row r="69" spans="1:16" ht="14.25" customHeight="1">
      <c r="A69" s="23" t="s">
        <v>161</v>
      </c>
      <c r="B69" s="25">
        <v>1986705</v>
      </c>
      <c r="C69" s="25">
        <v>24259</v>
      </c>
      <c r="D69" s="26">
        <v>0</v>
      </c>
      <c r="E69" s="26">
        <v>7.98</v>
      </c>
      <c r="F69" s="26">
        <v>13.53</v>
      </c>
      <c r="G69" s="26">
        <v>0</v>
      </c>
      <c r="H69" s="26">
        <v>1.43</v>
      </c>
      <c r="I69" s="26">
        <v>0</v>
      </c>
      <c r="J69" s="26">
        <v>8.81</v>
      </c>
      <c r="K69" s="26">
        <v>0</v>
      </c>
      <c r="L69" s="26">
        <v>12.19</v>
      </c>
      <c r="M69" s="26">
        <v>0</v>
      </c>
      <c r="N69" s="23"/>
      <c r="O69" s="23"/>
      <c r="P69" s="24" t="str">
        <f>VLOOKUP(A69,Consolidated!D:D,1,0)</f>
        <v>Latvia</v>
      </c>
    </row>
    <row r="70" spans="1:16" ht="14.25" customHeight="1">
      <c r="A70" s="23" t="s">
        <v>56</v>
      </c>
      <c r="B70" s="25">
        <v>7186893</v>
      </c>
      <c r="C70" s="25">
        <v>47305</v>
      </c>
      <c r="D70" s="26">
        <v>0</v>
      </c>
      <c r="E70" s="26">
        <v>0.16</v>
      </c>
      <c r="F70" s="26">
        <v>18.16</v>
      </c>
      <c r="G70" s="26">
        <v>0</v>
      </c>
      <c r="H70" s="26">
        <v>1.47</v>
      </c>
      <c r="I70" s="26">
        <v>0</v>
      </c>
      <c r="J70" s="26">
        <v>6.77</v>
      </c>
      <c r="K70" s="26">
        <v>0</v>
      </c>
      <c r="L70" s="26">
        <v>5.22</v>
      </c>
      <c r="M70" s="26">
        <v>0</v>
      </c>
      <c r="N70" s="23"/>
      <c r="O70" s="23"/>
      <c r="P70" s="24" t="str">
        <f>VLOOKUP(A70,Consolidated!D:D,1,0)</f>
        <v>Bulgaria</v>
      </c>
    </row>
    <row r="71" spans="1:16" ht="14.25" customHeight="1">
      <c r="A71" s="23" t="s">
        <v>309</v>
      </c>
      <c r="B71" s="25">
        <v>3867055</v>
      </c>
      <c r="C71" s="25">
        <v>16145</v>
      </c>
      <c r="D71" s="26">
        <v>0</v>
      </c>
      <c r="E71" s="26">
        <v>0.34</v>
      </c>
      <c r="F71" s="26">
        <v>19.04</v>
      </c>
      <c r="G71" s="26">
        <v>0</v>
      </c>
      <c r="H71" s="26">
        <v>0</v>
      </c>
      <c r="I71" s="26">
        <v>0.35</v>
      </c>
      <c r="J71" s="26">
        <v>3.73</v>
      </c>
      <c r="K71" s="26">
        <v>0</v>
      </c>
      <c r="L71" s="26">
        <v>3.97</v>
      </c>
      <c r="M71" s="26">
        <v>0</v>
      </c>
      <c r="N71" s="23"/>
      <c r="O71" s="23"/>
      <c r="P71" s="24" t="str">
        <f>VLOOKUP(A71,Consolidated!D:D,1,0)</f>
        <v>Bosnia</v>
      </c>
    </row>
    <row r="72" spans="1:16" ht="14.25" customHeight="1">
      <c r="A72" s="23" t="s">
        <v>13</v>
      </c>
      <c r="B72" s="25">
        <v>85580</v>
      </c>
      <c r="C72" s="26">
        <v>215</v>
      </c>
      <c r="D72" s="26">
        <v>5.77</v>
      </c>
      <c r="E72" s="26">
        <v>0</v>
      </c>
      <c r="F72" s="26">
        <v>16.41</v>
      </c>
      <c r="G72" s="26">
        <v>0</v>
      </c>
      <c r="H72" s="26">
        <v>12.15</v>
      </c>
      <c r="I72" s="26">
        <v>0</v>
      </c>
      <c r="J72" s="26">
        <v>3.15</v>
      </c>
      <c r="K72" s="26">
        <v>0</v>
      </c>
      <c r="L72" s="26">
        <v>0</v>
      </c>
      <c r="M72" s="26">
        <v>0.37</v>
      </c>
      <c r="N72" s="23"/>
      <c r="O72" s="23"/>
      <c r="P72" s="24" t="str">
        <f>VLOOKUP(A72,Consolidated!D:D,1,0)</f>
        <v>Andorra</v>
      </c>
    </row>
    <row r="73" spans="1:16" ht="14.25" customHeight="1">
      <c r="A73" s="23" t="s">
        <v>256</v>
      </c>
      <c r="B73" s="25">
        <v>3341893</v>
      </c>
      <c r="C73" s="25">
        <v>6904</v>
      </c>
      <c r="D73" s="26">
        <v>0</v>
      </c>
      <c r="E73" s="26">
        <v>8.76</v>
      </c>
      <c r="F73" s="26">
        <v>18.3</v>
      </c>
      <c r="G73" s="26">
        <v>0</v>
      </c>
      <c r="H73" s="26">
        <v>8.08</v>
      </c>
      <c r="I73" s="26">
        <v>0</v>
      </c>
      <c r="J73" s="26">
        <v>7.27</v>
      </c>
      <c r="K73" s="26">
        <v>0</v>
      </c>
      <c r="L73" s="26">
        <v>10.25</v>
      </c>
      <c r="M73" s="26">
        <v>0</v>
      </c>
      <c r="N73" s="23"/>
      <c r="O73" s="23"/>
      <c r="P73" s="24" t="str">
        <f>VLOOKUP(A73,Consolidated!D:D,1,0)</f>
        <v>Uruguay</v>
      </c>
    </row>
    <row r="74" spans="1:16" ht="14.25" customHeight="1">
      <c r="A74" s="23" t="s">
        <v>240</v>
      </c>
      <c r="B74" s="25">
        <v>23415126</v>
      </c>
      <c r="C74" s="25">
        <v>40097</v>
      </c>
      <c r="D74" s="26">
        <v>0</v>
      </c>
      <c r="E74" s="26">
        <v>1.9</v>
      </c>
      <c r="F74" s="26">
        <v>3.5</v>
      </c>
      <c r="G74" s="26">
        <v>0</v>
      </c>
      <c r="H74" s="26">
        <v>13.97</v>
      </c>
      <c r="I74" s="26">
        <v>0</v>
      </c>
      <c r="J74" s="26">
        <v>4.32</v>
      </c>
      <c r="K74" s="26">
        <v>0</v>
      </c>
      <c r="L74" s="26">
        <v>8.35</v>
      </c>
      <c r="M74" s="26">
        <v>0</v>
      </c>
      <c r="N74" s="23"/>
      <c r="O74" s="23"/>
      <c r="P74" s="24" t="str">
        <f>VLOOKUP(A74,Consolidated!D:D,1,0)</f>
        <v>Taiwan</v>
      </c>
    </row>
    <row r="75" spans="1:16" ht="14.25" customHeight="1">
      <c r="A75" s="23" t="s">
        <v>95</v>
      </c>
      <c r="B75" s="25">
        <v>4814144</v>
      </c>
      <c r="C75" s="25">
        <v>22417</v>
      </c>
      <c r="D75" s="26">
        <v>2.39</v>
      </c>
      <c r="E75" s="26">
        <v>0</v>
      </c>
      <c r="F75" s="26">
        <v>14.41</v>
      </c>
      <c r="G75" s="26">
        <v>0</v>
      </c>
      <c r="H75" s="26">
        <v>9</v>
      </c>
      <c r="I75" s="26">
        <v>0</v>
      </c>
      <c r="J75" s="26">
        <v>4.2300000000000004</v>
      </c>
      <c r="K75" s="26">
        <v>0</v>
      </c>
      <c r="L75" s="26">
        <v>3.16</v>
      </c>
      <c r="M75" s="26">
        <v>0</v>
      </c>
      <c r="N75" s="23"/>
      <c r="O75" s="23"/>
      <c r="P75" s="24" t="str">
        <f>VLOOKUP(A75,Consolidated!D:D,1,0)</f>
        <v>Costa Rica</v>
      </c>
    </row>
    <row r="76" spans="1:16" ht="14.25" customHeight="1">
      <c r="A76" s="23" t="s">
        <v>226</v>
      </c>
      <c r="B76" s="25">
        <v>5445027</v>
      </c>
      <c r="C76" s="25">
        <v>23969</v>
      </c>
      <c r="D76" s="26">
        <v>0</v>
      </c>
      <c r="E76" s="26">
        <v>7.03</v>
      </c>
      <c r="F76" s="26">
        <v>15.98</v>
      </c>
      <c r="G76" s="26">
        <v>0</v>
      </c>
      <c r="H76" s="26">
        <v>4.8</v>
      </c>
      <c r="I76" s="26">
        <v>0</v>
      </c>
      <c r="J76" s="26">
        <v>4.8</v>
      </c>
      <c r="K76" s="26">
        <v>0</v>
      </c>
      <c r="L76" s="26">
        <v>7.44</v>
      </c>
      <c r="M76" s="26">
        <v>0</v>
      </c>
      <c r="N76" s="23" t="s">
        <v>172</v>
      </c>
      <c r="O76" s="23"/>
      <c r="P76" s="24" t="str">
        <f>VLOOKUP(A76,Consolidated!D:D,1,0)</f>
        <v>Slovakia</v>
      </c>
    </row>
    <row r="77" spans="1:16" ht="14.25" customHeight="1">
      <c r="A77" s="23" t="s">
        <v>246</v>
      </c>
      <c r="B77" s="25">
        <v>11037225</v>
      </c>
      <c r="C77" s="25">
        <v>12882</v>
      </c>
      <c r="D77" s="26">
        <v>0</v>
      </c>
      <c r="E77" s="26">
        <v>2.4900000000000002</v>
      </c>
      <c r="F77" s="26">
        <v>21.39</v>
      </c>
      <c r="G77" s="26">
        <v>0</v>
      </c>
      <c r="H77" s="26">
        <v>2.1800000000000002</v>
      </c>
      <c r="I77" s="26">
        <v>0</v>
      </c>
      <c r="J77" s="26">
        <v>9.36</v>
      </c>
      <c r="K77" s="26">
        <v>0</v>
      </c>
      <c r="L77" s="26">
        <v>5.84</v>
      </c>
      <c r="M77" s="26">
        <v>0</v>
      </c>
      <c r="N77" s="23" t="s">
        <v>172</v>
      </c>
      <c r="O77" s="23"/>
      <c r="P77" s="24" t="str">
        <f>VLOOKUP(A77,Consolidated!D:D,1,0)</f>
        <v>Tunisia</v>
      </c>
    </row>
    <row r="78" spans="1:16" ht="14.25" customHeight="1">
      <c r="A78" s="23" t="s">
        <v>154</v>
      </c>
      <c r="B78" s="25">
        <v>18157122</v>
      </c>
      <c r="C78" s="25">
        <v>6637</v>
      </c>
      <c r="D78" s="26">
        <v>3.53</v>
      </c>
      <c r="E78" s="26">
        <v>0</v>
      </c>
      <c r="F78" s="26">
        <v>6.36</v>
      </c>
      <c r="G78" s="26">
        <v>0</v>
      </c>
      <c r="H78" s="26">
        <v>0.82</v>
      </c>
      <c r="I78" s="26">
        <v>0</v>
      </c>
      <c r="J78" s="26">
        <v>0</v>
      </c>
      <c r="K78" s="26">
        <v>2.2999999999999998</v>
      </c>
      <c r="L78" s="26">
        <v>4.22</v>
      </c>
      <c r="M78" s="26">
        <v>0</v>
      </c>
      <c r="N78" s="23" t="s">
        <v>172</v>
      </c>
      <c r="O78" s="23"/>
      <c r="P78" s="24" t="str">
        <f>VLOOKUP(A78,Consolidated!D:D,1,0)</f>
        <v>Kazakhstan</v>
      </c>
    </row>
    <row r="79" spans="1:16" ht="14.25" customHeight="1">
      <c r="A79" s="23" t="s">
        <v>153</v>
      </c>
      <c r="B79" s="25">
        <v>8117564</v>
      </c>
      <c r="C79" s="25">
        <v>27656</v>
      </c>
      <c r="D79" s="26">
        <v>6.94</v>
      </c>
      <c r="E79" s="26">
        <v>0</v>
      </c>
      <c r="F79" s="26">
        <v>11.55</v>
      </c>
      <c r="G79" s="26">
        <v>0</v>
      </c>
      <c r="H79" s="26">
        <v>3.44</v>
      </c>
      <c r="I79" s="26">
        <v>0</v>
      </c>
      <c r="J79" s="26">
        <v>2.02</v>
      </c>
      <c r="K79" s="26">
        <v>0</v>
      </c>
      <c r="L79" s="26">
        <v>4.66</v>
      </c>
      <c r="M79" s="26">
        <v>0</v>
      </c>
      <c r="N79" s="23" t="s">
        <v>404</v>
      </c>
      <c r="O79" s="23"/>
      <c r="P79" s="24" t="str">
        <f>VLOOKUP(A79,Consolidated!D:D,1,0)</f>
        <v>Jordan</v>
      </c>
    </row>
    <row r="80" spans="1:16" ht="14.25" customHeight="1">
      <c r="A80" s="23" t="s">
        <v>197</v>
      </c>
      <c r="B80" s="25">
        <v>2096015</v>
      </c>
      <c r="C80" s="25">
        <v>14609</v>
      </c>
      <c r="D80" s="26">
        <v>3.25</v>
      </c>
      <c r="E80" s="26">
        <v>0</v>
      </c>
      <c r="F80" s="26">
        <v>15.55</v>
      </c>
      <c r="G80" s="26">
        <v>0</v>
      </c>
      <c r="H80" s="26">
        <v>0.46</v>
      </c>
      <c r="I80" s="26">
        <v>0</v>
      </c>
      <c r="J80" s="26">
        <v>0</v>
      </c>
      <c r="K80" s="26">
        <v>0.61</v>
      </c>
      <c r="L80" s="26">
        <v>3.87</v>
      </c>
      <c r="M80" s="26">
        <v>0</v>
      </c>
      <c r="N80" s="23" t="s">
        <v>172</v>
      </c>
      <c r="O80" s="23" t="s">
        <v>173</v>
      </c>
      <c r="P80" s="24" t="str">
        <f>VLOOKUP(A80,Consolidated!D:D,1,0)</f>
        <v>North Macedonia</v>
      </c>
    </row>
    <row r="81" spans="1:16" ht="14.25" customHeight="1">
      <c r="A81" s="23" t="s">
        <v>158</v>
      </c>
      <c r="B81" s="25">
        <v>2788534</v>
      </c>
      <c r="C81" s="25">
        <v>28420</v>
      </c>
      <c r="D81" s="26">
        <v>1.65</v>
      </c>
      <c r="E81" s="26">
        <v>0</v>
      </c>
      <c r="F81" s="26">
        <v>10.88</v>
      </c>
      <c r="G81" s="26">
        <v>0</v>
      </c>
      <c r="H81" s="26">
        <v>8.31</v>
      </c>
      <c r="I81" s="26">
        <v>0</v>
      </c>
      <c r="J81" s="26">
        <v>2.6</v>
      </c>
      <c r="K81" s="26">
        <v>0</v>
      </c>
      <c r="L81" s="26">
        <v>6.3</v>
      </c>
      <c r="M81" s="26">
        <v>0</v>
      </c>
      <c r="N81" s="23" t="s">
        <v>172</v>
      </c>
      <c r="O81" s="23" t="s">
        <v>173</v>
      </c>
      <c r="P81" s="24" t="str">
        <f>VLOOKUP(A81,Consolidated!D:D,1,0)</f>
        <v>Kuwait</v>
      </c>
    </row>
    <row r="82" spans="1:16" ht="14.25" customHeight="1">
      <c r="A82" s="23" t="s">
        <v>409</v>
      </c>
      <c r="B82" s="25">
        <v>3546847</v>
      </c>
      <c r="C82" s="25">
        <v>5033</v>
      </c>
      <c r="D82" s="26">
        <v>0.54</v>
      </c>
      <c r="E82" s="26">
        <v>0</v>
      </c>
      <c r="F82" s="26">
        <v>13.39</v>
      </c>
      <c r="G82" s="26">
        <v>0</v>
      </c>
      <c r="H82" s="26">
        <v>0</v>
      </c>
      <c r="I82" s="26">
        <v>1.84</v>
      </c>
      <c r="J82" s="26">
        <v>0.19</v>
      </c>
      <c r="K82" s="26">
        <v>0</v>
      </c>
      <c r="L82" s="26">
        <v>5.75</v>
      </c>
      <c r="M82" s="26">
        <v>0</v>
      </c>
      <c r="N82" s="23" t="s">
        <v>172</v>
      </c>
      <c r="O82" s="23" t="s">
        <v>173</v>
      </c>
      <c r="P82" s="24" t="str">
        <f>VLOOKUP(A82,Consolidated!D:D,1,0)</f>
        <v>Republic of Moldova</v>
      </c>
    </row>
    <row r="83" spans="1:16" ht="14.25" customHeight="1">
      <c r="A83" s="23" t="s">
        <v>218</v>
      </c>
      <c r="B83" s="25">
        <v>33400</v>
      </c>
      <c r="C83" s="26">
        <v>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4" t="str">
        <f>VLOOKUP(A83,Consolidated!D:D,1,0)</f>
        <v>San Marino</v>
      </c>
    </row>
    <row r="84" spans="1:16" ht="14.25" customHeight="1">
      <c r="A84" s="23" t="s">
        <v>58</v>
      </c>
      <c r="B84" s="25">
        <v>18931686</v>
      </c>
      <c r="C84" s="26">
        <v>298</v>
      </c>
      <c r="D84" s="26">
        <v>11.76</v>
      </c>
      <c r="E84" s="26">
        <v>0</v>
      </c>
      <c r="F84" s="26">
        <v>8.1</v>
      </c>
      <c r="G84" s="26">
        <v>0</v>
      </c>
      <c r="H84" s="26">
        <v>14.86</v>
      </c>
      <c r="I84" s="26">
        <v>0</v>
      </c>
      <c r="J84" s="26">
        <v>2.4</v>
      </c>
      <c r="K84" s="26">
        <v>0</v>
      </c>
      <c r="L84" s="26">
        <v>0.27</v>
      </c>
      <c r="M84" s="26">
        <v>0</v>
      </c>
      <c r="N84" s="23" t="s">
        <v>121</v>
      </c>
      <c r="O84" s="23" t="s">
        <v>173</v>
      </c>
      <c r="P84" s="24" t="str">
        <f>VLOOKUP(A84,Consolidated!D:D,1,0)</f>
        <v>Burkina Faso</v>
      </c>
    </row>
    <row r="85" spans="1:16" ht="14.25" customHeight="1">
      <c r="A85" s="23" t="s">
        <v>10</v>
      </c>
      <c r="B85" s="25">
        <v>3029278</v>
      </c>
      <c r="C85" s="25">
        <v>22561</v>
      </c>
      <c r="D85" s="26">
        <v>5.0199999999999996</v>
      </c>
      <c r="E85" s="26">
        <v>0</v>
      </c>
      <c r="F85" s="26">
        <v>11.8</v>
      </c>
      <c r="G85" s="26">
        <v>0</v>
      </c>
      <c r="H85" s="26">
        <v>0.86</v>
      </c>
      <c r="I85" s="26">
        <v>0</v>
      </c>
      <c r="J85" s="26">
        <v>0</v>
      </c>
      <c r="K85" s="26">
        <v>1.37</v>
      </c>
      <c r="L85" s="26">
        <v>4.42</v>
      </c>
      <c r="M85" s="26">
        <v>0</v>
      </c>
      <c r="N85" s="23" t="s">
        <v>172</v>
      </c>
      <c r="O85" s="23" t="s">
        <v>173</v>
      </c>
      <c r="P85" s="24" t="str">
        <f>VLOOKUP(A85,Consolidated!D:D,1,0)</f>
        <v>Albania</v>
      </c>
    </row>
    <row r="86" spans="1:16" ht="14.25" customHeight="1">
      <c r="A86" s="23" t="s">
        <v>419</v>
      </c>
      <c r="B86" s="25">
        <v>844994</v>
      </c>
      <c r="C86" s="26">
        <v>786</v>
      </c>
      <c r="D86" s="26">
        <v>0</v>
      </c>
      <c r="E86" s="26">
        <v>8.89</v>
      </c>
      <c r="F86" s="26">
        <v>21.76</v>
      </c>
      <c r="G86" s="26">
        <v>0</v>
      </c>
      <c r="H86" s="26">
        <v>15.17</v>
      </c>
      <c r="I86" s="26">
        <v>0</v>
      </c>
      <c r="J86" s="26">
        <v>14.62</v>
      </c>
      <c r="K86" s="26">
        <v>0</v>
      </c>
      <c r="L86" s="26">
        <v>12.8</v>
      </c>
      <c r="M86" s="26">
        <v>0</v>
      </c>
      <c r="N86" s="23" t="s">
        <v>172</v>
      </c>
      <c r="O86" s="23" t="s">
        <v>173</v>
      </c>
      <c r="P86" s="24" t="str">
        <f>VLOOKUP(A86,Consolidated!D:D,1,0)</f>
        <v>Réunion</v>
      </c>
    </row>
    <row r="87" spans="1:16" ht="14.25" customHeight="1">
      <c r="A87" s="23" t="s">
        <v>33</v>
      </c>
      <c r="B87" s="25">
        <v>9780780</v>
      </c>
      <c r="C87" s="30">
        <v>4028</v>
      </c>
      <c r="D87" s="26">
        <v>2.85</v>
      </c>
      <c r="E87" s="26">
        <v>0</v>
      </c>
      <c r="F87" s="26">
        <v>7.87</v>
      </c>
      <c r="G87" s="26">
        <v>0</v>
      </c>
      <c r="H87" s="26">
        <v>0.45</v>
      </c>
      <c r="I87" s="26">
        <v>0</v>
      </c>
      <c r="J87" s="26">
        <v>0</v>
      </c>
      <c r="K87" s="26">
        <v>3.62</v>
      </c>
      <c r="L87" s="26">
        <v>3.86</v>
      </c>
      <c r="M87" s="26">
        <v>0</v>
      </c>
      <c r="N87" s="23" t="s">
        <v>172</v>
      </c>
      <c r="O87" s="23" t="s">
        <v>173</v>
      </c>
      <c r="P87" s="24" t="str">
        <f>VLOOKUP(A87,Consolidated!D:D,1,0)</f>
        <v>Azerbaijan</v>
      </c>
    </row>
    <row r="88" spans="1:16" ht="14.25" customHeight="1">
      <c r="A88" s="23" t="s">
        <v>425</v>
      </c>
      <c r="B88" s="25">
        <v>94348835</v>
      </c>
      <c r="C88" s="25">
        <v>109131</v>
      </c>
      <c r="D88" s="26">
        <v>1.06</v>
      </c>
      <c r="E88" s="26">
        <v>0</v>
      </c>
      <c r="F88" s="26">
        <v>4.28</v>
      </c>
      <c r="G88" s="26">
        <v>0</v>
      </c>
      <c r="H88" s="26">
        <v>11.7</v>
      </c>
      <c r="I88" s="26">
        <v>0</v>
      </c>
      <c r="J88" s="26">
        <v>3.25</v>
      </c>
      <c r="K88" s="26">
        <v>0</v>
      </c>
      <c r="L88" s="26">
        <v>9.06</v>
      </c>
      <c r="M88" s="26">
        <v>0</v>
      </c>
      <c r="N88" s="23" t="s">
        <v>172</v>
      </c>
      <c r="O88" s="23" t="s">
        <v>173</v>
      </c>
      <c r="P88" s="24" t="str">
        <f>VLOOKUP(A88,Consolidated!D:D,1,0)</f>
        <v>Viet Nam</v>
      </c>
    </row>
    <row r="89" spans="1:16" ht="14.25" customHeight="1">
      <c r="A89" s="23" t="s">
        <v>100</v>
      </c>
      <c r="B89" s="25">
        <v>1189197</v>
      </c>
      <c r="C89" s="25">
        <v>10933</v>
      </c>
      <c r="D89" s="26">
        <v>3.16</v>
      </c>
      <c r="E89" s="26">
        <v>0</v>
      </c>
      <c r="F89" s="26">
        <v>13.22</v>
      </c>
      <c r="G89" s="26">
        <v>0</v>
      </c>
      <c r="H89" s="26">
        <v>8.66</v>
      </c>
      <c r="I89" s="26">
        <v>0</v>
      </c>
      <c r="J89" s="26">
        <v>1.28</v>
      </c>
      <c r="K89" s="26">
        <v>0</v>
      </c>
      <c r="L89" s="26">
        <v>6.47</v>
      </c>
      <c r="M89" s="26">
        <v>0</v>
      </c>
      <c r="N89" s="23" t="s">
        <v>172</v>
      </c>
      <c r="O89" s="23" t="s">
        <v>173</v>
      </c>
      <c r="P89" s="24" t="str">
        <f>VLOOKUP(A89,Consolidated!D:D,1,0)</f>
        <v>Cyprus</v>
      </c>
    </row>
    <row r="90" spans="1:16" ht="14.25" customHeight="1">
      <c r="A90" s="23" t="s">
        <v>199</v>
      </c>
      <c r="B90" s="25">
        <v>3286936</v>
      </c>
      <c r="C90" s="25">
        <v>11992</v>
      </c>
      <c r="D90" s="26">
        <v>5.39</v>
      </c>
      <c r="E90" s="26">
        <v>0</v>
      </c>
      <c r="F90" s="26">
        <v>5.63</v>
      </c>
      <c r="G90" s="26">
        <v>0</v>
      </c>
      <c r="H90" s="26">
        <v>10.41</v>
      </c>
      <c r="I90" s="26">
        <v>0</v>
      </c>
      <c r="J90" s="26">
        <v>0.89</v>
      </c>
      <c r="K90" s="26">
        <v>0</v>
      </c>
      <c r="L90" s="26">
        <v>4.42</v>
      </c>
      <c r="M90" s="26">
        <v>0</v>
      </c>
      <c r="N90" s="23" t="s">
        <v>172</v>
      </c>
      <c r="O90" s="23" t="s">
        <v>173</v>
      </c>
      <c r="P90" s="24" t="str">
        <f>VLOOKUP(A90,Consolidated!D:D,1,0)</f>
        <v>Oman</v>
      </c>
    </row>
    <row r="91" spans="1:16" ht="14.25" customHeight="1">
      <c r="A91" s="23" t="s">
        <v>431</v>
      </c>
      <c r="B91" s="25">
        <v>49290</v>
      </c>
      <c r="C91" s="26">
        <v>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4" t="e">
        <f>VLOOKUP(A91,Consolidated!D:D,1,0)</f>
        <v>#N/A</v>
      </c>
    </row>
    <row r="92" spans="1:16" ht="14.25" customHeight="1">
      <c r="A92" s="23" t="s">
        <v>176</v>
      </c>
      <c r="B92" s="25">
        <v>413965</v>
      </c>
      <c r="C92" s="25">
        <v>12165</v>
      </c>
      <c r="D92" s="26">
        <v>0</v>
      </c>
      <c r="E92" s="26">
        <v>1.57</v>
      </c>
      <c r="F92" s="26">
        <v>13.86</v>
      </c>
      <c r="G92" s="26">
        <v>0</v>
      </c>
      <c r="H92" s="26">
        <v>12.47</v>
      </c>
      <c r="I92" s="26">
        <v>0</v>
      </c>
      <c r="J92" s="26">
        <v>3.67</v>
      </c>
      <c r="K92" s="26">
        <v>0</v>
      </c>
      <c r="L92" s="26">
        <v>12.45</v>
      </c>
      <c r="M92" s="26">
        <v>0</v>
      </c>
      <c r="N92" s="23" t="s">
        <v>172</v>
      </c>
      <c r="O92" s="23" t="s">
        <v>173</v>
      </c>
      <c r="P92" s="24" t="str">
        <f>VLOOKUP(A92,Consolidated!D:D,1,0)</f>
        <v>Malta</v>
      </c>
    </row>
    <row r="93" spans="1:16" ht="14.25" customHeight="1">
      <c r="A93" s="23" t="s">
        <v>126</v>
      </c>
      <c r="B93" s="25">
        <v>26327649</v>
      </c>
      <c r="C93" s="25">
        <v>21299</v>
      </c>
      <c r="D93" s="26">
        <v>4.32</v>
      </c>
      <c r="E93" s="26">
        <v>0</v>
      </c>
      <c r="F93" s="26">
        <v>0</v>
      </c>
      <c r="G93" s="26">
        <v>5.19</v>
      </c>
      <c r="H93" s="26">
        <v>8.8699999999999992</v>
      </c>
      <c r="I93" s="26">
        <v>0</v>
      </c>
      <c r="J93" s="26">
        <v>0</v>
      </c>
      <c r="K93" s="26">
        <v>11.16</v>
      </c>
      <c r="L93" s="26">
        <v>0</v>
      </c>
      <c r="M93" s="26">
        <v>3.99</v>
      </c>
      <c r="N93" s="23" t="s">
        <v>121</v>
      </c>
      <c r="O93" s="23" t="s">
        <v>122</v>
      </c>
      <c r="P93" s="24" t="str">
        <f>VLOOKUP(A93,Consolidated!D:D,1,0)</f>
        <v>Ghana</v>
      </c>
    </row>
    <row r="94" spans="1:16" ht="14.25" customHeight="1">
      <c r="A94" s="23" t="s">
        <v>258</v>
      </c>
      <c r="B94" s="25">
        <v>29199942</v>
      </c>
      <c r="C94" s="25">
        <v>1101</v>
      </c>
      <c r="D94" s="26">
        <v>8.5</v>
      </c>
      <c r="E94" s="26">
        <v>0</v>
      </c>
      <c r="F94" s="26">
        <v>4.9000000000000004</v>
      </c>
      <c r="G94" s="26">
        <v>0</v>
      </c>
      <c r="H94" s="26">
        <v>0</v>
      </c>
      <c r="I94" s="26">
        <v>1.17</v>
      </c>
      <c r="J94" s="26">
        <v>0</v>
      </c>
      <c r="K94" s="26">
        <v>5.87</v>
      </c>
      <c r="L94" s="26">
        <v>0.3</v>
      </c>
      <c r="M94" s="26">
        <v>0</v>
      </c>
      <c r="N94" s="23" t="s">
        <v>121</v>
      </c>
      <c r="O94" s="23" t="s">
        <v>122</v>
      </c>
      <c r="P94" s="24" t="str">
        <f>VLOOKUP(A94,Consolidated!D:D,1,0)</f>
        <v>Uzbekistan</v>
      </c>
    </row>
    <row r="95" spans="1:16" ht="14.25" customHeight="1">
      <c r="A95" s="23" t="s">
        <v>221</v>
      </c>
      <c r="B95" s="25">
        <v>13975834</v>
      </c>
      <c r="C95" s="25">
        <v>1431</v>
      </c>
      <c r="D95" s="26">
        <v>4.82</v>
      </c>
      <c r="E95" s="26">
        <v>0</v>
      </c>
      <c r="F95" s="26">
        <v>8.73</v>
      </c>
      <c r="G95" s="26">
        <v>0</v>
      </c>
      <c r="H95" s="26">
        <v>11.38</v>
      </c>
      <c r="I95" s="26">
        <v>0</v>
      </c>
      <c r="J95" s="26">
        <v>2.64</v>
      </c>
      <c r="K95" s="26">
        <v>0</v>
      </c>
      <c r="L95" s="26">
        <v>0</v>
      </c>
      <c r="M95" s="26">
        <v>1.95</v>
      </c>
      <c r="N95" s="23" t="s">
        <v>121</v>
      </c>
      <c r="O95" s="23" t="s">
        <v>173</v>
      </c>
      <c r="P95" s="24" t="str">
        <f>VLOOKUP(A95,Consolidated!D:D,1,0)</f>
        <v>Senegal</v>
      </c>
    </row>
    <row r="96" spans="1:16" ht="14.25" customHeight="1">
      <c r="A96" s="23" t="s">
        <v>358</v>
      </c>
      <c r="B96" s="25">
        <v>429646</v>
      </c>
      <c r="C96" s="25">
        <v>22831</v>
      </c>
      <c r="D96" s="26">
        <v>0</v>
      </c>
      <c r="E96" s="26">
        <v>5.68</v>
      </c>
      <c r="F96" s="26">
        <v>3.88</v>
      </c>
      <c r="G96" s="26">
        <v>0</v>
      </c>
      <c r="H96" s="26">
        <v>20.77</v>
      </c>
      <c r="I96" s="26">
        <v>0</v>
      </c>
      <c r="J96" s="26">
        <v>6.87</v>
      </c>
      <c r="K96" s="26">
        <v>0</v>
      </c>
      <c r="L96" s="26">
        <v>16.14</v>
      </c>
      <c r="M96" s="26">
        <v>0</v>
      </c>
      <c r="N96" s="23" t="s">
        <v>172</v>
      </c>
      <c r="O96" s="23" t="s">
        <v>173</v>
      </c>
      <c r="P96" s="24" t="str">
        <f>VLOOKUP(A96,Consolidated!D:D,1,0)</f>
        <v>Brunei Darussalam</v>
      </c>
    </row>
    <row r="97" spans="1:16" ht="14.25" customHeight="1">
      <c r="A97" s="23" t="s">
        <v>259</v>
      </c>
      <c r="B97" s="25">
        <v>29275460</v>
      </c>
      <c r="C97" s="25">
        <v>15433</v>
      </c>
      <c r="D97" s="26">
        <v>0</v>
      </c>
      <c r="E97" s="26">
        <v>2.23</v>
      </c>
      <c r="F97" s="26">
        <v>15.9</v>
      </c>
      <c r="G97" s="26">
        <v>0</v>
      </c>
      <c r="H97" s="26">
        <v>5.12</v>
      </c>
      <c r="I97" s="26">
        <v>0</v>
      </c>
      <c r="J97" s="26">
        <v>3.66</v>
      </c>
      <c r="K97" s="26">
        <v>0</v>
      </c>
      <c r="L97" s="26">
        <v>2.1800000000000002</v>
      </c>
      <c r="M97" s="26">
        <v>0</v>
      </c>
      <c r="N97" s="23" t="s">
        <v>172</v>
      </c>
      <c r="O97" s="23" t="s">
        <v>173</v>
      </c>
      <c r="P97" s="24" t="str">
        <f>VLOOKUP(A97,Consolidated!D:D,1,0)</f>
        <v>Venezuela</v>
      </c>
    </row>
    <row r="98" spans="1:16" ht="14.25" customHeight="1">
      <c r="A98" s="23" t="s">
        <v>98</v>
      </c>
      <c r="B98" s="25">
        <v>11031433</v>
      </c>
      <c r="C98" s="26">
        <v>277</v>
      </c>
      <c r="D98" s="26">
        <v>7.33</v>
      </c>
      <c r="E98" s="26">
        <v>0</v>
      </c>
      <c r="F98" s="26">
        <v>11.3</v>
      </c>
      <c r="G98" s="26">
        <v>0</v>
      </c>
      <c r="H98" s="26">
        <v>14.93</v>
      </c>
      <c r="I98" s="26">
        <v>0</v>
      </c>
      <c r="J98" s="26">
        <v>8.58</v>
      </c>
      <c r="K98" s="26">
        <v>0</v>
      </c>
      <c r="L98" s="26">
        <v>1.39</v>
      </c>
      <c r="M98" s="26">
        <v>0</v>
      </c>
      <c r="N98" s="23" t="s">
        <v>121</v>
      </c>
      <c r="O98" s="23" t="s">
        <v>173</v>
      </c>
      <c r="P98" s="24" t="str">
        <f>VLOOKUP(A98,Consolidated!D:D,1,0)</f>
        <v>Cuba</v>
      </c>
    </row>
    <row r="99" spans="1:16" ht="14.25" customHeight="1">
      <c r="A99" s="23" t="s">
        <v>232</v>
      </c>
      <c r="B99" s="25">
        <v>22053488</v>
      </c>
      <c r="C99" s="25">
        <v>29425</v>
      </c>
      <c r="D99" s="26">
        <v>6.89</v>
      </c>
      <c r="E99" s="26">
        <v>0</v>
      </c>
      <c r="F99" s="26">
        <v>9.5299999999999994</v>
      </c>
      <c r="G99" s="26">
        <v>0</v>
      </c>
      <c r="H99" s="26">
        <v>12.89</v>
      </c>
      <c r="I99" s="26">
        <v>0</v>
      </c>
      <c r="J99" s="26">
        <v>2.4</v>
      </c>
      <c r="K99" s="26">
        <v>0</v>
      </c>
      <c r="L99" s="26">
        <v>8.68</v>
      </c>
      <c r="M99" s="26">
        <v>0</v>
      </c>
      <c r="N99" s="23" t="s">
        <v>172</v>
      </c>
      <c r="O99" s="23" t="s">
        <v>173</v>
      </c>
      <c r="P99" s="24" t="str">
        <f>VLOOKUP(A99,Consolidated!D:D,1,0)</f>
        <v>Sri Lanka</v>
      </c>
    </row>
    <row r="100" spans="1:16" ht="14.25" customHeight="1">
      <c r="A100" s="23" t="s">
        <v>138</v>
      </c>
      <c r="B100" s="25">
        <v>8746673</v>
      </c>
      <c r="C100" s="25">
        <v>8734</v>
      </c>
      <c r="D100" s="26">
        <v>4.0999999999999996</v>
      </c>
      <c r="E100" s="26">
        <v>0</v>
      </c>
      <c r="F100" s="26">
        <v>11.71</v>
      </c>
      <c r="G100" s="26">
        <v>0</v>
      </c>
      <c r="H100" s="26">
        <v>9.33</v>
      </c>
      <c r="I100" s="26">
        <v>0</v>
      </c>
      <c r="J100" s="26">
        <v>3.47</v>
      </c>
      <c r="K100" s="26">
        <v>0</v>
      </c>
      <c r="L100" s="26">
        <v>0</v>
      </c>
      <c r="M100" s="26">
        <v>0.9</v>
      </c>
      <c r="N100" s="23" t="s">
        <v>121</v>
      </c>
      <c r="O100" s="23" t="s">
        <v>173</v>
      </c>
      <c r="P100" s="24" t="str">
        <f>VLOOKUP(A100,Consolidated!D:D,1,0)</f>
        <v>Honduras</v>
      </c>
    </row>
    <row r="101" spans="1:16" ht="14.25" customHeight="1">
      <c r="A101" s="23" t="s">
        <v>9</v>
      </c>
      <c r="B101" s="25">
        <v>32564342</v>
      </c>
      <c r="C101" s="25">
        <v>3131</v>
      </c>
      <c r="D101" s="26">
        <v>7.56</v>
      </c>
      <c r="E101" s="26">
        <v>0</v>
      </c>
      <c r="F101" s="26">
        <v>0</v>
      </c>
      <c r="G101" s="26">
        <v>2.2799999999999998</v>
      </c>
      <c r="H101" s="26">
        <v>0</v>
      </c>
      <c r="I101" s="26">
        <v>1.7</v>
      </c>
      <c r="J101" s="26">
        <v>0</v>
      </c>
      <c r="K101" s="26">
        <v>4.6500000000000004</v>
      </c>
      <c r="L101" s="26">
        <v>0</v>
      </c>
      <c r="M101" s="26">
        <v>3.88</v>
      </c>
      <c r="N101" s="23" t="s">
        <v>121</v>
      </c>
      <c r="O101" s="23" t="s">
        <v>122</v>
      </c>
      <c r="P101" s="24" t="str">
        <f>VLOOKUP(A101,Consolidated!D:D,1,0)</f>
        <v>Afghanistan</v>
      </c>
    </row>
    <row r="102" spans="1:16" ht="14.25" customHeight="1">
      <c r="A102" s="23" t="s">
        <v>436</v>
      </c>
      <c r="B102" s="25">
        <v>4550368</v>
      </c>
      <c r="C102" s="25">
        <v>4126</v>
      </c>
      <c r="D102" s="26">
        <v>4.74</v>
      </c>
      <c r="E102" s="26">
        <v>0</v>
      </c>
      <c r="F102" s="26">
        <v>12.93</v>
      </c>
      <c r="G102" s="26">
        <v>0</v>
      </c>
      <c r="H102" s="26">
        <v>1.82</v>
      </c>
      <c r="I102" s="26">
        <v>0</v>
      </c>
      <c r="J102" s="26">
        <v>0</v>
      </c>
      <c r="K102" s="26">
        <v>0</v>
      </c>
      <c r="L102" s="26">
        <v>3.32</v>
      </c>
      <c r="M102" s="26">
        <v>0</v>
      </c>
      <c r="N102" s="23" t="s">
        <v>172</v>
      </c>
      <c r="O102" s="23" t="s">
        <v>173</v>
      </c>
      <c r="P102" s="24" t="str">
        <f>VLOOKUP(A102,Consolidated!D:D,1,0)</f>
        <v>State of Palestine</v>
      </c>
    </row>
    <row r="103" spans="1:16" ht="14.25" customHeight="1">
      <c r="A103" s="23" t="s">
        <v>68</v>
      </c>
      <c r="B103" s="25">
        <v>15708756</v>
      </c>
      <c r="C103" s="25">
        <v>11197</v>
      </c>
      <c r="D103" s="26">
        <v>2.16</v>
      </c>
      <c r="E103" s="26">
        <v>0</v>
      </c>
      <c r="F103" s="26">
        <v>5.0599999999999996</v>
      </c>
      <c r="G103" s="26">
        <v>0</v>
      </c>
      <c r="H103" s="26">
        <v>15.3</v>
      </c>
      <c r="I103" s="26">
        <v>0</v>
      </c>
      <c r="J103" s="26">
        <v>2.81</v>
      </c>
      <c r="K103" s="26">
        <v>0</v>
      </c>
      <c r="L103" s="26">
        <v>8.11</v>
      </c>
      <c r="M103" s="26">
        <v>0</v>
      </c>
      <c r="N103" s="23" t="s">
        <v>172</v>
      </c>
      <c r="O103" s="23" t="s">
        <v>173</v>
      </c>
      <c r="P103" s="24" t="str">
        <f>VLOOKUP(A103,Consolidated!D:D,1,0)</f>
        <v>Cambodia</v>
      </c>
    </row>
    <row r="104" spans="1:16" ht="14.25" customHeight="1">
      <c r="A104" s="23" t="s">
        <v>438</v>
      </c>
      <c r="B104" s="25">
        <v>403750</v>
      </c>
      <c r="C104" s="26">
        <v>294</v>
      </c>
      <c r="D104" s="26">
        <v>0</v>
      </c>
      <c r="E104" s="26">
        <v>1.38</v>
      </c>
      <c r="F104" s="26">
        <v>16.989999999999998</v>
      </c>
      <c r="G104" s="26">
        <v>0</v>
      </c>
      <c r="H104" s="26">
        <v>8.74</v>
      </c>
      <c r="I104" s="26">
        <v>0</v>
      </c>
      <c r="J104" s="26">
        <v>9.99</v>
      </c>
      <c r="K104" s="26">
        <v>0</v>
      </c>
      <c r="L104" s="26">
        <v>2.46</v>
      </c>
      <c r="M104" s="26">
        <v>0</v>
      </c>
      <c r="N104" s="23" t="s">
        <v>172</v>
      </c>
      <c r="O104" s="23" t="s">
        <v>173</v>
      </c>
      <c r="P104" s="24" t="str">
        <f>VLOOKUP(A104,Consolidated!D:D,1,0)</f>
        <v>Guadeloupe</v>
      </c>
    </row>
    <row r="105" spans="1:16" ht="14.25" customHeight="1">
      <c r="A105" s="23" t="s">
        <v>178</v>
      </c>
      <c r="B105" s="25">
        <v>1339827</v>
      </c>
      <c r="C105" s="25">
        <v>13458</v>
      </c>
      <c r="D105" s="26">
        <v>4.6900000000000004</v>
      </c>
      <c r="E105" s="26">
        <v>0</v>
      </c>
      <c r="F105" s="26">
        <v>10.5</v>
      </c>
      <c r="G105" s="26">
        <v>0</v>
      </c>
      <c r="H105" s="26">
        <v>9.83</v>
      </c>
      <c r="I105" s="26">
        <v>0</v>
      </c>
      <c r="J105" s="26">
        <v>0.51</v>
      </c>
      <c r="K105" s="26">
        <v>0</v>
      </c>
      <c r="L105" s="26">
        <v>5.44</v>
      </c>
      <c r="M105" s="26">
        <v>0</v>
      </c>
      <c r="N105" s="23" t="s">
        <v>172</v>
      </c>
      <c r="O105" s="23" t="s">
        <v>173</v>
      </c>
      <c r="P105" s="24" t="str">
        <f>VLOOKUP(A105,Consolidated!D:D,1,0)</f>
        <v>Mauritius</v>
      </c>
    </row>
    <row r="106" spans="1:16" ht="14.25" customHeight="1">
      <c r="A106" s="23" t="s">
        <v>439</v>
      </c>
      <c r="B106" s="25">
        <v>23295302</v>
      </c>
      <c r="C106" s="26">
        <v>764</v>
      </c>
      <c r="D106" s="26">
        <v>9.42</v>
      </c>
      <c r="E106" s="26">
        <v>0</v>
      </c>
      <c r="F106" s="26">
        <v>5.42</v>
      </c>
      <c r="G106" s="26">
        <v>0</v>
      </c>
      <c r="H106" s="26">
        <v>6.7</v>
      </c>
      <c r="I106" s="26">
        <v>0</v>
      </c>
      <c r="J106" s="26">
        <v>0</v>
      </c>
      <c r="K106" s="26">
        <v>2.99</v>
      </c>
      <c r="L106" s="26">
        <v>0</v>
      </c>
      <c r="M106" s="26">
        <v>3.72</v>
      </c>
      <c r="N106" s="23" t="s">
        <v>121</v>
      </c>
      <c r="O106" s="23" t="s">
        <v>173</v>
      </c>
      <c r="P106" s="24" t="e">
        <f>VLOOKUP(A106,Consolidated!D:D,1,0)</f>
        <v>#N/A</v>
      </c>
    </row>
    <row r="107" spans="1:16" ht="14.25" customHeight="1">
      <c r="A107" s="23" t="s">
        <v>196</v>
      </c>
      <c r="B107" s="25">
        <v>181562056</v>
      </c>
      <c r="C107" s="25">
        <v>73398</v>
      </c>
      <c r="D107" s="26">
        <v>7.43</v>
      </c>
      <c r="E107" s="26">
        <v>0</v>
      </c>
      <c r="F107" s="26">
        <v>0</v>
      </c>
      <c r="G107" s="26">
        <v>2.78</v>
      </c>
      <c r="H107" s="26">
        <v>8.51</v>
      </c>
      <c r="I107" s="26">
        <v>0</v>
      </c>
      <c r="J107" s="26">
        <v>0</v>
      </c>
      <c r="K107" s="26">
        <v>13.02</v>
      </c>
      <c r="L107" s="26">
        <v>0</v>
      </c>
      <c r="M107" s="26">
        <v>5.65</v>
      </c>
      <c r="N107" s="23" t="s">
        <v>121</v>
      </c>
      <c r="O107" s="23" t="s">
        <v>122</v>
      </c>
      <c r="P107" s="24" t="str">
        <f>VLOOKUP(A107,Consolidated!D:D,1,0)</f>
        <v>Nigeria</v>
      </c>
    </row>
    <row r="108" spans="1:16" ht="14.25" customHeight="1">
      <c r="A108" s="23" t="s">
        <v>40</v>
      </c>
      <c r="B108" s="25">
        <v>9589689</v>
      </c>
      <c r="C108" s="25">
        <v>3763</v>
      </c>
      <c r="D108" s="26">
        <v>0</v>
      </c>
      <c r="E108" s="26">
        <v>5.66</v>
      </c>
      <c r="F108" s="26">
        <v>9.35</v>
      </c>
      <c r="G108" s="26">
        <v>0</v>
      </c>
      <c r="H108" s="26">
        <v>0</v>
      </c>
      <c r="I108" s="26">
        <v>2.38</v>
      </c>
      <c r="J108" s="26">
        <v>1.61</v>
      </c>
      <c r="K108" s="26">
        <v>0</v>
      </c>
      <c r="L108" s="26">
        <v>8.35</v>
      </c>
      <c r="M108" s="26">
        <v>0</v>
      </c>
      <c r="N108" s="23" t="s">
        <v>172</v>
      </c>
      <c r="O108" s="23" t="s">
        <v>173</v>
      </c>
      <c r="P108" s="24" t="str">
        <f>VLOOKUP(A108,Consolidated!D:D,1,0)</f>
        <v>Belarus</v>
      </c>
    </row>
    <row r="109" spans="1:16" ht="14.25" customHeight="1">
      <c r="A109" s="23" t="s">
        <v>440</v>
      </c>
      <c r="B109" s="25">
        <v>386486</v>
      </c>
      <c r="C109" s="26">
        <v>355</v>
      </c>
      <c r="D109" s="26">
        <v>0</v>
      </c>
      <c r="E109" s="26">
        <v>12.84</v>
      </c>
      <c r="F109" s="26">
        <v>21.16</v>
      </c>
      <c r="G109" s="26">
        <v>0</v>
      </c>
      <c r="H109" s="26">
        <v>8.33</v>
      </c>
      <c r="I109" s="26">
        <v>0</v>
      </c>
      <c r="J109" s="26">
        <v>10.19</v>
      </c>
      <c r="K109" s="26">
        <v>0</v>
      </c>
      <c r="L109" s="26">
        <v>13.15</v>
      </c>
      <c r="M109" s="26">
        <v>0</v>
      </c>
      <c r="N109" s="23" t="s">
        <v>172</v>
      </c>
      <c r="O109" s="23" t="s">
        <v>173</v>
      </c>
      <c r="P109" s="24" t="str">
        <f>VLOOKUP(A109,Consolidated!D:D,1,0)</f>
        <v>Martinique</v>
      </c>
    </row>
    <row r="110" spans="1:16" ht="14.25" customHeight="1">
      <c r="A110" s="23" t="s">
        <v>72</v>
      </c>
      <c r="B110" s="25">
        <v>23739218</v>
      </c>
      <c r="C110" s="25">
        <v>1642</v>
      </c>
      <c r="D110" s="26">
        <v>8.43</v>
      </c>
      <c r="E110" s="26">
        <v>0</v>
      </c>
      <c r="F110" s="26">
        <v>1.1200000000000001</v>
      </c>
      <c r="G110" s="26">
        <v>0</v>
      </c>
      <c r="H110" s="26">
        <v>10.96</v>
      </c>
      <c r="I110" s="26">
        <v>0</v>
      </c>
      <c r="J110" s="26">
        <v>0</v>
      </c>
      <c r="K110" s="26">
        <v>7.06</v>
      </c>
      <c r="L110" s="26">
        <v>0.22</v>
      </c>
      <c r="M110" s="26">
        <v>0</v>
      </c>
      <c r="N110" s="23" t="s">
        <v>121</v>
      </c>
      <c r="O110" s="23" t="s">
        <v>122</v>
      </c>
      <c r="P110" s="24" t="str">
        <f>VLOOKUP(A110,Consolidated!D:D,1,0)</f>
        <v>Cameroon</v>
      </c>
    </row>
    <row r="111" spans="1:16" ht="14.25" customHeight="1">
      <c r="A111" s="23" t="s">
        <v>124</v>
      </c>
      <c r="B111" s="25">
        <v>4931226</v>
      </c>
      <c r="C111" s="25">
        <v>13098</v>
      </c>
      <c r="D111" s="26">
        <v>0</v>
      </c>
      <c r="E111" s="26">
        <v>0.36</v>
      </c>
      <c r="F111" s="26">
        <v>13.37</v>
      </c>
      <c r="G111" s="26">
        <v>0</v>
      </c>
      <c r="H111" s="26">
        <v>0</v>
      </c>
      <c r="I111" s="26">
        <v>4.5999999999999996</v>
      </c>
      <c r="J111" s="26">
        <v>0.17</v>
      </c>
      <c r="K111" s="26">
        <v>0</v>
      </c>
      <c r="L111" s="26">
        <v>2.75</v>
      </c>
      <c r="M111" s="26">
        <v>0</v>
      </c>
      <c r="N111" s="23" t="s">
        <v>172</v>
      </c>
      <c r="O111" s="23" t="s">
        <v>442</v>
      </c>
      <c r="P111" s="24" t="str">
        <f>VLOOKUP(A111,Consolidated!D:D,1,0)</f>
        <v>Georgia</v>
      </c>
    </row>
    <row r="112" spans="1:16" ht="14.25" customHeight="1">
      <c r="A112" s="23" t="s">
        <v>159</v>
      </c>
      <c r="B112" s="25">
        <v>5664939</v>
      </c>
      <c r="C112" s="25">
        <v>1348</v>
      </c>
      <c r="D112" s="26">
        <v>4.99</v>
      </c>
      <c r="E112" s="26">
        <v>0</v>
      </c>
      <c r="F112" s="26">
        <v>7.25</v>
      </c>
      <c r="G112" s="26">
        <v>0</v>
      </c>
      <c r="H112" s="26">
        <v>2.16</v>
      </c>
      <c r="I112" s="26">
        <v>0</v>
      </c>
      <c r="J112" s="26">
        <v>0</v>
      </c>
      <c r="K112" s="26">
        <v>1.1200000000000001</v>
      </c>
      <c r="L112" s="26">
        <v>2.41</v>
      </c>
      <c r="M112" s="26">
        <v>0</v>
      </c>
      <c r="N112" s="23" t="s">
        <v>172</v>
      </c>
      <c r="O112" s="23" t="s">
        <v>173</v>
      </c>
      <c r="P112" s="24" t="str">
        <f>VLOOKUP(A112,Consolidated!D:D,1,0)</f>
        <v>Kyrgyzstan</v>
      </c>
    </row>
    <row r="113" spans="1:16" ht="14.25" customHeight="1">
      <c r="A113" s="23" t="s">
        <v>185</v>
      </c>
      <c r="B113" s="25">
        <v>647073</v>
      </c>
      <c r="C113" s="25">
        <v>3933</v>
      </c>
      <c r="D113" s="26">
        <v>4.2300000000000004</v>
      </c>
      <c r="E113" s="26">
        <v>0</v>
      </c>
      <c r="F113" s="26">
        <v>18.48</v>
      </c>
      <c r="G113" s="26">
        <v>0</v>
      </c>
      <c r="H113" s="26">
        <v>0</v>
      </c>
      <c r="I113" s="26">
        <v>1.04</v>
      </c>
      <c r="J113" s="26">
        <v>1.86</v>
      </c>
      <c r="K113" s="26">
        <v>0</v>
      </c>
      <c r="L113" s="26">
        <v>2.14</v>
      </c>
      <c r="M113" s="26">
        <v>0</v>
      </c>
      <c r="N113" s="23" t="s">
        <v>121</v>
      </c>
      <c r="O113" s="23" t="s">
        <v>173</v>
      </c>
      <c r="P113" s="24" t="str">
        <f>VLOOKUP(A113,Consolidated!D:D,1,0)</f>
        <v>Montenegro</v>
      </c>
    </row>
    <row r="114" spans="1:16" ht="14.25" customHeight="1">
      <c r="A114" s="23" t="s">
        <v>50</v>
      </c>
      <c r="B114" s="25">
        <v>10800882</v>
      </c>
      <c r="C114" s="25">
        <v>3737</v>
      </c>
      <c r="D114" s="26">
        <v>0.23</v>
      </c>
      <c r="E114" s="26">
        <v>0</v>
      </c>
      <c r="F114" s="26">
        <v>15.31</v>
      </c>
      <c r="G114" s="26">
        <v>0</v>
      </c>
      <c r="H114" s="26">
        <v>6.28</v>
      </c>
      <c r="I114" s="26">
        <v>0</v>
      </c>
      <c r="J114" s="26">
        <v>4.7699999999999996</v>
      </c>
      <c r="K114" s="26">
        <v>0</v>
      </c>
      <c r="L114" s="26">
        <v>2.6</v>
      </c>
      <c r="M114" s="26">
        <v>0</v>
      </c>
      <c r="N114" s="23" t="s">
        <v>172</v>
      </c>
      <c r="O114" s="23" t="s">
        <v>173</v>
      </c>
      <c r="P114" s="24" t="str">
        <f>VLOOKUP(A114,Consolidated!D:D,1,0)</f>
        <v>Bolivia</v>
      </c>
    </row>
    <row r="115" spans="1:16" ht="14.25" customHeight="1">
      <c r="A115" s="23" t="s">
        <v>245</v>
      </c>
      <c r="B115" s="25">
        <v>1222363</v>
      </c>
      <c r="C115" s="25">
        <v>29333</v>
      </c>
      <c r="D115" s="26">
        <v>0</v>
      </c>
      <c r="E115" s="26">
        <v>4.6100000000000003</v>
      </c>
      <c r="F115" s="26">
        <v>8.9700000000000006</v>
      </c>
      <c r="G115" s="26">
        <v>0</v>
      </c>
      <c r="H115" s="26">
        <v>11.15</v>
      </c>
      <c r="I115" s="26">
        <v>0</v>
      </c>
      <c r="J115" s="26">
        <v>0</v>
      </c>
      <c r="K115" s="26">
        <v>0.98</v>
      </c>
      <c r="L115" s="26">
        <v>2.4900000000000002</v>
      </c>
      <c r="M115" s="26">
        <v>0</v>
      </c>
      <c r="N115" s="23" t="s">
        <v>172</v>
      </c>
      <c r="O115" s="23" t="s">
        <v>173</v>
      </c>
      <c r="P115" s="24" t="str">
        <f>VLOOKUP(A115,Consolidated!D:D,1,0)</f>
        <v>Trinidad and Tobago</v>
      </c>
    </row>
    <row r="116" spans="1:16" ht="14.25" customHeight="1">
      <c r="A116" s="23" t="s">
        <v>443</v>
      </c>
      <c r="B116" s="25">
        <v>79375136</v>
      </c>
      <c r="C116" s="26">
        <v>498</v>
      </c>
      <c r="D116" s="26">
        <v>12.37</v>
      </c>
      <c r="E116" s="26">
        <v>0</v>
      </c>
      <c r="F116" s="26">
        <v>0</v>
      </c>
      <c r="G116" s="26">
        <v>1.03</v>
      </c>
      <c r="H116" s="26">
        <v>3.43</v>
      </c>
      <c r="I116" s="26">
        <v>0</v>
      </c>
      <c r="J116" s="26">
        <v>0</v>
      </c>
      <c r="K116" s="26">
        <v>7.11</v>
      </c>
      <c r="L116" s="26">
        <v>0</v>
      </c>
      <c r="M116" s="26">
        <v>5.23</v>
      </c>
      <c r="N116" s="23" t="s">
        <v>121</v>
      </c>
      <c r="O116" s="23" t="s">
        <v>122</v>
      </c>
      <c r="P116" s="24" t="str">
        <f>VLOOKUP(A116,Consolidated!D:D,1,0)</f>
        <v>Democratic Republic of the Congo</v>
      </c>
    </row>
    <row r="117" spans="1:16" ht="14.25" customHeight="1">
      <c r="A117" s="23" t="s">
        <v>444</v>
      </c>
      <c r="B117" s="25">
        <v>270372</v>
      </c>
      <c r="C117" s="26">
        <v>0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4" t="str">
        <f>VLOOKUP(A117,Consolidated!D:D,1,0)</f>
        <v>Mayotte</v>
      </c>
    </row>
    <row r="118" spans="1:16" ht="14.25" customHeight="1">
      <c r="A118" s="23" t="s">
        <v>214</v>
      </c>
      <c r="B118" s="25">
        <v>12210000</v>
      </c>
      <c r="C118" s="26">
        <v>0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4" t="str">
        <f>VLOOKUP(A118,Consolidated!D:D,1,0)</f>
        <v>Rwanda</v>
      </c>
    </row>
    <row r="119" spans="1:16" ht="14.25" customHeight="1">
      <c r="A119" s="23" t="s">
        <v>445</v>
      </c>
      <c r="B119" s="25">
        <v>29258</v>
      </c>
      <c r="C119" s="25">
        <v>1394</v>
      </c>
      <c r="D119" s="26">
        <v>0</v>
      </c>
      <c r="E119" s="26">
        <v>1.1299999999999999</v>
      </c>
      <c r="F119" s="26">
        <v>10.91</v>
      </c>
      <c r="G119" s="26">
        <v>0</v>
      </c>
      <c r="H119" s="26">
        <v>17.14</v>
      </c>
      <c r="I119" s="26">
        <v>0</v>
      </c>
      <c r="J119" s="26">
        <v>2.02</v>
      </c>
      <c r="K119" s="26">
        <v>0</v>
      </c>
      <c r="L119" s="26">
        <v>9.18</v>
      </c>
      <c r="M119" s="26">
        <v>0</v>
      </c>
      <c r="N119" s="23" t="s">
        <v>172</v>
      </c>
      <c r="O119" s="23" t="s">
        <v>173</v>
      </c>
      <c r="P119" s="24" t="str">
        <f>VLOOKUP(A119,Consolidated!D:D,1,0)</f>
        <v>Gibraltar</v>
      </c>
    </row>
    <row r="120" spans="1:16" ht="14.25" customHeight="1">
      <c r="A120" s="23" t="s">
        <v>206</v>
      </c>
      <c r="B120" s="25">
        <v>6783272</v>
      </c>
      <c r="C120" s="25">
        <v>3978</v>
      </c>
      <c r="D120" s="26">
        <v>0</v>
      </c>
      <c r="E120" s="26">
        <v>6.15</v>
      </c>
      <c r="F120" s="26">
        <v>17.350000000000001</v>
      </c>
      <c r="G120" s="26">
        <v>0</v>
      </c>
      <c r="H120" s="26">
        <v>4.0199999999999996</v>
      </c>
      <c r="I120" s="26">
        <v>0</v>
      </c>
      <c r="J120" s="26">
        <v>7.36</v>
      </c>
      <c r="K120" s="26">
        <v>0</v>
      </c>
      <c r="L120" s="26">
        <v>7.97</v>
      </c>
      <c r="M120" s="26">
        <v>0</v>
      </c>
      <c r="N120" s="23" t="s">
        <v>172</v>
      </c>
      <c r="O120" s="23" t="s">
        <v>173</v>
      </c>
      <c r="P120" s="24" t="str">
        <f>VLOOKUP(A120,Consolidated!D:D,1,0)</f>
        <v>Paraguay</v>
      </c>
    </row>
    <row r="121" spans="1:16" ht="14.25" customHeight="1">
      <c r="A121" s="23" t="s">
        <v>166</v>
      </c>
      <c r="B121" s="25">
        <v>38557</v>
      </c>
      <c r="C121" s="26">
        <v>0</v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4" t="str">
        <f>VLOOKUP(A121,Consolidated!D:D,1,0)</f>
        <v>Liechtenstein</v>
      </c>
    </row>
    <row r="122" spans="1:16" ht="14.25" customHeight="1">
      <c r="A122" s="23" t="s">
        <v>37</v>
      </c>
      <c r="B122" s="25">
        <v>168957745</v>
      </c>
      <c r="C122" s="25">
        <v>38502</v>
      </c>
      <c r="D122" s="26">
        <v>0</v>
      </c>
      <c r="E122" s="26">
        <v>2.27</v>
      </c>
      <c r="F122" s="26">
        <v>7.32</v>
      </c>
      <c r="G122" s="26">
        <v>0</v>
      </c>
      <c r="H122" s="26">
        <v>8.74</v>
      </c>
      <c r="I122" s="26">
        <v>0</v>
      </c>
      <c r="J122" s="26">
        <v>4.41</v>
      </c>
      <c r="K122" s="26">
        <v>0</v>
      </c>
      <c r="L122" s="26">
        <v>10.14</v>
      </c>
      <c r="M122" s="26">
        <v>0</v>
      </c>
      <c r="N122" s="23" t="s">
        <v>172</v>
      </c>
      <c r="O122" s="23" t="s">
        <v>173</v>
      </c>
      <c r="P122" s="24" t="str">
        <f>VLOOKUP(A122,Consolidated!D:D,1,0)</f>
        <v>Bangladesh</v>
      </c>
    </row>
    <row r="123" spans="1:16" ht="14.25" customHeight="1">
      <c r="A123" s="23" t="s">
        <v>270</v>
      </c>
      <c r="B123" s="25">
        <v>112162</v>
      </c>
      <c r="C123" s="25">
        <v>2162</v>
      </c>
      <c r="D123" s="26">
        <v>0</v>
      </c>
      <c r="E123" s="26">
        <v>2.7</v>
      </c>
      <c r="F123" s="26">
        <v>8.0500000000000007</v>
      </c>
      <c r="G123" s="26">
        <v>0</v>
      </c>
      <c r="H123" s="26">
        <v>12.94</v>
      </c>
      <c r="I123" s="26">
        <v>0</v>
      </c>
      <c r="J123" s="26">
        <v>3.79</v>
      </c>
      <c r="K123" s="26">
        <v>0</v>
      </c>
      <c r="L123" s="26">
        <v>2.87</v>
      </c>
      <c r="M123" s="26">
        <v>0</v>
      </c>
      <c r="N123" s="23" t="s">
        <v>172</v>
      </c>
      <c r="O123" s="23" t="s">
        <v>173</v>
      </c>
      <c r="P123" s="24" t="str">
        <f>VLOOKUP(A123,Consolidated!D:D,1,0)</f>
        <v>Aruba</v>
      </c>
    </row>
    <row r="124" spans="1:16" ht="14.25" customHeight="1">
      <c r="A124" s="23" t="s">
        <v>183</v>
      </c>
      <c r="B124" s="25">
        <v>30535</v>
      </c>
      <c r="C124" s="26">
        <v>399</v>
      </c>
      <c r="D124" s="26">
        <v>14.93</v>
      </c>
      <c r="E124" s="26">
        <v>0</v>
      </c>
      <c r="F124" s="26">
        <v>10.25</v>
      </c>
      <c r="G124" s="26">
        <v>0</v>
      </c>
      <c r="H124" s="26">
        <v>9.67</v>
      </c>
      <c r="I124" s="26">
        <v>0</v>
      </c>
      <c r="J124" s="26">
        <v>0.61</v>
      </c>
      <c r="K124" s="26">
        <v>0</v>
      </c>
      <c r="L124" s="26">
        <v>4.42</v>
      </c>
      <c r="M124" s="26">
        <v>0</v>
      </c>
      <c r="N124" s="23" t="s">
        <v>121</v>
      </c>
      <c r="O124" s="23" t="s">
        <v>173</v>
      </c>
      <c r="P124" s="24" t="str">
        <f>VLOOKUP(A124,Consolidated!D:D,1,0)</f>
        <v>Monaco</v>
      </c>
    </row>
    <row r="125" spans="1:16" ht="14.25" customHeight="1">
      <c r="A125" s="23" t="s">
        <v>391</v>
      </c>
      <c r="B125" s="25">
        <v>3598357</v>
      </c>
      <c r="C125" s="25">
        <v>25489</v>
      </c>
      <c r="D125" s="26">
        <v>0</v>
      </c>
      <c r="E125" s="26">
        <v>7.55</v>
      </c>
      <c r="F125" s="26">
        <v>17.62</v>
      </c>
      <c r="G125" s="26">
        <v>0</v>
      </c>
      <c r="H125" s="26">
        <v>13.6</v>
      </c>
      <c r="I125" s="26">
        <v>0</v>
      </c>
      <c r="J125" s="26">
        <v>6.8</v>
      </c>
      <c r="K125" s="26">
        <v>0</v>
      </c>
      <c r="L125" s="26">
        <v>7.75</v>
      </c>
      <c r="M125" s="26">
        <v>0</v>
      </c>
      <c r="N125" s="23" t="s">
        <v>172</v>
      </c>
      <c r="O125" s="23" t="s">
        <v>173</v>
      </c>
      <c r="P125" s="24" t="str">
        <f>VLOOKUP(A125,Consolidated!D:D,1,0)</f>
        <v>Puerto Rico</v>
      </c>
    </row>
    <row r="126" spans="1:16" ht="14.25" customHeight="1">
      <c r="A126" s="23" t="s">
        <v>169</v>
      </c>
      <c r="B126" s="25">
        <v>23812681</v>
      </c>
      <c r="C126" s="25">
        <v>1087</v>
      </c>
      <c r="D126" s="26">
        <v>0</v>
      </c>
      <c r="E126" s="26">
        <v>1.54</v>
      </c>
      <c r="F126" s="26">
        <v>14.17</v>
      </c>
      <c r="G126" s="26">
        <v>0</v>
      </c>
      <c r="H126" s="26">
        <v>6.27</v>
      </c>
      <c r="I126" s="26">
        <v>0</v>
      </c>
      <c r="J126" s="26">
        <v>6.63</v>
      </c>
      <c r="K126" s="26">
        <v>0</v>
      </c>
      <c r="L126" s="26">
        <v>4.6900000000000004</v>
      </c>
      <c r="M126" s="26">
        <v>0</v>
      </c>
      <c r="N126" s="23" t="s">
        <v>172</v>
      </c>
      <c r="O126" s="23" t="s">
        <v>173</v>
      </c>
      <c r="P126" s="24" t="str">
        <f>VLOOKUP(A126,Consolidated!D:D,1,0)</f>
        <v>Madagascar</v>
      </c>
    </row>
    <row r="127" spans="1:16" ht="14.25" customHeight="1">
      <c r="A127" s="23" t="s">
        <v>155</v>
      </c>
      <c r="B127" s="25">
        <v>45925301</v>
      </c>
      <c r="C127" s="25">
        <v>85342</v>
      </c>
      <c r="D127" s="26">
        <v>3.82</v>
      </c>
      <c r="E127" s="26">
        <v>0</v>
      </c>
      <c r="F127" s="26">
        <v>6.95</v>
      </c>
      <c r="G127" s="26">
        <v>0</v>
      </c>
      <c r="H127" s="26">
        <v>11.1</v>
      </c>
      <c r="I127" s="26">
        <v>0</v>
      </c>
      <c r="J127" s="26">
        <v>0</v>
      </c>
      <c r="K127" s="26">
        <v>2.84</v>
      </c>
      <c r="L127" s="26">
        <v>2.4500000000000002</v>
      </c>
      <c r="M127" s="26">
        <v>0</v>
      </c>
      <c r="N127" s="23" t="s">
        <v>172</v>
      </c>
      <c r="O127" s="23" t="s">
        <v>173</v>
      </c>
      <c r="P127" s="24" t="str">
        <f>VLOOKUP(A127,Consolidated!D:D,1,0)</f>
        <v>Kenya</v>
      </c>
    </row>
    <row r="128" spans="1:16" ht="14.25" customHeight="1">
      <c r="A128" s="23" t="s">
        <v>131</v>
      </c>
      <c r="B128" s="25">
        <v>14918999</v>
      </c>
      <c r="C128" s="25">
        <v>10021</v>
      </c>
      <c r="D128" s="26">
        <v>4.8099999999999996</v>
      </c>
      <c r="E128" s="26">
        <v>0</v>
      </c>
      <c r="F128" s="26">
        <v>11.98</v>
      </c>
      <c r="G128" s="26">
        <v>0</v>
      </c>
      <c r="H128" s="26">
        <v>8.7200000000000006</v>
      </c>
      <c r="I128" s="26">
        <v>0</v>
      </c>
      <c r="J128" s="26">
        <v>3.31</v>
      </c>
      <c r="K128" s="26">
        <v>0</v>
      </c>
      <c r="L128" s="26">
        <v>0.61</v>
      </c>
      <c r="M128" s="26">
        <v>0</v>
      </c>
      <c r="N128" s="23" t="s">
        <v>121</v>
      </c>
      <c r="O128" s="23" t="s">
        <v>173</v>
      </c>
      <c r="P128" s="24" t="str">
        <f>VLOOKUP(A128,Consolidated!D:D,1,0)</f>
        <v>Guatemala</v>
      </c>
    </row>
    <row r="129" spans="1:16" ht="14.25" customHeight="1">
      <c r="A129" s="23" t="s">
        <v>410</v>
      </c>
      <c r="B129" s="25">
        <v>592731</v>
      </c>
      <c r="C129" s="25">
        <v>3128</v>
      </c>
      <c r="D129" s="26">
        <v>0</v>
      </c>
      <c r="E129" s="26">
        <v>0.91</v>
      </c>
      <c r="F129" s="26">
        <v>2.5</v>
      </c>
      <c r="G129" s="26">
        <v>0</v>
      </c>
      <c r="H129" s="26">
        <v>14.23</v>
      </c>
      <c r="I129" s="26">
        <v>0</v>
      </c>
      <c r="J129" s="26">
        <v>4.01</v>
      </c>
      <c r="K129" s="26">
        <v>0</v>
      </c>
      <c r="L129" s="26">
        <v>9.6199999999999992</v>
      </c>
      <c r="M129" s="26">
        <v>0</v>
      </c>
      <c r="N129" s="23" t="s">
        <v>172</v>
      </c>
      <c r="O129" s="23" t="s">
        <v>173</v>
      </c>
      <c r="P129" s="24" t="str">
        <f>VLOOKUP(A129,Consolidated!D:D,1,0)</f>
        <v>China, Macao Special Administrative Region</v>
      </c>
    </row>
    <row r="130" spans="1:16" ht="14.25" customHeight="1">
      <c r="A130" s="23" t="s">
        <v>151</v>
      </c>
      <c r="B130" s="25">
        <v>2950210</v>
      </c>
      <c r="C130" s="25">
        <v>26364</v>
      </c>
      <c r="D130" s="26">
        <v>0</v>
      </c>
      <c r="E130" s="26">
        <v>4.2699999999999996</v>
      </c>
      <c r="F130" s="26">
        <v>5.82</v>
      </c>
      <c r="G130" s="26">
        <v>0</v>
      </c>
      <c r="H130" s="26">
        <v>7.3</v>
      </c>
      <c r="I130" s="26">
        <v>0</v>
      </c>
      <c r="J130" s="26">
        <v>0</v>
      </c>
      <c r="K130" s="26">
        <v>2.2000000000000002</v>
      </c>
      <c r="L130" s="26">
        <v>1.01</v>
      </c>
      <c r="M130" s="26">
        <v>0</v>
      </c>
      <c r="N130" s="23" t="s">
        <v>172</v>
      </c>
      <c r="O130" s="23" t="s">
        <v>173</v>
      </c>
      <c r="P130" s="24" t="str">
        <f>VLOOKUP(A130,Consolidated!D:D,1,0)</f>
        <v>Jamaica</v>
      </c>
    </row>
    <row r="131" spans="1:16" ht="14.25" customHeight="1">
      <c r="A131" s="23" t="s">
        <v>446</v>
      </c>
      <c r="B131" s="25">
        <v>161785</v>
      </c>
      <c r="C131" s="25">
        <v>9245</v>
      </c>
      <c r="D131" s="26">
        <v>0</v>
      </c>
      <c r="E131" s="26">
        <v>2.5299999999999998</v>
      </c>
      <c r="F131" s="26">
        <v>8.1</v>
      </c>
      <c r="G131" s="26">
        <v>0</v>
      </c>
      <c r="H131" s="26">
        <v>17.18</v>
      </c>
      <c r="I131" s="26">
        <v>0</v>
      </c>
      <c r="J131" s="26">
        <v>6.41</v>
      </c>
      <c r="K131" s="26">
        <v>0</v>
      </c>
      <c r="L131" s="26">
        <v>7.17</v>
      </c>
      <c r="M131" s="26">
        <v>0</v>
      </c>
      <c r="N131" s="23" t="s">
        <v>172</v>
      </c>
      <c r="O131" s="23" t="s">
        <v>173</v>
      </c>
      <c r="P131" s="24" t="str">
        <f>VLOOKUP(A131,Consolidated!D:D,1,0)</f>
        <v>Guam</v>
      </c>
    </row>
    <row r="132" spans="1:16" ht="14.25" customHeight="1">
      <c r="A132" s="23" t="s">
        <v>447</v>
      </c>
      <c r="B132" s="25">
        <v>87545</v>
      </c>
      <c r="C132" s="25">
        <v>3566</v>
      </c>
      <c r="D132" s="26">
        <v>0</v>
      </c>
      <c r="E132" s="26">
        <v>4.8600000000000003</v>
      </c>
      <c r="F132" s="26">
        <v>11.9</v>
      </c>
      <c r="G132" s="26">
        <v>0</v>
      </c>
      <c r="H132" s="26">
        <v>16.22</v>
      </c>
      <c r="I132" s="26">
        <v>0</v>
      </c>
      <c r="J132" s="26">
        <v>6.76</v>
      </c>
      <c r="K132" s="26">
        <v>0</v>
      </c>
      <c r="L132" s="26">
        <v>13.54</v>
      </c>
      <c r="M132" s="26">
        <v>0</v>
      </c>
      <c r="N132" s="23" t="s">
        <v>172</v>
      </c>
      <c r="O132" s="23" t="s">
        <v>173</v>
      </c>
      <c r="P132" s="24" t="str">
        <f>VLOOKUP(A132,Consolidated!D:D,1,0)</f>
        <v>Isle of Man</v>
      </c>
    </row>
    <row r="133" spans="1:16" ht="14.25" customHeight="1">
      <c r="A133" s="23" t="s">
        <v>248</v>
      </c>
      <c r="B133" s="25">
        <v>37101745</v>
      </c>
      <c r="C133" s="25">
        <v>11305</v>
      </c>
      <c r="D133" s="26">
        <v>7.69</v>
      </c>
      <c r="E133" s="26">
        <v>0</v>
      </c>
      <c r="F133" s="26">
        <v>0</v>
      </c>
      <c r="G133" s="26">
        <v>0.13</v>
      </c>
      <c r="H133" s="26">
        <v>12.39</v>
      </c>
      <c r="I133" s="26">
        <v>0</v>
      </c>
      <c r="J133" s="26">
        <v>0</v>
      </c>
      <c r="K133" s="26">
        <v>5.73</v>
      </c>
      <c r="L133" s="26">
        <v>0</v>
      </c>
      <c r="M133" s="26">
        <v>2.7</v>
      </c>
      <c r="N133" s="23" t="s">
        <v>121</v>
      </c>
      <c r="O133" s="23" t="s">
        <v>173</v>
      </c>
      <c r="P133" s="24" t="str">
        <f>VLOOKUP(A133,Consolidated!D:D,1,0)</f>
        <v>Uganda</v>
      </c>
    </row>
    <row r="134" spans="1:16" ht="14.25" customHeight="1">
      <c r="A134" s="23" t="s">
        <v>448</v>
      </c>
      <c r="B134" s="25">
        <v>282703</v>
      </c>
      <c r="C134" s="26">
        <v>493</v>
      </c>
      <c r="D134" s="26">
        <v>0</v>
      </c>
      <c r="E134" s="26">
        <v>3.56</v>
      </c>
      <c r="F134" s="26">
        <v>18.399999999999999</v>
      </c>
      <c r="G134" s="26">
        <v>0</v>
      </c>
      <c r="H134" s="26">
        <v>5.61</v>
      </c>
      <c r="I134" s="26">
        <v>0</v>
      </c>
      <c r="J134" s="26">
        <v>8.52</v>
      </c>
      <c r="K134" s="26">
        <v>0</v>
      </c>
      <c r="L134" s="26">
        <v>0.18</v>
      </c>
      <c r="M134" s="26">
        <v>0</v>
      </c>
      <c r="N134" s="23" t="s">
        <v>172</v>
      </c>
      <c r="O134" s="23" t="s">
        <v>173</v>
      </c>
      <c r="P134" s="24" t="str">
        <f>VLOOKUP(A134,Consolidated!D:D,1,0)</f>
        <v>French Polynesia</v>
      </c>
    </row>
    <row r="135" spans="1:16" ht="14.25" customHeight="1">
      <c r="A135" s="23" t="s">
        <v>449</v>
      </c>
      <c r="B135" s="25">
        <v>290691</v>
      </c>
      <c r="C135" s="26">
        <v>0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4" t="str">
        <f>VLOOKUP(A135,Consolidated!D:D,1,0)</f>
        <v>French Guiana</v>
      </c>
    </row>
    <row r="136" spans="1:16" ht="14.25" customHeight="1">
      <c r="A136" s="23" t="s">
        <v>264</v>
      </c>
      <c r="B136" s="25">
        <v>15066266</v>
      </c>
      <c r="C136" s="25">
        <v>7977</v>
      </c>
      <c r="D136" s="26">
        <v>4.08</v>
      </c>
      <c r="E136" s="26">
        <v>0</v>
      </c>
      <c r="F136" s="26">
        <v>3.51</v>
      </c>
      <c r="G136" s="26">
        <v>0</v>
      </c>
      <c r="H136" s="26">
        <v>10.34</v>
      </c>
      <c r="I136" s="26">
        <v>0</v>
      </c>
      <c r="J136" s="26">
        <v>0</v>
      </c>
      <c r="K136" s="26">
        <v>6.48</v>
      </c>
      <c r="L136" s="26">
        <v>0</v>
      </c>
      <c r="M136" s="26">
        <v>2.1</v>
      </c>
      <c r="N136" s="23" t="s">
        <v>121</v>
      </c>
      <c r="O136" s="23" t="s">
        <v>173</v>
      </c>
      <c r="P136" s="24" t="str">
        <f>VLOOKUP(A136,Consolidated!D:D,1,0)</f>
        <v>Zambia</v>
      </c>
    </row>
    <row r="137" spans="1:16" ht="14.25" customHeight="1">
      <c r="A137" s="23" t="s">
        <v>39</v>
      </c>
      <c r="B137" s="25">
        <v>290604</v>
      </c>
      <c r="C137" s="25">
        <v>6861</v>
      </c>
      <c r="D137" s="26">
        <v>0</v>
      </c>
      <c r="E137" s="26">
        <v>6.43</v>
      </c>
      <c r="F137" s="26">
        <v>6.55</v>
      </c>
      <c r="G137" s="26">
        <v>0</v>
      </c>
      <c r="H137" s="26">
        <v>10.220000000000001</v>
      </c>
      <c r="I137" s="26">
        <v>0</v>
      </c>
      <c r="J137" s="26">
        <v>0</v>
      </c>
      <c r="K137" s="26">
        <v>2.0299999999999998</v>
      </c>
      <c r="L137" s="26">
        <v>0</v>
      </c>
      <c r="M137" s="26">
        <v>1.58</v>
      </c>
      <c r="N137" s="23" t="s">
        <v>172</v>
      </c>
      <c r="O137" s="23" t="s">
        <v>173</v>
      </c>
      <c r="P137" s="24" t="str">
        <f>VLOOKUP(A137,Consolidated!D:D,1,0)</f>
        <v>Barbados</v>
      </c>
    </row>
    <row r="138" spans="1:16" ht="14.25" customHeight="1">
      <c r="A138" s="23" t="s">
        <v>244</v>
      </c>
      <c r="B138" s="25">
        <v>7798000</v>
      </c>
      <c r="C138" s="26">
        <v>0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4" t="str">
        <f>VLOOKUP(A138,Consolidated!D:D,1,0)</f>
        <v>Togo</v>
      </c>
    </row>
    <row r="139" spans="1:16" ht="14.25" customHeight="1">
      <c r="A139" s="23" t="s">
        <v>110</v>
      </c>
      <c r="B139" s="25">
        <v>6141350</v>
      </c>
      <c r="C139" s="25">
        <v>5232</v>
      </c>
      <c r="D139" s="26">
        <v>0.76</v>
      </c>
      <c r="E139" s="26">
        <v>0</v>
      </c>
      <c r="F139" s="26">
        <v>12.69</v>
      </c>
      <c r="G139" s="26">
        <v>0</v>
      </c>
      <c r="H139" s="26">
        <v>7.48</v>
      </c>
      <c r="I139" s="26">
        <v>0</v>
      </c>
      <c r="J139" s="26">
        <v>3.87</v>
      </c>
      <c r="K139" s="26">
        <v>0</v>
      </c>
      <c r="L139" s="26">
        <v>1.1000000000000001</v>
      </c>
      <c r="M139" s="26">
        <v>0</v>
      </c>
      <c r="N139" s="23" t="s">
        <v>172</v>
      </c>
      <c r="O139" s="23" t="s">
        <v>173</v>
      </c>
      <c r="P139" s="24" t="str">
        <f>VLOOKUP(A139,Consolidated!D:D,1,0)</f>
        <v>El Salvador</v>
      </c>
    </row>
    <row r="140" spans="1:16" ht="14.25" customHeight="1">
      <c r="A140" s="23" t="s">
        <v>116</v>
      </c>
      <c r="B140" s="25">
        <v>99465819</v>
      </c>
      <c r="C140" s="25">
        <v>5512</v>
      </c>
      <c r="D140" s="26">
        <v>2.85</v>
      </c>
      <c r="E140" s="26">
        <v>0</v>
      </c>
      <c r="F140" s="26">
        <v>5.03</v>
      </c>
      <c r="G140" s="26">
        <v>0</v>
      </c>
      <c r="H140" s="26">
        <v>7.98</v>
      </c>
      <c r="I140" s="26">
        <v>0</v>
      </c>
      <c r="J140" s="26">
        <v>0.57999999999999996</v>
      </c>
      <c r="K140" s="26">
        <v>0</v>
      </c>
      <c r="L140" s="26">
        <v>1.37</v>
      </c>
      <c r="M140" s="26">
        <v>0</v>
      </c>
      <c r="N140" s="23" t="s">
        <v>172</v>
      </c>
      <c r="O140" s="23" t="s">
        <v>173</v>
      </c>
      <c r="P140" s="24" t="str">
        <f>VLOOKUP(A140,Consolidated!D:D,1,0)</f>
        <v>Ethiopia</v>
      </c>
    </row>
    <row r="141" spans="1:16" ht="14.25" customHeight="1">
      <c r="A141" s="23" t="s">
        <v>196</v>
      </c>
      <c r="B141" s="25">
        <v>181562056</v>
      </c>
      <c r="C141" s="25">
        <v>73398</v>
      </c>
      <c r="D141" s="26">
        <v>7.43</v>
      </c>
      <c r="E141" s="26">
        <v>0</v>
      </c>
      <c r="F141" s="26">
        <v>0</v>
      </c>
      <c r="G141" s="26">
        <v>2.78</v>
      </c>
      <c r="H141" s="26">
        <v>8.51</v>
      </c>
      <c r="I141" s="26">
        <v>0</v>
      </c>
      <c r="J141" s="26">
        <v>0</v>
      </c>
      <c r="K141" s="26">
        <v>13.02</v>
      </c>
      <c r="L141" s="26">
        <v>0</v>
      </c>
      <c r="M141" s="26">
        <v>5.65</v>
      </c>
      <c r="N141" s="23" t="s">
        <v>121</v>
      </c>
      <c r="O141" s="23" t="s">
        <v>122</v>
      </c>
      <c r="P141" s="24" t="str">
        <f>VLOOKUP(A141,Consolidated!D:D,1,0)</f>
        <v>Nigeria</v>
      </c>
    </row>
    <row r="142" spans="1:16" ht="14.25" customHeight="1">
      <c r="A142" s="23" t="s">
        <v>175</v>
      </c>
      <c r="B142" s="25">
        <v>16955536</v>
      </c>
      <c r="C142" s="26">
        <v>258</v>
      </c>
      <c r="D142" s="26">
        <v>5.84</v>
      </c>
      <c r="E142" s="26">
        <v>0</v>
      </c>
      <c r="F142" s="26">
        <v>4.8899999999999997</v>
      </c>
      <c r="G142" s="26">
        <v>0</v>
      </c>
      <c r="H142" s="26">
        <v>7.28</v>
      </c>
      <c r="I142" s="26">
        <v>0</v>
      </c>
      <c r="J142" s="26">
        <v>0</v>
      </c>
      <c r="K142" s="26">
        <v>3.19</v>
      </c>
      <c r="L142" s="26">
        <v>0</v>
      </c>
      <c r="M142" s="26">
        <v>4.3899999999999997</v>
      </c>
      <c r="N142" s="23" t="s">
        <v>121</v>
      </c>
      <c r="O142" s="23" t="s">
        <v>173</v>
      </c>
      <c r="P142" s="24" t="str">
        <f>VLOOKUP(A142,Consolidated!D:D,1,0)</f>
        <v>Mali</v>
      </c>
    </row>
    <row r="143" spans="1:16" ht="14.25" customHeight="1">
      <c r="A143" s="23" t="s">
        <v>174</v>
      </c>
      <c r="B143" s="25">
        <v>393253</v>
      </c>
      <c r="C143" s="32">
        <v>6252</v>
      </c>
      <c r="D143" s="26">
        <v>0</v>
      </c>
      <c r="E143" s="26">
        <v>7.77</v>
      </c>
      <c r="F143" s="26">
        <v>13.72</v>
      </c>
      <c r="G143" s="26">
        <v>0</v>
      </c>
      <c r="H143" s="26">
        <v>14.72</v>
      </c>
      <c r="I143" s="26">
        <v>0</v>
      </c>
      <c r="J143" s="26">
        <v>7.72</v>
      </c>
      <c r="K143" s="26">
        <v>0</v>
      </c>
      <c r="L143" s="26">
        <v>10</v>
      </c>
      <c r="M143" s="26">
        <v>0</v>
      </c>
      <c r="N143" s="23" t="s">
        <v>172</v>
      </c>
      <c r="O143" s="23" t="s">
        <v>173</v>
      </c>
      <c r="P143" s="24" t="str">
        <f>VLOOKUP(A143,Consolidated!D:D,1,0)</f>
        <v>Maldives</v>
      </c>
    </row>
    <row r="144" spans="1:16" ht="14.25" customHeight="1">
      <c r="A144" s="23" t="s">
        <v>318</v>
      </c>
      <c r="B144" s="25">
        <v>70196</v>
      </c>
      <c r="C144" s="25">
        <v>2588</v>
      </c>
      <c r="D144" s="26">
        <v>0</v>
      </c>
      <c r="E144" s="26">
        <v>0.46</v>
      </c>
      <c r="F144" s="26">
        <v>6.93</v>
      </c>
      <c r="G144" s="26">
        <v>0</v>
      </c>
      <c r="H144" s="26">
        <v>13.98</v>
      </c>
      <c r="I144" s="26">
        <v>0</v>
      </c>
      <c r="J144" s="26">
        <v>0</v>
      </c>
      <c r="K144" s="26">
        <v>0.5</v>
      </c>
      <c r="L144" s="26">
        <v>1.61</v>
      </c>
      <c r="M144" s="26">
        <v>0</v>
      </c>
      <c r="N144" s="23" t="s">
        <v>172</v>
      </c>
      <c r="O144" s="23" t="s">
        <v>173</v>
      </c>
      <c r="P144" s="24" t="str">
        <f>VLOOKUP(A144,Consolidated!D:D,1,0)</f>
        <v>Bermuda</v>
      </c>
    </row>
    <row r="145" spans="1:16" ht="14.25" customHeight="1">
      <c r="A145" s="23" t="s">
        <v>450</v>
      </c>
      <c r="B145" s="25">
        <v>107268</v>
      </c>
      <c r="C145" s="26">
        <v>0</v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4" t="str">
        <f>VLOOKUP(A145,Consolidated!D:D,1,0)</f>
        <v>United States Virgin Islands</v>
      </c>
    </row>
    <row r="146" spans="1:16" ht="14.25" customHeight="1">
      <c r="A146" s="23" t="s">
        <v>136</v>
      </c>
      <c r="B146" s="25">
        <v>10110019</v>
      </c>
      <c r="C146" s="25">
        <v>1699</v>
      </c>
      <c r="D146" s="26">
        <v>7.09</v>
      </c>
      <c r="E146" s="26">
        <v>0</v>
      </c>
      <c r="F146" s="26">
        <v>5.56</v>
      </c>
      <c r="G146" s="26">
        <v>0</v>
      </c>
      <c r="H146" s="26">
        <v>13.88</v>
      </c>
      <c r="I146" s="26">
        <v>0</v>
      </c>
      <c r="J146" s="26">
        <v>0</v>
      </c>
      <c r="K146" s="26">
        <v>1.21</v>
      </c>
      <c r="L146" s="26">
        <v>1.26</v>
      </c>
      <c r="M146" s="26">
        <v>0</v>
      </c>
      <c r="N146" s="23" t="s">
        <v>121</v>
      </c>
      <c r="O146" s="23" t="s">
        <v>173</v>
      </c>
      <c r="P146" s="24" t="str">
        <f>VLOOKUP(A146,Consolidated!D:D,1,0)</f>
        <v>Haiti</v>
      </c>
    </row>
    <row r="147" spans="1:16" ht="14.25" customHeight="1">
      <c r="A147" s="23" t="s">
        <v>451</v>
      </c>
      <c r="B147" s="25">
        <v>271615</v>
      </c>
      <c r="C147" s="26">
        <v>379</v>
      </c>
      <c r="D147" s="26">
        <v>0</v>
      </c>
      <c r="E147" s="26">
        <v>2.09</v>
      </c>
      <c r="F147" s="26">
        <v>18.23</v>
      </c>
      <c r="G147" s="26">
        <v>0</v>
      </c>
      <c r="H147" s="26">
        <v>12.86</v>
      </c>
      <c r="I147" s="26">
        <v>0</v>
      </c>
      <c r="J147" s="26">
        <v>10.76</v>
      </c>
      <c r="K147" s="26">
        <v>0</v>
      </c>
      <c r="L147" s="26">
        <v>6</v>
      </c>
      <c r="M147" s="26">
        <v>0</v>
      </c>
      <c r="N147" s="23" t="s">
        <v>172</v>
      </c>
      <c r="O147" s="23" t="s">
        <v>173</v>
      </c>
      <c r="P147" s="24" t="str">
        <f>VLOOKUP(A147,Consolidated!D:D,1,0)</f>
        <v>New Caledonia</v>
      </c>
    </row>
    <row r="148" spans="1:16" ht="14.25" customHeight="1">
      <c r="A148" s="23" t="s">
        <v>272</v>
      </c>
      <c r="B148" s="25">
        <v>51045882</v>
      </c>
      <c r="C148" s="25">
        <v>7371</v>
      </c>
      <c r="D148" s="26">
        <v>6.54</v>
      </c>
      <c r="E148" s="26">
        <v>0</v>
      </c>
      <c r="F148" s="26">
        <v>5.16</v>
      </c>
      <c r="G148" s="26">
        <v>0</v>
      </c>
      <c r="H148" s="26">
        <v>9.5299999999999994</v>
      </c>
      <c r="I148" s="26">
        <v>0</v>
      </c>
      <c r="J148" s="26">
        <v>0</v>
      </c>
      <c r="K148" s="26">
        <v>2.38</v>
      </c>
      <c r="L148" s="26">
        <v>2.58</v>
      </c>
      <c r="M148" s="26">
        <v>0</v>
      </c>
      <c r="N148" s="23" t="s">
        <v>121</v>
      </c>
      <c r="O148" s="23" t="s">
        <v>173</v>
      </c>
      <c r="P148" s="24" t="str">
        <f>VLOOKUP(A148,Consolidated!D:D,1,0)</f>
        <v>United Republic of Tanzania</v>
      </c>
    </row>
    <row r="149" spans="1:16" ht="14.25" customHeight="1">
      <c r="A149" s="23" t="s">
        <v>105</v>
      </c>
      <c r="B149" s="25">
        <v>956985</v>
      </c>
      <c r="C149" s="26">
        <v>0</v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4" t="str">
        <f>VLOOKUP(A149,Consolidated!D:D,1,0)</f>
        <v>Djibouti</v>
      </c>
    </row>
    <row r="150" spans="1:16" ht="14.25" customHeight="1">
      <c r="A150" s="23" t="s">
        <v>184</v>
      </c>
      <c r="B150" s="25">
        <v>2992908</v>
      </c>
      <c r="C150" s="25">
        <v>6831</v>
      </c>
      <c r="D150" s="26">
        <v>1.76</v>
      </c>
      <c r="E150" s="26">
        <v>0</v>
      </c>
      <c r="F150" s="26">
        <v>6.72</v>
      </c>
      <c r="G150" s="26">
        <v>0</v>
      </c>
      <c r="H150" s="26">
        <v>3.03</v>
      </c>
      <c r="I150" s="26">
        <v>0</v>
      </c>
      <c r="J150" s="26">
        <v>0</v>
      </c>
      <c r="K150" s="26">
        <v>0.17</v>
      </c>
      <c r="L150" s="26">
        <v>6.98</v>
      </c>
      <c r="M150" s="26">
        <v>0</v>
      </c>
      <c r="N150" s="23" t="s">
        <v>172</v>
      </c>
      <c r="O150" s="23" t="s">
        <v>173</v>
      </c>
      <c r="P150" s="24" t="str">
        <f>VLOOKUP(A150,Consolidated!D:D,1,0)</f>
        <v>Mongolia</v>
      </c>
    </row>
    <row r="151" spans="1:16" ht="14.25" customHeight="1">
      <c r="A151" s="23" t="s">
        <v>111</v>
      </c>
      <c r="B151" s="25">
        <v>1268000</v>
      </c>
      <c r="C151" s="26">
        <v>0</v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4" t="str">
        <f>VLOOKUP(A151,Consolidated!D:D,1,0)</f>
        <v>Equatorial Guinea</v>
      </c>
    </row>
    <row r="152" spans="1:16" ht="14.25" customHeight="1">
      <c r="A152" s="23" t="s">
        <v>190</v>
      </c>
      <c r="B152" s="25">
        <v>2212307</v>
      </c>
      <c r="C152" s="25">
        <v>7947</v>
      </c>
      <c r="D152" s="26">
        <v>1.54</v>
      </c>
      <c r="E152" s="26">
        <v>0</v>
      </c>
      <c r="F152" s="26">
        <v>8.74</v>
      </c>
      <c r="G152" s="26">
        <v>0</v>
      </c>
      <c r="H152" s="26">
        <v>12.92</v>
      </c>
      <c r="I152" s="26">
        <v>0</v>
      </c>
      <c r="J152" s="26">
        <v>1.79</v>
      </c>
      <c r="K152" s="26">
        <v>0</v>
      </c>
      <c r="L152" s="26">
        <v>4.16</v>
      </c>
      <c r="M152" s="26">
        <v>0</v>
      </c>
      <c r="N152" s="23" t="s">
        <v>172</v>
      </c>
      <c r="O152" s="23" t="s">
        <v>173</v>
      </c>
      <c r="P152" s="24" t="str">
        <f>VLOOKUP(A152,Consolidated!D:D,1,0)</f>
        <v>Namibia</v>
      </c>
    </row>
    <row r="153" spans="1:16" ht="14.25" customHeight="1">
      <c r="A153" s="23" t="s">
        <v>107</v>
      </c>
      <c r="B153" s="25">
        <v>10478756</v>
      </c>
      <c r="C153" s="25">
        <v>13699</v>
      </c>
      <c r="D153" s="26">
        <v>2.23</v>
      </c>
      <c r="E153" s="26">
        <v>0</v>
      </c>
      <c r="F153" s="26">
        <v>11.09</v>
      </c>
      <c r="G153" s="26">
        <v>0</v>
      </c>
      <c r="H153" s="26">
        <v>12.22</v>
      </c>
      <c r="I153" s="26">
        <v>0</v>
      </c>
      <c r="J153" s="26">
        <v>2.2400000000000002</v>
      </c>
      <c r="K153" s="26">
        <v>0</v>
      </c>
      <c r="L153" s="26">
        <v>1.96</v>
      </c>
      <c r="M153" s="26">
        <v>0</v>
      </c>
      <c r="N153" s="23" t="s">
        <v>172</v>
      </c>
      <c r="O153" s="23" t="s">
        <v>173</v>
      </c>
      <c r="P153" s="24" t="str">
        <f>VLOOKUP(A153,Consolidated!D:D,1,0)</f>
        <v>Dominican Republic</v>
      </c>
    </row>
    <row r="154" spans="1:16" ht="14.25" customHeight="1">
      <c r="A154" s="23" t="s">
        <v>453</v>
      </c>
      <c r="B154" s="25">
        <v>40888</v>
      </c>
      <c r="C154" s="25">
        <v>1058</v>
      </c>
      <c r="D154" s="26">
        <v>1.65</v>
      </c>
      <c r="E154" s="26">
        <v>0</v>
      </c>
      <c r="F154" s="26">
        <v>7.17</v>
      </c>
      <c r="G154" s="26">
        <v>0</v>
      </c>
      <c r="H154" s="26">
        <v>12.08</v>
      </c>
      <c r="I154" s="26">
        <v>0</v>
      </c>
      <c r="J154" s="26">
        <v>0.73</v>
      </c>
      <c r="K154" s="26">
        <v>0</v>
      </c>
      <c r="L154" s="26">
        <v>0</v>
      </c>
      <c r="M154" s="26">
        <v>1.59</v>
      </c>
      <c r="N154" s="23" t="s">
        <v>172</v>
      </c>
      <c r="O154" s="23" t="s">
        <v>173</v>
      </c>
      <c r="P154" s="24" t="e">
        <f>VLOOKUP(A154,Consolidated!D:D,1,0)</f>
        <v>#N/A</v>
      </c>
    </row>
    <row r="155" spans="1:16" ht="14.25" customHeight="1">
      <c r="A155" s="23" t="s">
        <v>128</v>
      </c>
      <c r="B155" s="25">
        <v>56171</v>
      </c>
      <c r="C155" s="26">
        <v>0</v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4" t="str">
        <f>VLOOKUP(A155,Consolidated!D:D,1,0)</f>
        <v>Greenland</v>
      </c>
    </row>
    <row r="156" spans="1:16" ht="14.25" customHeight="1">
      <c r="A156" s="23" t="s">
        <v>35</v>
      </c>
      <c r="B156" s="25">
        <v>324597</v>
      </c>
      <c r="C156" s="25">
        <v>7672</v>
      </c>
      <c r="D156" s="26">
        <v>0</v>
      </c>
      <c r="E156" s="26">
        <v>3.86</v>
      </c>
      <c r="F156" s="26">
        <v>6.65</v>
      </c>
      <c r="G156" s="26">
        <v>0</v>
      </c>
      <c r="H156" s="26">
        <v>9.1</v>
      </c>
      <c r="I156" s="26">
        <v>0</v>
      </c>
      <c r="J156" s="26">
        <v>0</v>
      </c>
      <c r="K156" s="26">
        <v>1.95</v>
      </c>
      <c r="L156" s="26">
        <v>0</v>
      </c>
      <c r="M156" s="26">
        <v>3.09</v>
      </c>
      <c r="N156" s="23" t="s">
        <v>172</v>
      </c>
      <c r="O156" s="23" t="s">
        <v>173</v>
      </c>
      <c r="P156" s="24" t="str">
        <f>VLOOKUP(A156,Consolidated!D:D,1,0)</f>
        <v>Bahamas</v>
      </c>
    </row>
    <row r="157" spans="1:16" ht="14.25" customHeight="1">
      <c r="A157" s="23" t="s">
        <v>114</v>
      </c>
      <c r="B157" s="25">
        <v>1367000</v>
      </c>
      <c r="C157" s="26">
        <v>0</v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4" t="str">
        <f>VLOOKUP(A157,Consolidated!D:D,1,0)</f>
        <v>Eswatini</v>
      </c>
    </row>
    <row r="158" spans="1:16" ht="14.25" customHeight="1">
      <c r="A158" s="23" t="s">
        <v>129</v>
      </c>
      <c r="B158" s="25">
        <v>110694</v>
      </c>
      <c r="C158" s="25">
        <v>1457</v>
      </c>
      <c r="D158" s="26">
        <v>0.79</v>
      </c>
      <c r="E158" s="26">
        <v>0</v>
      </c>
      <c r="F158" s="26">
        <v>7.33</v>
      </c>
      <c r="G158" s="26">
        <v>0</v>
      </c>
      <c r="H158" s="26">
        <v>10.26</v>
      </c>
      <c r="I158" s="26">
        <v>0</v>
      </c>
      <c r="J158" s="26">
        <v>0</v>
      </c>
      <c r="K158" s="26">
        <v>3.45</v>
      </c>
      <c r="L158" s="26">
        <v>0</v>
      </c>
      <c r="M158" s="26">
        <v>0.88</v>
      </c>
      <c r="N158" s="23" t="s">
        <v>172</v>
      </c>
      <c r="O158" s="23" t="s">
        <v>173</v>
      </c>
      <c r="P158" s="24" t="str">
        <f>VLOOKUP(A158,Consolidated!D:D,1,0)</f>
        <v>Grenada</v>
      </c>
    </row>
    <row r="159" spans="1:16" ht="14.25" customHeight="1">
      <c r="A159" s="23" t="s">
        <v>441</v>
      </c>
      <c r="B159" s="25">
        <v>148406</v>
      </c>
      <c r="C159" s="25">
        <v>2223</v>
      </c>
      <c r="D159" s="26">
        <v>0</v>
      </c>
      <c r="E159" s="26">
        <v>2.61</v>
      </c>
      <c r="F159" s="26">
        <v>9.09</v>
      </c>
      <c r="G159" s="26">
        <v>0</v>
      </c>
      <c r="H159" s="26">
        <v>12.41</v>
      </c>
      <c r="I159" s="26">
        <v>0</v>
      </c>
      <c r="J159" s="26">
        <v>3.29</v>
      </c>
      <c r="K159" s="26">
        <v>0</v>
      </c>
      <c r="L159" s="26">
        <v>0</v>
      </c>
      <c r="M159" s="26">
        <v>0.98</v>
      </c>
      <c r="N159" s="23" t="s">
        <v>172</v>
      </c>
      <c r="O159" s="23" t="s">
        <v>173</v>
      </c>
      <c r="P159" s="24" t="str">
        <f>VLOOKUP(A159,Consolidated!D:D,1,0)</f>
        <v>Curaçao</v>
      </c>
    </row>
    <row r="160" spans="1:16" ht="14.25" customHeight="1">
      <c r="A160" s="23" t="s">
        <v>187</v>
      </c>
      <c r="B160" s="25">
        <v>25303113</v>
      </c>
      <c r="C160" s="25">
        <v>1753</v>
      </c>
      <c r="D160" s="26">
        <v>5.84</v>
      </c>
      <c r="E160" s="26">
        <v>0</v>
      </c>
      <c r="F160" s="26">
        <v>9.57</v>
      </c>
      <c r="G160" s="26">
        <v>0</v>
      </c>
      <c r="H160" s="26">
        <v>12.27</v>
      </c>
      <c r="I160" s="26">
        <v>0</v>
      </c>
      <c r="J160" s="26">
        <v>0.21</v>
      </c>
      <c r="K160" s="26">
        <v>0</v>
      </c>
      <c r="L160" s="26">
        <v>3.02</v>
      </c>
      <c r="M160" s="26">
        <v>0</v>
      </c>
      <c r="N160" s="23" t="s">
        <v>121</v>
      </c>
      <c r="O160" s="23" t="s">
        <v>173</v>
      </c>
      <c r="P160" s="24" t="str">
        <f>VLOOKUP(A160,Consolidated!D:D,1,0)</f>
        <v>Mozambique</v>
      </c>
    </row>
    <row r="161" spans="1:16" ht="14.25" customHeight="1">
      <c r="A161" s="23" t="s">
        <v>135</v>
      </c>
      <c r="B161" s="25">
        <v>735222</v>
      </c>
      <c r="C161" s="25">
        <v>3067</v>
      </c>
      <c r="D161" s="26">
        <v>0</v>
      </c>
      <c r="E161" s="26">
        <v>4.8499999999999996</v>
      </c>
      <c r="F161" s="26">
        <v>7.34</v>
      </c>
      <c r="G161" s="26">
        <v>0</v>
      </c>
      <c r="H161" s="26">
        <v>9.33</v>
      </c>
      <c r="I161" s="26">
        <v>0</v>
      </c>
      <c r="J161" s="26">
        <v>1.1200000000000001</v>
      </c>
      <c r="K161" s="26">
        <v>0</v>
      </c>
      <c r="L161" s="26">
        <v>1.8</v>
      </c>
      <c r="M161" s="26">
        <v>0</v>
      </c>
      <c r="N161" s="23" t="s">
        <v>172</v>
      </c>
      <c r="O161" s="23" t="s">
        <v>173</v>
      </c>
      <c r="P161" s="24" t="str">
        <f>VLOOKUP(A161,Consolidated!D:D,1,0)</f>
        <v>Guyana</v>
      </c>
    </row>
    <row r="162" spans="1:16" ht="14.25" customHeight="1">
      <c r="A162" s="23" t="s">
        <v>382</v>
      </c>
      <c r="B162" s="25">
        <v>56092</v>
      </c>
      <c r="C162" s="25">
        <v>2741</v>
      </c>
      <c r="D162" s="26">
        <v>0</v>
      </c>
      <c r="E162" s="26">
        <v>0.49</v>
      </c>
      <c r="F162" s="26">
        <v>6.48</v>
      </c>
      <c r="G162" s="26">
        <v>0</v>
      </c>
      <c r="H162" s="26">
        <v>13.19</v>
      </c>
      <c r="I162" s="26">
        <v>0</v>
      </c>
      <c r="J162" s="26">
        <v>0</v>
      </c>
      <c r="K162" s="26">
        <v>1.47</v>
      </c>
      <c r="L162" s="26">
        <v>4.26</v>
      </c>
      <c r="M162" s="26">
        <v>0</v>
      </c>
      <c r="N162" s="23" t="s">
        <v>172</v>
      </c>
      <c r="O162" s="23" t="s">
        <v>173</v>
      </c>
      <c r="P162" s="24" t="str">
        <f>VLOOKUP(A162,Consolidated!D:D,1,0)</f>
        <v>Cayman Islands</v>
      </c>
    </row>
    <row r="163" spans="1:16" ht="14.25" customHeight="1">
      <c r="A163" s="23" t="s">
        <v>223</v>
      </c>
      <c r="B163" s="25">
        <v>92430</v>
      </c>
      <c r="C163" s="26">
        <v>884</v>
      </c>
      <c r="D163" s="26">
        <v>4.2300000000000004</v>
      </c>
      <c r="E163" s="26">
        <v>0</v>
      </c>
      <c r="F163" s="26">
        <v>11.65</v>
      </c>
      <c r="G163" s="26">
        <v>0</v>
      </c>
      <c r="H163" s="26">
        <v>10.86</v>
      </c>
      <c r="I163" s="26">
        <v>0</v>
      </c>
      <c r="J163" s="26">
        <v>3.64</v>
      </c>
      <c r="K163" s="26">
        <v>0</v>
      </c>
      <c r="L163" s="26">
        <v>7.41</v>
      </c>
      <c r="M163" s="26">
        <v>0</v>
      </c>
      <c r="N163" s="23" t="s">
        <v>172</v>
      </c>
      <c r="O163" s="23" t="s">
        <v>173</v>
      </c>
      <c r="P163" s="24" t="str">
        <f>VLOOKUP(A163,Consolidated!D:D,1,0)</f>
        <v>Seychelles</v>
      </c>
    </row>
    <row r="164" spans="1:16" ht="14.25" customHeight="1">
      <c r="A164" s="23" t="s">
        <v>132</v>
      </c>
      <c r="B164" s="25">
        <v>12720000</v>
      </c>
      <c r="C164" s="26">
        <v>0</v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4" t="str">
        <f>VLOOKUP(A164,Consolidated!D:D,1,0)</f>
        <v>Guinea</v>
      </c>
    </row>
    <row r="165" spans="1:16" ht="14.25" customHeight="1">
      <c r="A165" s="23" t="s">
        <v>234</v>
      </c>
      <c r="B165" s="25">
        <v>579633</v>
      </c>
      <c r="C165" s="25">
        <v>2088</v>
      </c>
      <c r="D165" s="26">
        <v>0</v>
      </c>
      <c r="E165" s="26">
        <v>2.38</v>
      </c>
      <c r="F165" s="26">
        <v>9.85</v>
      </c>
      <c r="G165" s="26">
        <v>0</v>
      </c>
      <c r="H165" s="26">
        <v>12.44</v>
      </c>
      <c r="I165" s="26">
        <v>0</v>
      </c>
      <c r="J165" s="26">
        <v>3.57</v>
      </c>
      <c r="K165" s="26">
        <v>0</v>
      </c>
      <c r="L165" s="26">
        <v>1.04</v>
      </c>
      <c r="M165" s="26">
        <v>0</v>
      </c>
      <c r="N165" s="23" t="s">
        <v>172</v>
      </c>
      <c r="O165" s="23" t="s">
        <v>173</v>
      </c>
      <c r="P165" s="24" t="str">
        <f>VLOOKUP(A165,Consolidated!D:D,1,0)</f>
        <v>Suriname</v>
      </c>
    </row>
    <row r="166" spans="1:16" ht="14.25" customHeight="1">
      <c r="A166" s="23" t="s">
        <v>456</v>
      </c>
      <c r="B166" s="25">
        <v>6911544</v>
      </c>
      <c r="C166" s="25">
        <v>1260</v>
      </c>
      <c r="D166" s="26">
        <v>4.53</v>
      </c>
      <c r="E166" s="26">
        <v>0</v>
      </c>
      <c r="F166" s="26">
        <v>7.16</v>
      </c>
      <c r="G166" s="26">
        <v>0</v>
      </c>
      <c r="H166" s="26">
        <v>15.83</v>
      </c>
      <c r="I166" s="26">
        <v>0</v>
      </c>
      <c r="J166" s="26">
        <v>4.8499999999999996</v>
      </c>
      <c r="K166" s="26">
        <v>0</v>
      </c>
      <c r="L166" s="26">
        <v>2</v>
      </c>
      <c r="M166" s="26">
        <v>0</v>
      </c>
      <c r="N166" s="23" t="s">
        <v>172</v>
      </c>
      <c r="O166" s="23" t="s">
        <v>173</v>
      </c>
      <c r="P166" s="24" t="str">
        <f>VLOOKUP(A166,Consolidated!D:D,1,0)</f>
        <v>Lao People's Democratic Republic</v>
      </c>
    </row>
    <row r="167" spans="1:16" ht="14.25" customHeight="1">
      <c r="A167" s="23" t="s">
        <v>24</v>
      </c>
      <c r="B167" s="25">
        <v>92436</v>
      </c>
      <c r="C167" s="25">
        <v>2042</v>
      </c>
      <c r="D167" s="26">
        <v>0</v>
      </c>
      <c r="E167" s="26">
        <v>2.42</v>
      </c>
      <c r="F167" s="26">
        <v>4.6900000000000004</v>
      </c>
      <c r="G167" s="26">
        <v>0</v>
      </c>
      <c r="H167" s="26">
        <v>10.55</v>
      </c>
      <c r="I167" s="26">
        <v>0</v>
      </c>
      <c r="J167" s="26">
        <v>0.39</v>
      </c>
      <c r="K167" s="26">
        <v>0</v>
      </c>
      <c r="L167" s="26">
        <v>0.06</v>
      </c>
      <c r="M167" s="26">
        <v>0</v>
      </c>
      <c r="N167" s="23" t="s">
        <v>172</v>
      </c>
      <c r="O167" s="23" t="s">
        <v>173</v>
      </c>
      <c r="P167" s="24" t="str">
        <f>VLOOKUP(A167,Consolidated!D:D,1,0)</f>
        <v>Antigua and Barbuda</v>
      </c>
    </row>
    <row r="168" spans="1:16" ht="14.25" customHeight="1">
      <c r="A168" s="23" t="s">
        <v>120</v>
      </c>
      <c r="B168" s="25">
        <v>2025000</v>
      </c>
      <c r="C168" s="26">
        <v>0</v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4" t="str">
        <f>VLOOKUP(A168,Consolidated!D:D,1,0)</f>
        <v>Gabon</v>
      </c>
    </row>
    <row r="169" spans="1:16" ht="14.25" customHeight="1">
      <c r="A169" s="23" t="s">
        <v>265</v>
      </c>
      <c r="B169" s="25">
        <v>14229541</v>
      </c>
      <c r="C169" s="25">
        <v>9734</v>
      </c>
      <c r="D169" s="26">
        <v>6.08</v>
      </c>
      <c r="E169" s="26">
        <v>0</v>
      </c>
      <c r="F169" s="26">
        <v>6.51</v>
      </c>
      <c r="G169" s="26">
        <v>0</v>
      </c>
      <c r="H169" s="26">
        <v>10.210000000000001</v>
      </c>
      <c r="I169" s="26">
        <v>0</v>
      </c>
      <c r="J169" s="26">
        <v>0</v>
      </c>
      <c r="K169" s="26">
        <v>4.05</v>
      </c>
      <c r="L169" s="26">
        <v>2.23</v>
      </c>
      <c r="M169" s="26">
        <v>0</v>
      </c>
      <c r="N169" s="23" t="s">
        <v>121</v>
      </c>
      <c r="O169" s="23" t="s">
        <v>173</v>
      </c>
      <c r="P169" s="24" t="str">
        <f>VLOOKUP(A169,Consolidated!D:D,1,0)</f>
        <v>Zimbabwe</v>
      </c>
    </row>
    <row r="170" spans="1:16" ht="14.25" customHeight="1">
      <c r="A170" s="23" t="s">
        <v>66</v>
      </c>
      <c r="B170" s="25">
        <v>545993</v>
      </c>
      <c r="C170" s="26">
        <v>154</v>
      </c>
      <c r="D170" s="26">
        <v>8.35</v>
      </c>
      <c r="E170" s="26">
        <v>0</v>
      </c>
      <c r="F170" s="26">
        <v>16.14</v>
      </c>
      <c r="G170" s="26">
        <v>0</v>
      </c>
      <c r="H170" s="26">
        <v>17.440000000000001</v>
      </c>
      <c r="I170" s="26">
        <v>0</v>
      </c>
      <c r="J170" s="26">
        <v>0</v>
      </c>
      <c r="K170" s="26">
        <v>0.77</v>
      </c>
      <c r="L170" s="26">
        <v>0</v>
      </c>
      <c r="M170" s="26">
        <v>5.21</v>
      </c>
      <c r="N170" s="23" t="s">
        <v>121</v>
      </c>
      <c r="O170" s="23" t="s">
        <v>173</v>
      </c>
      <c r="P170" s="24" t="str">
        <f>VLOOKUP(A170,Consolidated!D:D,1,0)</f>
        <v>Cabo Verde</v>
      </c>
    </row>
    <row r="171" spans="1:16" ht="14.25" customHeight="1">
      <c r="A171" s="23" t="s">
        <v>48</v>
      </c>
      <c r="B171" s="25">
        <v>11180000</v>
      </c>
      <c r="C171" s="26">
        <v>0</v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4" t="str">
        <f>VLOOKUP(A171,Consolidated!D:D,1,0)</f>
        <v>Benin</v>
      </c>
    </row>
    <row r="172" spans="1:16" ht="14.25" customHeight="1">
      <c r="A172" s="23" t="s">
        <v>112</v>
      </c>
      <c r="B172" s="25">
        <v>4475000</v>
      </c>
      <c r="C172" s="26">
        <v>0</v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4" t="str">
        <f>VLOOKUP(A172,Consolidated!D:D,1,0)</f>
        <v>Eritrea</v>
      </c>
    </row>
    <row r="173" spans="1:16" ht="14.25" customHeight="1">
      <c r="A173" s="23" t="s">
        <v>458</v>
      </c>
      <c r="B173" s="26">
        <v>801</v>
      </c>
      <c r="C173" s="26">
        <v>0</v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4" t="e">
        <f>VLOOKUP(A173,Consolidated!D:D,1,0)</f>
        <v>#N/A</v>
      </c>
    </row>
    <row r="174" spans="1:16" ht="14.25" customHeight="1">
      <c r="A174" s="23" t="s">
        <v>191</v>
      </c>
      <c r="B174" s="25">
        <v>31551305</v>
      </c>
      <c r="C174" s="25">
        <v>15932</v>
      </c>
      <c r="D174" s="26">
        <v>0</v>
      </c>
      <c r="E174" s="26">
        <v>1.86</v>
      </c>
      <c r="F174" s="26">
        <v>13.02</v>
      </c>
      <c r="G174" s="26">
        <v>0</v>
      </c>
      <c r="H174" s="26">
        <v>11.98</v>
      </c>
      <c r="I174" s="26">
        <v>0</v>
      </c>
      <c r="J174" s="26">
        <v>8.83</v>
      </c>
      <c r="K174" s="26">
        <v>0</v>
      </c>
      <c r="L174" s="26">
        <v>14.76</v>
      </c>
      <c r="M174" s="26">
        <v>0</v>
      </c>
      <c r="N174" s="23" t="s">
        <v>172</v>
      </c>
      <c r="O174" s="23" t="s">
        <v>173</v>
      </c>
      <c r="P174" s="24" t="str">
        <f>VLOOKUP(A174,Consolidated!D:D,1,0)</f>
        <v>Nepal</v>
      </c>
    </row>
    <row r="175" spans="1:16" ht="14.25" customHeight="1">
      <c r="A175" s="23" t="s">
        <v>117</v>
      </c>
      <c r="B175" s="25">
        <v>909389</v>
      </c>
      <c r="C175" s="25">
        <v>3792</v>
      </c>
      <c r="D175" s="26">
        <v>7.25</v>
      </c>
      <c r="E175" s="26">
        <v>0</v>
      </c>
      <c r="F175" s="26">
        <v>6.44</v>
      </c>
      <c r="G175" s="26">
        <v>0</v>
      </c>
      <c r="H175" s="26">
        <v>18.829999999999998</v>
      </c>
      <c r="I175" s="26">
        <v>0</v>
      </c>
      <c r="J175" s="26">
        <v>2</v>
      </c>
      <c r="K175" s="26">
        <v>0</v>
      </c>
      <c r="L175" s="26">
        <v>1.91</v>
      </c>
      <c r="M175" s="26">
        <v>0</v>
      </c>
      <c r="N175" s="23" t="s">
        <v>172</v>
      </c>
      <c r="O175" s="23" t="s">
        <v>173</v>
      </c>
      <c r="P175" s="24" t="str">
        <f>VLOOKUP(A175,Consolidated!D:D,1,0)</f>
        <v>Fiji</v>
      </c>
    </row>
    <row r="176" spans="1:16" ht="14.25" customHeight="1">
      <c r="A176" s="23" t="s">
        <v>177</v>
      </c>
      <c r="B176" s="25">
        <v>4420000</v>
      </c>
      <c r="C176" s="26">
        <v>0</v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4" t="str">
        <f>VLOOKUP(A176,Consolidated!D:D,1,0)</f>
        <v>Mauritania</v>
      </c>
    </row>
    <row r="177" spans="1:16" ht="14.25" customHeight="1">
      <c r="A177" s="23" t="s">
        <v>459</v>
      </c>
      <c r="B177" s="25">
        <v>5900</v>
      </c>
      <c r="C177" s="26">
        <v>0</v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4" t="str">
        <f>VLOOKUP(A177,Consolidated!D:D,1,0)</f>
        <v>Montserrat</v>
      </c>
    </row>
    <row r="178" spans="1:16" ht="14.25" customHeight="1">
      <c r="A178" s="23" t="s">
        <v>460</v>
      </c>
      <c r="B178" s="25">
        <v>9131</v>
      </c>
      <c r="C178" s="26">
        <v>0</v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4" t="str">
        <f>VLOOKUP(A178,Consolidated!D:D,1,0)</f>
        <v>Saint Barthélemy</v>
      </c>
    </row>
    <row r="179" spans="1:16" ht="14.25" customHeight="1">
      <c r="A179" s="23" t="s">
        <v>17</v>
      </c>
      <c r="B179" s="25">
        <v>19625353</v>
      </c>
      <c r="C179" s="25">
        <v>1116</v>
      </c>
      <c r="D179" s="26">
        <v>2.9</v>
      </c>
      <c r="E179" s="26">
        <v>0</v>
      </c>
      <c r="F179" s="26">
        <v>5.26</v>
      </c>
      <c r="G179" s="26">
        <v>0</v>
      </c>
      <c r="H179" s="26">
        <v>7.87</v>
      </c>
      <c r="I179" s="26">
        <v>0</v>
      </c>
      <c r="J179" s="26">
        <v>0</v>
      </c>
      <c r="K179" s="26">
        <v>4.37</v>
      </c>
      <c r="L179" s="26">
        <v>0</v>
      </c>
      <c r="M179" s="26">
        <v>6.33</v>
      </c>
      <c r="N179" s="23" t="s">
        <v>121</v>
      </c>
      <c r="O179" s="23" t="s">
        <v>173</v>
      </c>
      <c r="P179" s="24" t="str">
        <f>VLOOKUP(A179,Consolidated!D:D,1,0)</f>
        <v>Angola</v>
      </c>
    </row>
    <row r="180" spans="1:16" ht="14.25" customHeight="1">
      <c r="A180" s="23" t="s">
        <v>233</v>
      </c>
      <c r="B180" s="25">
        <v>36108853</v>
      </c>
      <c r="C180" s="25">
        <v>12572</v>
      </c>
      <c r="D180" s="26">
        <v>1.42</v>
      </c>
      <c r="E180" s="26">
        <v>0</v>
      </c>
      <c r="F180" s="26">
        <v>9.8699999999999992</v>
      </c>
      <c r="G180" s="26">
        <v>0</v>
      </c>
      <c r="H180" s="26">
        <v>3.46</v>
      </c>
      <c r="I180" s="26">
        <v>0</v>
      </c>
      <c r="J180" s="26">
        <v>1.65</v>
      </c>
      <c r="K180" s="26">
        <v>0</v>
      </c>
      <c r="L180" s="26">
        <v>5.46</v>
      </c>
      <c r="M180" s="26">
        <v>0</v>
      </c>
      <c r="N180" s="23" t="s">
        <v>172</v>
      </c>
      <c r="O180" s="23" t="s">
        <v>173</v>
      </c>
      <c r="P180" s="24" t="str">
        <f>VLOOKUP(A180,Consolidated!D:D,1,0)</f>
        <v>Sudan</v>
      </c>
    </row>
    <row r="181" spans="1:16" ht="14.25" customHeight="1">
      <c r="A181" s="23" t="s">
        <v>239</v>
      </c>
      <c r="B181" s="25">
        <v>17064854</v>
      </c>
      <c r="C181" s="25">
        <v>6219</v>
      </c>
      <c r="D181" s="26">
        <v>3.22</v>
      </c>
      <c r="E181" s="26">
        <v>0</v>
      </c>
      <c r="F181" s="26">
        <v>13.93</v>
      </c>
      <c r="G181" s="26">
        <v>0</v>
      </c>
      <c r="H181" s="26">
        <v>0</v>
      </c>
      <c r="I181" s="26">
        <v>2.38</v>
      </c>
      <c r="J181" s="26">
        <v>1.1000000000000001</v>
      </c>
      <c r="K181" s="26">
        <v>0</v>
      </c>
      <c r="L181" s="26">
        <v>7.02</v>
      </c>
      <c r="M181" s="26">
        <v>0</v>
      </c>
      <c r="N181" s="23" t="s">
        <v>172</v>
      </c>
      <c r="O181" s="23" t="s">
        <v>442</v>
      </c>
      <c r="P181" s="24" t="str">
        <f>VLOOKUP(A181,Consolidated!D:D,1,0)</f>
        <v>Syria</v>
      </c>
    </row>
    <row r="182" spans="1:16" ht="14.25" customHeight="1">
      <c r="A182" s="23" t="s">
        <v>461</v>
      </c>
      <c r="B182" s="25">
        <v>50280</v>
      </c>
      <c r="C182" s="26">
        <v>707</v>
      </c>
      <c r="D182" s="26">
        <v>2.93</v>
      </c>
      <c r="E182" s="26">
        <v>0</v>
      </c>
      <c r="F182" s="26">
        <v>3.09</v>
      </c>
      <c r="G182" s="26">
        <v>0</v>
      </c>
      <c r="H182" s="26">
        <v>12.75</v>
      </c>
      <c r="I182" s="26">
        <v>0</v>
      </c>
      <c r="J182" s="26">
        <v>0</v>
      </c>
      <c r="K182" s="26">
        <v>3.4</v>
      </c>
      <c r="L182" s="26">
        <v>2.36</v>
      </c>
      <c r="M182" s="26">
        <v>0</v>
      </c>
      <c r="N182" s="23" t="s">
        <v>172</v>
      </c>
      <c r="O182" s="23" t="s">
        <v>173</v>
      </c>
      <c r="P182" s="24" t="str">
        <f>VLOOKUP(A182,Consolidated!D:D,1,0)</f>
        <v>Turks and Caicos Islands</v>
      </c>
    </row>
    <row r="183" spans="1:16" ht="14.25" customHeight="1">
      <c r="A183" s="23" t="s">
        <v>194</v>
      </c>
      <c r="B183" s="25">
        <v>5907881</v>
      </c>
      <c r="C183" s="25">
        <v>6100</v>
      </c>
      <c r="D183" s="26">
        <v>14.97</v>
      </c>
      <c r="E183" s="26">
        <v>0</v>
      </c>
      <c r="F183" s="26">
        <v>2.63</v>
      </c>
      <c r="G183" s="26">
        <v>0</v>
      </c>
      <c r="H183" s="26">
        <v>12.33</v>
      </c>
      <c r="I183" s="26">
        <v>0</v>
      </c>
      <c r="J183" s="26">
        <v>0</v>
      </c>
      <c r="K183" s="26">
        <v>3.24</v>
      </c>
      <c r="L183" s="26">
        <v>0</v>
      </c>
      <c r="M183" s="26">
        <v>10.48</v>
      </c>
      <c r="N183" s="23" t="s">
        <v>121</v>
      </c>
      <c r="O183" s="23" t="s">
        <v>173</v>
      </c>
      <c r="P183" s="24" t="str">
        <f>VLOOKUP(A183,Consolidated!D:D,1,0)</f>
        <v>Nicaragua</v>
      </c>
    </row>
    <row r="184" spans="1:16" ht="14.25" customHeight="1">
      <c r="A184" s="23" t="s">
        <v>49</v>
      </c>
      <c r="B184" s="25">
        <v>741919</v>
      </c>
      <c r="C184" s="25">
        <v>1424</v>
      </c>
      <c r="D184" s="26">
        <v>4.59</v>
      </c>
      <c r="E184" s="26">
        <v>0</v>
      </c>
      <c r="F184" s="26">
        <v>4.8099999999999996</v>
      </c>
      <c r="G184" s="26">
        <v>0</v>
      </c>
      <c r="H184" s="26">
        <v>17.04</v>
      </c>
      <c r="I184" s="26">
        <v>0</v>
      </c>
      <c r="J184" s="26">
        <v>0.81</v>
      </c>
      <c r="K184" s="26">
        <v>0</v>
      </c>
      <c r="L184" s="26">
        <v>7.52</v>
      </c>
      <c r="M184" s="26">
        <v>0</v>
      </c>
      <c r="N184" s="23" t="s">
        <v>172</v>
      </c>
      <c r="O184" s="23" t="s">
        <v>173</v>
      </c>
      <c r="P184" s="24" t="str">
        <f>VLOOKUP(A184,Consolidated!D:D,1,0)</f>
        <v>Bhutan</v>
      </c>
    </row>
    <row r="185" spans="1:16" ht="14.25" customHeight="1">
      <c r="A185" s="23" t="s">
        <v>216</v>
      </c>
      <c r="B185" s="25">
        <v>163922</v>
      </c>
      <c r="C185" s="25">
        <v>2306</v>
      </c>
      <c r="D185" s="26">
        <v>0</v>
      </c>
      <c r="E185" s="26">
        <v>6.68</v>
      </c>
      <c r="F185" s="26">
        <v>7.7</v>
      </c>
      <c r="G185" s="26">
        <v>0</v>
      </c>
      <c r="H185" s="26">
        <v>10.77</v>
      </c>
      <c r="I185" s="26">
        <v>0</v>
      </c>
      <c r="J185" s="26">
        <v>0</v>
      </c>
      <c r="K185" s="26">
        <v>0.83</v>
      </c>
      <c r="L185" s="26">
        <v>0.71</v>
      </c>
      <c r="M185" s="26">
        <v>0</v>
      </c>
      <c r="N185" s="23" t="s">
        <v>172</v>
      </c>
      <c r="O185" s="23" t="s">
        <v>173</v>
      </c>
      <c r="P185" s="24" t="str">
        <f>VLOOKUP(A185,Consolidated!D:D,1,0)</f>
        <v>Saint Lucia</v>
      </c>
    </row>
    <row r="186" spans="1:16" ht="14.25" customHeight="1">
      <c r="A186" s="23" t="s">
        <v>84</v>
      </c>
      <c r="B186" s="25">
        <v>14900000</v>
      </c>
      <c r="C186" s="26">
        <v>0</v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4" t="str">
        <f>VLOOKUP(A186,Consolidated!D:D,1,0)</f>
        <v>Chad</v>
      </c>
    </row>
    <row r="187" spans="1:16" ht="14.25" customHeight="1">
      <c r="A187" s="23" t="s">
        <v>462</v>
      </c>
      <c r="B187" s="25">
        <v>4659000</v>
      </c>
      <c r="C187" s="26">
        <v>0</v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4" t="e">
        <f>VLOOKUP(A187,Consolidated!D:D,1,0)</f>
        <v>#N/A</v>
      </c>
    </row>
    <row r="188" spans="1:16" ht="14.25" customHeight="1">
      <c r="A188" s="23" t="s">
        <v>164</v>
      </c>
      <c r="B188" s="25">
        <v>4732000</v>
      </c>
      <c r="C188" s="26">
        <v>0</v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4" t="str">
        <f>VLOOKUP(A188,Consolidated!D:D,1,0)</f>
        <v>Liberia</v>
      </c>
    </row>
    <row r="189" spans="1:16" ht="14.25" customHeight="1">
      <c r="A189" s="23" t="s">
        <v>123</v>
      </c>
      <c r="B189" s="25">
        <v>2101000</v>
      </c>
      <c r="C189" s="26">
        <v>0</v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4" t="str">
        <f>VLOOKUP(A189,Consolidated!D:D,1,0)</f>
        <v>Gambia</v>
      </c>
    </row>
    <row r="190" spans="1:16" ht="14.25" customHeight="1">
      <c r="A190" s="23" t="s">
        <v>228</v>
      </c>
      <c r="B190" s="25">
        <v>10616380</v>
      </c>
      <c r="C190" s="25">
        <v>1530</v>
      </c>
      <c r="D190" s="26">
        <v>1.19</v>
      </c>
      <c r="E190" s="26">
        <v>0</v>
      </c>
      <c r="F190" s="26">
        <v>0</v>
      </c>
      <c r="G190" s="26">
        <v>2.2000000000000002</v>
      </c>
      <c r="H190" s="26">
        <v>6.28</v>
      </c>
      <c r="I190" s="26">
        <v>0</v>
      </c>
      <c r="J190" s="26">
        <v>0</v>
      </c>
      <c r="K190" s="26">
        <v>3.6</v>
      </c>
      <c r="L190" s="26">
        <v>0</v>
      </c>
      <c r="M190" s="26">
        <v>0.28000000000000003</v>
      </c>
      <c r="N190" s="23" t="s">
        <v>172</v>
      </c>
      <c r="O190" s="23" t="s">
        <v>122</v>
      </c>
      <c r="P190" s="24" t="str">
        <f>VLOOKUP(A190,Consolidated!D:D,1,0)</f>
        <v>Somalia</v>
      </c>
    </row>
    <row r="191" spans="1:16" ht="14.25" customHeight="1">
      <c r="A191" s="23" t="s">
        <v>165</v>
      </c>
      <c r="B191" s="25">
        <v>6411776</v>
      </c>
      <c r="C191" s="25">
        <v>2442</v>
      </c>
      <c r="D191" s="26">
        <v>0</v>
      </c>
      <c r="E191" s="26">
        <v>2.61</v>
      </c>
      <c r="F191" s="26">
        <v>10.94</v>
      </c>
      <c r="G191" s="26">
        <v>0</v>
      </c>
      <c r="H191" s="26">
        <v>3.04</v>
      </c>
      <c r="I191" s="26">
        <v>0</v>
      </c>
      <c r="J191" s="26">
        <v>0</v>
      </c>
      <c r="K191" s="26">
        <v>0.13</v>
      </c>
      <c r="L191" s="26">
        <v>4.5999999999999996</v>
      </c>
      <c r="M191" s="26">
        <v>0</v>
      </c>
      <c r="N191" s="23" t="s">
        <v>172</v>
      </c>
      <c r="O191" s="23" t="s">
        <v>173</v>
      </c>
      <c r="P191" s="24" t="str">
        <f>VLOOKUP(A191,Consolidated!D:D,1,0)</f>
        <v>Libya</v>
      </c>
    </row>
    <row r="192" spans="1:16" ht="14.25" customHeight="1">
      <c r="A192" s="23" t="s">
        <v>353</v>
      </c>
      <c r="B192" s="25">
        <v>28054</v>
      </c>
      <c r="C192" s="26">
        <v>549</v>
      </c>
      <c r="D192" s="26">
        <v>0</v>
      </c>
      <c r="E192" s="26">
        <v>0.45</v>
      </c>
      <c r="F192" s="26">
        <v>9.6</v>
      </c>
      <c r="G192" s="26">
        <v>0</v>
      </c>
      <c r="H192" s="26">
        <v>12.11</v>
      </c>
      <c r="I192" s="26">
        <v>0</v>
      </c>
      <c r="J192" s="26">
        <v>0.04</v>
      </c>
      <c r="K192" s="26">
        <v>0</v>
      </c>
      <c r="L192" s="26">
        <v>0</v>
      </c>
      <c r="M192" s="26">
        <v>0.2</v>
      </c>
      <c r="N192" s="23" t="s">
        <v>172</v>
      </c>
      <c r="O192" s="23" t="s">
        <v>173</v>
      </c>
      <c r="P192" s="24" t="str">
        <f>VLOOKUP(A192,Consolidated!D:D,1,0)</f>
        <v>British Virgin Islands</v>
      </c>
    </row>
    <row r="193" spans="1:16" ht="14.25" customHeight="1">
      <c r="A193" s="23" t="s">
        <v>254</v>
      </c>
      <c r="B193" s="25">
        <v>15094</v>
      </c>
      <c r="C193" s="26">
        <v>0</v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4" t="str">
        <f>VLOOKUP(A193,Consolidated!D:D,1,0)</f>
        <v>Anguilla</v>
      </c>
    </row>
    <row r="194" spans="1:16" ht="14.25" customHeight="1">
      <c r="A194" s="23" t="s">
        <v>43</v>
      </c>
      <c r="B194" s="25">
        <v>347369</v>
      </c>
      <c r="C194" s="25">
        <v>3538</v>
      </c>
      <c r="D194" s="26">
        <v>0</v>
      </c>
      <c r="E194" s="26">
        <v>0.93</v>
      </c>
      <c r="F194" s="26">
        <v>7.63</v>
      </c>
      <c r="G194" s="26">
        <v>0</v>
      </c>
      <c r="H194" s="26">
        <v>13.25</v>
      </c>
      <c r="I194" s="26">
        <v>0</v>
      </c>
      <c r="J194" s="26">
        <v>0.14000000000000001</v>
      </c>
      <c r="K194" s="26">
        <v>0</v>
      </c>
      <c r="L194" s="26">
        <v>0.62</v>
      </c>
      <c r="M194" s="26">
        <v>0</v>
      </c>
      <c r="N194" s="23" t="s">
        <v>172</v>
      </c>
      <c r="O194" s="23" t="s">
        <v>173</v>
      </c>
      <c r="P194" s="24" t="str">
        <f>VLOOKUP(A194,Consolidated!D:D,1,0)</f>
        <v>Belize</v>
      </c>
    </row>
    <row r="195" spans="1:16" ht="14.25" customHeight="1">
      <c r="A195" s="23" t="s">
        <v>215</v>
      </c>
      <c r="B195" s="25">
        <v>51936</v>
      </c>
      <c r="C195" s="26">
        <v>889</v>
      </c>
      <c r="D195" s="26">
        <v>0</v>
      </c>
      <c r="E195" s="26">
        <v>6.97</v>
      </c>
      <c r="F195" s="26">
        <v>7.9</v>
      </c>
      <c r="G195" s="26">
        <v>0</v>
      </c>
      <c r="H195" s="26">
        <v>14.67</v>
      </c>
      <c r="I195" s="26">
        <v>0</v>
      </c>
      <c r="J195" s="26">
        <v>0</v>
      </c>
      <c r="K195" s="26">
        <v>3.55</v>
      </c>
      <c r="L195" s="26">
        <v>2.1800000000000002</v>
      </c>
      <c r="M195" s="26">
        <v>0</v>
      </c>
      <c r="N195" s="23" t="s">
        <v>172</v>
      </c>
      <c r="O195" s="23" t="s">
        <v>173</v>
      </c>
      <c r="P195" s="24" t="str">
        <f>VLOOKUP(A195,Consolidated!D:D,1,0)</f>
        <v>Saint Kitts and Nevis</v>
      </c>
    </row>
    <row r="196" spans="1:16" ht="14.25" customHeight="1">
      <c r="A196" s="23" t="s">
        <v>134</v>
      </c>
      <c r="B196" s="25">
        <v>1861000</v>
      </c>
      <c r="C196" s="26">
        <v>0</v>
      </c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4" t="str">
        <f>VLOOKUP(A196,Consolidated!D:D,1,0)</f>
        <v>Guinea-Bissau</v>
      </c>
    </row>
    <row r="197" spans="1:16" ht="14.25" customHeight="1">
      <c r="A197" s="23" t="s">
        <v>157</v>
      </c>
      <c r="B197" s="25">
        <v>1870981</v>
      </c>
      <c r="C197" s="26">
        <v>759</v>
      </c>
      <c r="D197" s="26">
        <v>2.4900000000000002</v>
      </c>
      <c r="E197" s="26">
        <v>0</v>
      </c>
      <c r="F197" s="26">
        <v>14.27</v>
      </c>
      <c r="G197" s="26">
        <v>0</v>
      </c>
      <c r="H197" s="26">
        <v>0</v>
      </c>
      <c r="I197" s="26">
        <v>0.01</v>
      </c>
      <c r="J197" s="26">
        <v>0</v>
      </c>
      <c r="K197" s="26">
        <v>0.33</v>
      </c>
      <c r="L197" s="26">
        <v>1.88</v>
      </c>
      <c r="M197" s="26">
        <v>0</v>
      </c>
      <c r="N197" s="23" t="s">
        <v>172</v>
      </c>
      <c r="O197" s="23" t="s">
        <v>173</v>
      </c>
      <c r="P197" s="24" t="e">
        <f>VLOOKUP(A197,Consolidated!D:D,1,0)</f>
        <v>#N/A</v>
      </c>
    </row>
    <row r="198" spans="1:16" ht="14.25" customHeight="1">
      <c r="A198" s="5" t="s">
        <v>217</v>
      </c>
      <c r="B198" s="25">
        <v>102627</v>
      </c>
      <c r="C198" s="25">
        <v>1011</v>
      </c>
      <c r="D198" s="26">
        <v>0</v>
      </c>
      <c r="E198" s="26">
        <v>7.04</v>
      </c>
      <c r="F198" s="26">
        <v>11.96</v>
      </c>
      <c r="G198" s="26">
        <v>0</v>
      </c>
      <c r="H198" s="26">
        <v>10.74</v>
      </c>
      <c r="I198" s="26">
        <v>0</v>
      </c>
      <c r="J198" s="26">
        <v>4.51</v>
      </c>
      <c r="K198" s="26">
        <v>0</v>
      </c>
      <c r="L198" s="26">
        <v>3.48</v>
      </c>
      <c r="M198" s="26">
        <v>0</v>
      </c>
      <c r="N198" s="23" t="s">
        <v>172</v>
      </c>
      <c r="O198" s="23" t="s">
        <v>173</v>
      </c>
      <c r="P198" s="24" t="str">
        <f>VLOOKUP(A198,Consolidated!D:D,1,0)</f>
        <v>Saint Vincent and the Grenadines</v>
      </c>
    </row>
    <row r="199" spans="1:16" ht="14.25" customHeight="1">
      <c r="A199" s="23" t="s">
        <v>243</v>
      </c>
      <c r="B199" s="25">
        <v>1296000</v>
      </c>
      <c r="C199" s="26">
        <v>0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4" t="str">
        <f>VLOOKUP(A199,Consolidated!D:D,1,0)</f>
        <v>Timor-Leste</v>
      </c>
    </row>
    <row r="200" spans="1:16" ht="14.25" customHeight="1">
      <c r="A200" s="23" t="s">
        <v>205</v>
      </c>
      <c r="B200" s="25">
        <v>6672429</v>
      </c>
      <c r="C200" s="25">
        <v>1762</v>
      </c>
      <c r="D200" s="26">
        <v>3.59</v>
      </c>
      <c r="E200" s="26">
        <v>0</v>
      </c>
      <c r="F200" s="26">
        <v>2.76</v>
      </c>
      <c r="G200" s="26">
        <v>0</v>
      </c>
      <c r="H200" s="26">
        <v>18.010000000000002</v>
      </c>
      <c r="I200" s="26">
        <v>0</v>
      </c>
      <c r="J200" s="26">
        <v>0</v>
      </c>
      <c r="K200" s="26">
        <v>1.44</v>
      </c>
      <c r="L200" s="26">
        <v>1.23</v>
      </c>
      <c r="M200" s="26">
        <v>0</v>
      </c>
      <c r="N200" s="23" t="s">
        <v>172</v>
      </c>
      <c r="O200" s="23" t="s">
        <v>173</v>
      </c>
      <c r="P200" s="24" t="str">
        <f>VLOOKUP(A200,Consolidated!D:D,1,0)</f>
        <v>Papua New Guinea</v>
      </c>
    </row>
    <row r="201" spans="1:16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</row>
    <row r="202" spans="1:16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</row>
    <row r="203" spans="1:16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</row>
    <row r="204" spans="1:16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</row>
    <row r="205" spans="1:16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</row>
    <row r="206" spans="1:1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</row>
    <row r="207" spans="1:16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</row>
    <row r="208" spans="1:16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</row>
    <row r="209" spans="1:15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</row>
    <row r="210" spans="1:15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</row>
    <row r="211" spans="1:15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</row>
    <row r="212" spans="1:15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</row>
    <row r="213" spans="1:15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</row>
    <row r="214" spans="1:15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</row>
    <row r="215" spans="1:15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</row>
    <row r="216" spans="1:15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</row>
    <row r="217" spans="1:15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</row>
    <row r="218" spans="1:15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</row>
    <row r="219" spans="1:15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</row>
    <row r="220" spans="1:15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</row>
    <row r="221" spans="1:15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</row>
    <row r="222" spans="1:15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</row>
    <row r="223" spans="1:15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</row>
    <row r="224" spans="1:15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</row>
    <row r="225" spans="1:15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</row>
    <row r="226" spans="1:15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</row>
    <row r="227" spans="1:15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</row>
    <row r="228" spans="1:15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</row>
    <row r="229" spans="1:15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</row>
    <row r="230" spans="1:15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</row>
    <row r="231" spans="1:15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</row>
    <row r="232" spans="1:15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</row>
    <row r="233" spans="1:15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</row>
    <row r="234" spans="1:15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</row>
    <row r="235" spans="1:15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</row>
    <row r="236" spans="1:15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</row>
    <row r="237" spans="1:15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</row>
    <row r="238" spans="1:15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</row>
    <row r="239" spans="1:15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</row>
    <row r="240" spans="1:15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</row>
    <row r="241" spans="1:15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</row>
    <row r="242" spans="1:15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</row>
    <row r="243" spans="1:15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</row>
    <row r="244" spans="1:15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</row>
    <row r="245" spans="1:15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</row>
    <row r="246" spans="1:15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</row>
    <row r="247" spans="1:15" ht="14.2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</row>
    <row r="248" spans="1:15" ht="14.2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</row>
    <row r="249" spans="1:15" ht="14.2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</row>
    <row r="250" spans="1:15" ht="14.2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</row>
    <row r="251" spans="1:15" ht="14.2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</row>
    <row r="252" spans="1:15" ht="14.2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</row>
    <row r="253" spans="1:15" ht="14.2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</row>
    <row r="254" spans="1:15" ht="14.2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</row>
    <row r="255" spans="1:15" ht="14.2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</row>
    <row r="256" spans="1:15" ht="14.2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</row>
    <row r="257" spans="1:15" ht="14.2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</row>
    <row r="258" spans="1:15" ht="14.2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</row>
    <row r="259" spans="1:15" ht="14.2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</row>
    <row r="260" spans="1:15" ht="14.2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</row>
    <row r="261" spans="1:15" ht="14.2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</row>
    <row r="262" spans="1:15" ht="14.2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</row>
    <row r="263" spans="1:15" ht="14.2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</row>
    <row r="264" spans="1:15" ht="14.2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</row>
    <row r="265" spans="1:15" ht="14.2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</row>
    <row r="266" spans="1:15" ht="14.2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</row>
    <row r="267" spans="1:15" ht="14.2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</row>
    <row r="268" spans="1:15" ht="14.2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</row>
    <row r="269" spans="1:15" ht="14.2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</row>
    <row r="270" spans="1:15" ht="14.2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</row>
    <row r="271" spans="1:15" ht="14.2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</row>
    <row r="272" spans="1:15" ht="14.2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</row>
    <row r="273" spans="1:15" ht="14.2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</row>
    <row r="274" spans="1:15" ht="14.2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</row>
    <row r="275" spans="1:15" ht="14.2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</row>
    <row r="276" spans="1:15" ht="14.2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</row>
    <row r="277" spans="1:15" ht="14.2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</row>
    <row r="278" spans="1:15" ht="14.2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</row>
    <row r="279" spans="1:15" ht="14.2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</row>
    <row r="280" spans="1:15" ht="14.2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</row>
    <row r="281" spans="1:15" ht="14.2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</row>
    <row r="282" spans="1:15" ht="14.2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</row>
    <row r="283" spans="1:15" ht="14.2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</row>
    <row r="284" spans="1:15" ht="14.2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</row>
    <row r="285" spans="1:15" ht="14.2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</row>
    <row r="286" spans="1:15" ht="14.2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</row>
    <row r="287" spans="1:15" ht="14.2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</row>
    <row r="288" spans="1:15" ht="14.2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</row>
    <row r="289" spans="1:15" ht="14.2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</row>
    <row r="290" spans="1:15" ht="14.2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</row>
    <row r="291" spans="1:15" ht="14.2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</row>
    <row r="292" spans="1:15" ht="14.2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</row>
    <row r="293" spans="1:15" ht="14.2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</row>
    <row r="294" spans="1:15" ht="14.2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</row>
    <row r="295" spans="1:15" ht="14.2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</row>
    <row r="296" spans="1:15" ht="14.2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</row>
    <row r="297" spans="1:15" ht="14.2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</row>
    <row r="298" spans="1:15" ht="14.2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</row>
    <row r="299" spans="1:15" ht="14.2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</row>
    <row r="300" spans="1:15" ht="14.2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</row>
    <row r="301" spans="1:15" ht="14.2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</row>
    <row r="302" spans="1:15" ht="14.2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</row>
    <row r="303" spans="1:15" ht="14.2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</row>
    <row r="304" spans="1:15" ht="14.2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</row>
    <row r="305" spans="1:15" ht="14.2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</row>
    <row r="306" spans="1:15" ht="14.2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spans="1:15" ht="14.2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</row>
    <row r="308" spans="1:15" ht="14.2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</row>
    <row r="309" spans="1:15" ht="14.2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</row>
    <row r="310" spans="1:15" ht="14.2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</row>
    <row r="311" spans="1:15" ht="14.2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</row>
    <row r="312" spans="1:15" ht="14.2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</row>
    <row r="313" spans="1:15" ht="14.2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</row>
    <row r="314" spans="1:15" ht="14.2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</row>
    <row r="315" spans="1:15" ht="14.2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</row>
    <row r="316" spans="1:15" ht="14.2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</row>
    <row r="317" spans="1:15" ht="14.2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</row>
    <row r="318" spans="1:15" ht="14.2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</row>
    <row r="319" spans="1:15" ht="14.2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</row>
    <row r="320" spans="1:15" ht="14.2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</row>
    <row r="321" spans="1:15" ht="14.2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</row>
    <row r="322" spans="1:15" ht="14.2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</row>
    <row r="323" spans="1:15" ht="14.2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</row>
    <row r="324" spans="1:15" ht="14.2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</row>
    <row r="325" spans="1:15" ht="14.2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</row>
    <row r="326" spans="1:15" ht="14.2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</row>
    <row r="327" spans="1:15" ht="14.2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</row>
    <row r="328" spans="1:15" ht="14.2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</row>
    <row r="329" spans="1:15" ht="14.2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</row>
    <row r="330" spans="1:15" ht="14.2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</row>
    <row r="331" spans="1:15" ht="14.2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</row>
    <row r="332" spans="1:15" ht="14.2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</row>
    <row r="333" spans="1:15" ht="14.2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</row>
    <row r="334" spans="1:15" ht="14.2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</row>
    <row r="335" spans="1:15" ht="14.2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</row>
    <row r="336" spans="1:15" ht="14.2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</row>
    <row r="337" spans="1:15" ht="14.2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</row>
    <row r="338" spans="1:15" ht="14.2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</row>
    <row r="339" spans="1:15" ht="14.2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</row>
    <row r="340" spans="1:15" ht="14.2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</row>
    <row r="341" spans="1:15" ht="14.2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</row>
    <row r="342" spans="1:15" ht="14.2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</row>
    <row r="343" spans="1:15" ht="14.2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</row>
    <row r="344" spans="1:15" ht="14.2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</row>
    <row r="345" spans="1:15" ht="14.2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</row>
    <row r="346" spans="1:15" ht="14.2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</row>
    <row r="347" spans="1:15" ht="14.2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</row>
    <row r="348" spans="1:15" ht="14.2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</row>
    <row r="349" spans="1:15" ht="14.2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</row>
    <row r="350" spans="1:15" ht="14.2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</row>
    <row r="351" spans="1:15" ht="14.2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</row>
    <row r="352" spans="1:15" ht="14.2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</row>
    <row r="353" spans="1:15" ht="14.2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</row>
    <row r="354" spans="1:15" ht="14.2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</row>
    <row r="355" spans="1:15" ht="14.2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</row>
    <row r="356" spans="1:15" ht="14.2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</row>
    <row r="357" spans="1:15" ht="14.2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</row>
    <row r="358" spans="1:15" ht="14.2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</row>
    <row r="359" spans="1:15" ht="14.2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</row>
    <row r="360" spans="1:15" ht="14.2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</row>
    <row r="361" spans="1:15" ht="14.2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</row>
    <row r="362" spans="1:15" ht="14.2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</row>
    <row r="363" spans="1:15" ht="14.2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</row>
    <row r="364" spans="1:15" ht="14.2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</row>
    <row r="365" spans="1:15" ht="14.2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</row>
    <row r="366" spans="1:15" ht="14.2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</row>
    <row r="367" spans="1:15" ht="14.2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</row>
    <row r="368" spans="1:15" ht="14.2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</row>
    <row r="369" spans="1:15" ht="14.2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</row>
    <row r="370" spans="1:15" ht="14.2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</row>
    <row r="371" spans="1:15" ht="14.2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</row>
    <row r="372" spans="1:15" ht="14.2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</row>
    <row r="373" spans="1:15" ht="14.2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</row>
    <row r="374" spans="1:15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</row>
    <row r="375" spans="1:15" ht="14.2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</row>
    <row r="376" spans="1:15" ht="14.2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</row>
    <row r="377" spans="1:15" ht="14.2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</row>
    <row r="378" spans="1:15" ht="14.2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</row>
    <row r="379" spans="1:15" ht="14.2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</row>
    <row r="380" spans="1:15" ht="14.2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</row>
    <row r="381" spans="1:15" ht="14.2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</row>
    <row r="382" spans="1:15" ht="14.2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</row>
    <row r="383" spans="1:15" ht="14.2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</row>
    <row r="384" spans="1:15" ht="14.2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</row>
    <row r="385" spans="1:15" ht="14.2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</row>
    <row r="386" spans="1:15" ht="14.2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</row>
    <row r="387" spans="1:15" ht="14.2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</row>
    <row r="388" spans="1:15" ht="14.2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</row>
    <row r="389" spans="1:15" ht="14.2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</row>
    <row r="390" spans="1:15" ht="14.2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</row>
    <row r="391" spans="1:15" ht="14.2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</row>
    <row r="392" spans="1:15" ht="14.2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</row>
    <row r="393" spans="1:15" ht="14.2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</row>
    <row r="394" spans="1:15" ht="14.2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</row>
    <row r="395" spans="1:15" ht="14.2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</row>
    <row r="396" spans="1:15" ht="14.2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</row>
    <row r="397" spans="1:15" ht="14.2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</row>
    <row r="398" spans="1:15" ht="14.2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</row>
    <row r="399" spans="1:15" ht="14.2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</row>
    <row r="400" spans="1:15" ht="14.2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</row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6640625" defaultRowHeight="15" customHeight="1"/>
  <cols>
    <col min="1" max="26" width="7.6640625" customWidth="1"/>
  </cols>
  <sheetData>
    <row r="1" spans="1:26" ht="14.25" customHeight="1">
      <c r="A1" s="27" t="s">
        <v>277</v>
      </c>
      <c r="B1" s="27" t="s">
        <v>278</v>
      </c>
      <c r="C1" s="28" t="s">
        <v>279</v>
      </c>
      <c r="D1" s="28" t="s">
        <v>280</v>
      </c>
      <c r="E1" s="28" t="s">
        <v>281</v>
      </c>
      <c r="F1" s="28" t="s">
        <v>282</v>
      </c>
      <c r="G1" s="28" t="s">
        <v>283</v>
      </c>
      <c r="H1" s="28" t="s">
        <v>284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4.25" customHeight="1">
      <c r="A2" s="27" t="s">
        <v>285</v>
      </c>
      <c r="B2" s="27" t="s">
        <v>286</v>
      </c>
      <c r="C2" s="28">
        <v>64</v>
      </c>
      <c r="D2" s="28">
        <v>27</v>
      </c>
      <c r="E2" s="28">
        <v>41</v>
      </c>
      <c r="F2" s="28">
        <v>52</v>
      </c>
      <c r="G2" s="28">
        <v>32</v>
      </c>
      <c r="H2" s="28">
        <v>40</v>
      </c>
      <c r="I2" s="29" t="e">
        <f>VLOOKUP(B2,Consolidated!D:D,1,0)</f>
        <v>#N/A</v>
      </c>
      <c r="J2" s="29"/>
      <c r="K2" s="28"/>
      <c r="L2" s="28"/>
      <c r="M2" s="28"/>
      <c r="N2" s="28"/>
      <c r="O2" s="28"/>
      <c r="P2" s="28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4.25" customHeight="1">
      <c r="A3" s="27" t="s">
        <v>287</v>
      </c>
      <c r="B3" s="27" t="s">
        <v>288</v>
      </c>
      <c r="C3" s="28">
        <v>77</v>
      </c>
      <c r="D3" s="28">
        <v>20</v>
      </c>
      <c r="E3" s="28">
        <v>46</v>
      </c>
      <c r="F3" s="28">
        <v>54</v>
      </c>
      <c r="G3" s="28">
        <v>9</v>
      </c>
      <c r="H3" s="28">
        <v>78</v>
      </c>
      <c r="I3" s="29" t="e">
        <f>VLOOKUP(B3,Consolidated!D:D,1,0)</f>
        <v>#N/A</v>
      </c>
      <c r="J3" s="29"/>
      <c r="K3" s="27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4.25" customHeight="1">
      <c r="A4" s="27" t="s">
        <v>289</v>
      </c>
      <c r="B4" s="27" t="s">
        <v>10</v>
      </c>
      <c r="C4" s="28">
        <v>0</v>
      </c>
      <c r="D4" s="28">
        <v>0</v>
      </c>
      <c r="E4" s="28">
        <v>0</v>
      </c>
      <c r="F4" s="28">
        <v>0</v>
      </c>
      <c r="G4" s="28">
        <v>61</v>
      </c>
      <c r="H4" s="28">
        <v>15</v>
      </c>
      <c r="I4" s="29" t="str">
        <f>VLOOKUP(B4,Consolidated!D:D,1,0)</f>
        <v>Albania</v>
      </c>
      <c r="J4" s="29"/>
      <c r="K4" s="29"/>
      <c r="L4" s="28"/>
      <c r="M4" s="28"/>
      <c r="N4" s="28"/>
      <c r="O4" s="28"/>
      <c r="P4" s="28"/>
      <c r="Q4" s="28"/>
      <c r="R4" s="29"/>
      <c r="S4" s="29"/>
      <c r="T4" s="29"/>
      <c r="U4" s="29"/>
      <c r="V4" s="29"/>
      <c r="W4" s="29"/>
      <c r="X4" s="29"/>
      <c r="Y4" s="29"/>
      <c r="Z4" s="29"/>
    </row>
    <row r="5" spans="1:26" ht="14.25" customHeight="1">
      <c r="A5" s="27" t="s">
        <v>290</v>
      </c>
      <c r="B5" s="27" t="s">
        <v>11</v>
      </c>
      <c r="C5" s="28">
        <v>0</v>
      </c>
      <c r="D5" s="28">
        <v>0</v>
      </c>
      <c r="E5" s="28">
        <v>0</v>
      </c>
      <c r="F5" s="28">
        <v>0</v>
      </c>
      <c r="G5" s="28">
        <v>26</v>
      </c>
      <c r="H5" s="28">
        <v>32</v>
      </c>
      <c r="I5" s="29" t="str">
        <f>VLOOKUP(B5,Consolidated!D:D,1,0)</f>
        <v>Algeria</v>
      </c>
      <c r="J5" s="29"/>
      <c r="K5" s="29"/>
      <c r="L5" s="28"/>
      <c r="M5" s="28"/>
      <c r="N5" s="28"/>
      <c r="O5" s="28"/>
      <c r="P5" s="28"/>
      <c r="Q5" s="28"/>
      <c r="R5" s="29"/>
      <c r="S5" s="29"/>
      <c r="T5" s="29"/>
      <c r="U5" s="29"/>
      <c r="V5" s="29"/>
      <c r="W5" s="29"/>
      <c r="X5" s="29"/>
      <c r="Y5" s="29"/>
      <c r="Z5" s="29"/>
    </row>
    <row r="6" spans="1:26" ht="14.25" customHeight="1">
      <c r="A6" s="27" t="s">
        <v>291</v>
      </c>
      <c r="B6" s="27" t="s">
        <v>13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65</v>
      </c>
      <c r="I6" s="29" t="str">
        <f>VLOOKUP(B6,Consolidated!D:D,1,0)</f>
        <v>Andorra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4.25" customHeight="1">
      <c r="A7" s="27" t="s">
        <v>292</v>
      </c>
      <c r="B7" s="27" t="s">
        <v>293</v>
      </c>
      <c r="C7" s="28">
        <v>80</v>
      </c>
      <c r="D7" s="28">
        <v>38</v>
      </c>
      <c r="E7" s="28">
        <v>53</v>
      </c>
      <c r="F7" s="28">
        <v>68</v>
      </c>
      <c r="G7" s="28">
        <v>23</v>
      </c>
      <c r="H7" s="28">
        <v>34</v>
      </c>
      <c r="I7" s="29" t="e">
        <f>VLOOKUP(B7,Consolidated!D:D,1,0)</f>
        <v>#N/A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4.25" customHeight="1">
      <c r="A8" s="27" t="s">
        <v>294</v>
      </c>
      <c r="B8" s="27" t="s">
        <v>28</v>
      </c>
      <c r="C8" s="28">
        <v>49</v>
      </c>
      <c r="D8" s="28">
        <v>46</v>
      </c>
      <c r="E8" s="28">
        <v>56</v>
      </c>
      <c r="F8" s="28">
        <v>86</v>
      </c>
      <c r="G8" s="28">
        <v>20</v>
      </c>
      <c r="H8" s="28">
        <v>62</v>
      </c>
      <c r="I8" s="29" t="str">
        <f>VLOOKUP(B8,Consolidated!D:D,1,0)</f>
        <v>Argentina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4.25" customHeight="1">
      <c r="A9" s="27" t="s">
        <v>295</v>
      </c>
      <c r="B9" s="27" t="s">
        <v>30</v>
      </c>
      <c r="C9" s="28">
        <v>0</v>
      </c>
      <c r="D9" s="28">
        <v>0</v>
      </c>
      <c r="E9" s="28">
        <v>0</v>
      </c>
      <c r="F9" s="28">
        <v>0</v>
      </c>
      <c r="G9" s="28">
        <v>61</v>
      </c>
      <c r="H9" s="28">
        <v>0</v>
      </c>
      <c r="I9" s="29" t="str">
        <f>VLOOKUP(B9,Consolidated!D:D,1,0)</f>
        <v>Armenia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4.25" customHeight="1">
      <c r="A10" s="27" t="s">
        <v>296</v>
      </c>
      <c r="B10" s="27" t="s">
        <v>31</v>
      </c>
      <c r="C10" s="28">
        <v>38</v>
      </c>
      <c r="D10" s="28">
        <v>90</v>
      </c>
      <c r="E10" s="28">
        <v>61</v>
      </c>
      <c r="F10" s="28">
        <v>51</v>
      </c>
      <c r="G10" s="28">
        <v>21</v>
      </c>
      <c r="H10" s="28">
        <v>71</v>
      </c>
      <c r="I10" s="29" t="str">
        <f>VLOOKUP(B10,Consolidated!D:D,1,0)</f>
        <v>Australia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4.25" customHeight="1">
      <c r="A11" s="27" t="s">
        <v>297</v>
      </c>
      <c r="B11" s="27" t="s">
        <v>32</v>
      </c>
      <c r="C11" s="28">
        <v>11</v>
      </c>
      <c r="D11" s="28">
        <v>55</v>
      </c>
      <c r="E11" s="28">
        <v>79</v>
      </c>
      <c r="F11" s="28">
        <v>70</v>
      </c>
      <c r="G11" s="28">
        <v>60</v>
      </c>
      <c r="H11" s="28">
        <v>63</v>
      </c>
      <c r="I11" s="29" t="str">
        <f>VLOOKUP(B11,Consolidated!D:D,1,0)</f>
        <v>Austria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14.25" customHeight="1">
      <c r="A12" s="27" t="s">
        <v>299</v>
      </c>
      <c r="B12" s="27" t="s">
        <v>33</v>
      </c>
      <c r="C12" s="28">
        <v>0</v>
      </c>
      <c r="D12" s="28">
        <v>0</v>
      </c>
      <c r="E12" s="28">
        <v>0</v>
      </c>
      <c r="F12" s="28">
        <v>0</v>
      </c>
      <c r="G12" s="28">
        <v>61</v>
      </c>
      <c r="H12" s="28">
        <v>22</v>
      </c>
      <c r="I12" s="29" t="str">
        <f>VLOOKUP(B12,Consolidated!D:D,1,0)</f>
        <v>Azerbaijan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4.25" customHeight="1">
      <c r="A13" s="27" t="s">
        <v>300</v>
      </c>
      <c r="B13" s="27" t="s">
        <v>37</v>
      </c>
      <c r="C13" s="28">
        <v>80</v>
      </c>
      <c r="D13" s="28">
        <v>20</v>
      </c>
      <c r="E13" s="28">
        <v>55</v>
      </c>
      <c r="F13" s="28">
        <v>60</v>
      </c>
      <c r="G13" s="28">
        <v>47</v>
      </c>
      <c r="H13" s="28">
        <v>20</v>
      </c>
      <c r="I13" s="29" t="str">
        <f>VLOOKUP(B13,Consolidated!D:D,1,0)</f>
        <v>Bangladesh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4.25" customHeight="1">
      <c r="A14" s="27" t="s">
        <v>301</v>
      </c>
      <c r="B14" s="27" t="s">
        <v>40</v>
      </c>
      <c r="C14" s="28">
        <v>0</v>
      </c>
      <c r="D14" s="28">
        <v>0</v>
      </c>
      <c r="E14" s="28">
        <v>0</v>
      </c>
      <c r="F14" s="28">
        <v>0</v>
      </c>
      <c r="G14" s="28">
        <v>81</v>
      </c>
      <c r="H14" s="28">
        <v>15</v>
      </c>
      <c r="I14" s="29" t="str">
        <f>VLOOKUP(B14,Consolidated!D:D,1,0)</f>
        <v>Belarus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4.25" customHeight="1">
      <c r="A15" s="27" t="s">
        <v>302</v>
      </c>
      <c r="B15" s="27" t="s">
        <v>41</v>
      </c>
      <c r="C15" s="28">
        <v>65</v>
      </c>
      <c r="D15" s="28">
        <v>75</v>
      </c>
      <c r="E15" s="28">
        <v>54</v>
      </c>
      <c r="F15" s="28">
        <v>94</v>
      </c>
      <c r="G15" s="28">
        <v>82</v>
      </c>
      <c r="H15" s="28">
        <v>57</v>
      </c>
      <c r="I15" s="29" t="str">
        <f>VLOOKUP(B15,Consolidated!D:D,1,0)</f>
        <v>Belgium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4.25" customHeight="1">
      <c r="A16" s="27" t="s">
        <v>303</v>
      </c>
      <c r="B16" s="27" t="s">
        <v>304</v>
      </c>
      <c r="C16" s="28">
        <v>67</v>
      </c>
      <c r="D16" s="28">
        <v>72</v>
      </c>
      <c r="E16" s="28">
        <v>60</v>
      </c>
      <c r="F16" s="28">
        <v>93</v>
      </c>
      <c r="G16" s="28">
        <v>0</v>
      </c>
      <c r="H16" s="28">
        <v>0</v>
      </c>
      <c r="I16" s="29" t="e">
        <f>VLOOKUP(B16,Consolidated!D:D,1,0)</f>
        <v>#N/A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4.25" customHeight="1">
      <c r="A17" s="27" t="s">
        <v>305</v>
      </c>
      <c r="B17" s="27" t="s">
        <v>307</v>
      </c>
      <c r="C17" s="28">
        <v>61</v>
      </c>
      <c r="D17" s="28">
        <v>78</v>
      </c>
      <c r="E17" s="28">
        <v>43</v>
      </c>
      <c r="F17" s="28">
        <v>97</v>
      </c>
      <c r="G17" s="28">
        <v>0</v>
      </c>
      <c r="H17" s="28">
        <v>0</v>
      </c>
      <c r="I17" s="29" t="e">
        <f>VLOOKUP(B17,Consolidated!D:D,1,0)</f>
        <v>#N/A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4.25" customHeight="1">
      <c r="A18" s="27" t="s">
        <v>308</v>
      </c>
      <c r="B18" s="27" t="s">
        <v>309</v>
      </c>
      <c r="C18" s="28">
        <v>0</v>
      </c>
      <c r="D18" s="28">
        <v>0</v>
      </c>
      <c r="E18" s="28">
        <v>0</v>
      </c>
      <c r="F18" s="28">
        <v>0</v>
      </c>
      <c r="G18" s="28">
        <v>70</v>
      </c>
      <c r="H18" s="28">
        <v>44</v>
      </c>
      <c r="I18" s="29" t="str">
        <f>VLOOKUP(B18,Consolidated!D:D,1,0)</f>
        <v>Bosnia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4.25" customHeight="1">
      <c r="A19" s="27" t="s">
        <v>310</v>
      </c>
      <c r="B19" s="27" t="s">
        <v>53</v>
      </c>
      <c r="C19" s="28">
        <v>69</v>
      </c>
      <c r="D19" s="28">
        <v>38</v>
      </c>
      <c r="E19" s="28">
        <v>49</v>
      </c>
      <c r="F19" s="28">
        <v>76</v>
      </c>
      <c r="G19" s="28">
        <v>44</v>
      </c>
      <c r="H19" s="28">
        <v>59</v>
      </c>
      <c r="I19" s="29" t="str">
        <f>VLOOKUP(B19,Consolidated!D:D,1,0)</f>
        <v>Brazil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4.25" customHeight="1">
      <c r="A20" s="27" t="s">
        <v>311</v>
      </c>
      <c r="B20" s="27" t="s">
        <v>56</v>
      </c>
      <c r="C20" s="28">
        <v>70</v>
      </c>
      <c r="D20" s="28">
        <v>30</v>
      </c>
      <c r="E20" s="28">
        <v>40</v>
      </c>
      <c r="F20" s="28">
        <v>85</v>
      </c>
      <c r="G20" s="28">
        <v>69</v>
      </c>
      <c r="H20" s="28">
        <v>16</v>
      </c>
      <c r="I20" s="29" t="str">
        <f>VLOOKUP(B20,Consolidated!D:D,1,0)</f>
        <v>Bulgaria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4.25" customHeight="1">
      <c r="A21" s="27" t="s">
        <v>313</v>
      </c>
      <c r="B21" s="27" t="s">
        <v>58</v>
      </c>
      <c r="C21" s="28">
        <v>0</v>
      </c>
      <c r="D21" s="28">
        <v>0</v>
      </c>
      <c r="E21" s="28">
        <v>0</v>
      </c>
      <c r="F21" s="28">
        <v>0</v>
      </c>
      <c r="G21" s="28">
        <v>27</v>
      </c>
      <c r="H21" s="28">
        <v>18</v>
      </c>
      <c r="I21" s="29" t="str">
        <f>VLOOKUP(B21,Consolidated!D:D,1,0)</f>
        <v>Burkina Faso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4.25" customHeight="1">
      <c r="A22" s="27" t="s">
        <v>314</v>
      </c>
      <c r="B22" s="27" t="s">
        <v>76</v>
      </c>
      <c r="C22" s="28">
        <v>39</v>
      </c>
      <c r="D22" s="28">
        <v>80</v>
      </c>
      <c r="E22" s="28">
        <v>52</v>
      </c>
      <c r="F22" s="28">
        <v>48</v>
      </c>
      <c r="G22" s="28">
        <v>36</v>
      </c>
      <c r="H22" s="28">
        <v>68</v>
      </c>
      <c r="I22" s="29" t="str">
        <f>VLOOKUP(B22,Consolidated!D:D,1,0)</f>
        <v>Canada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4.25" customHeight="1">
      <c r="A23" s="27" t="s">
        <v>315</v>
      </c>
      <c r="B23" s="27" t="s">
        <v>317</v>
      </c>
      <c r="C23" s="28">
        <v>54</v>
      </c>
      <c r="D23" s="28">
        <v>73</v>
      </c>
      <c r="E23" s="28">
        <v>45</v>
      </c>
      <c r="F23" s="28">
        <v>60</v>
      </c>
      <c r="G23" s="28">
        <v>0</v>
      </c>
      <c r="H23" s="28">
        <v>0</v>
      </c>
      <c r="I23" s="29" t="e">
        <f>VLOOKUP(B23,Consolidated!D:D,1,0)</f>
        <v>#N/A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4.25" customHeight="1">
      <c r="A24" s="27" t="s">
        <v>320</v>
      </c>
      <c r="B24" s="27" t="s">
        <v>85</v>
      </c>
      <c r="C24" s="28">
        <v>63</v>
      </c>
      <c r="D24" s="28">
        <v>23</v>
      </c>
      <c r="E24" s="28">
        <v>28</v>
      </c>
      <c r="F24" s="28">
        <v>86</v>
      </c>
      <c r="G24" s="28">
        <v>31</v>
      </c>
      <c r="H24" s="28">
        <v>68</v>
      </c>
      <c r="I24" s="29" t="str">
        <f>VLOOKUP(B24,Consolidated!D:D,1,0)</f>
        <v>Chile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4.25" customHeight="1">
      <c r="A25" s="27" t="s">
        <v>321</v>
      </c>
      <c r="B25" s="27" t="s">
        <v>90</v>
      </c>
      <c r="C25" s="28">
        <v>80</v>
      </c>
      <c r="D25" s="28">
        <v>20</v>
      </c>
      <c r="E25" s="28">
        <v>66</v>
      </c>
      <c r="F25" s="28">
        <v>30</v>
      </c>
      <c r="G25" s="28">
        <v>87</v>
      </c>
      <c r="H25" s="28">
        <v>24</v>
      </c>
      <c r="I25" s="29" t="str">
        <f>VLOOKUP(B25,Consolidated!D:D,1,0)</f>
        <v>China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4.25" customHeight="1">
      <c r="A26" s="27" t="s">
        <v>322</v>
      </c>
      <c r="B26" s="27" t="s">
        <v>92</v>
      </c>
      <c r="C26" s="28">
        <v>67</v>
      </c>
      <c r="D26" s="28">
        <v>13</v>
      </c>
      <c r="E26" s="28">
        <v>64</v>
      </c>
      <c r="F26" s="28">
        <v>80</v>
      </c>
      <c r="G26" s="28">
        <v>13</v>
      </c>
      <c r="H26" s="28">
        <v>83</v>
      </c>
      <c r="I26" s="29" t="str">
        <f>VLOOKUP(B26,Consolidated!D:D,1,0)</f>
        <v>Colombia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4.25" customHeight="1">
      <c r="A27" s="27" t="s">
        <v>323</v>
      </c>
      <c r="B27" s="27" t="s">
        <v>95</v>
      </c>
      <c r="C27" s="28">
        <v>35</v>
      </c>
      <c r="D27" s="28">
        <v>15</v>
      </c>
      <c r="E27" s="28">
        <v>21</v>
      </c>
      <c r="F27" s="28">
        <v>86</v>
      </c>
      <c r="G27" s="28">
        <v>0</v>
      </c>
      <c r="H27" s="28">
        <v>0</v>
      </c>
      <c r="I27" s="29" t="str">
        <f>VLOOKUP(B27,Consolidated!D:D,1,0)</f>
        <v>Costa Rica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4.25" customHeight="1">
      <c r="A28" s="27" t="s">
        <v>324</v>
      </c>
      <c r="B28" s="27" t="s">
        <v>97</v>
      </c>
      <c r="C28" s="28">
        <v>73</v>
      </c>
      <c r="D28" s="28">
        <v>33</v>
      </c>
      <c r="E28" s="28">
        <v>40</v>
      </c>
      <c r="F28" s="28">
        <v>80</v>
      </c>
      <c r="G28" s="28">
        <v>58</v>
      </c>
      <c r="H28" s="28">
        <v>33</v>
      </c>
      <c r="I28" s="29" t="str">
        <f>VLOOKUP(B28,Consolidated!D:D,1,0)</f>
        <v>Croatia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4.25" customHeight="1">
      <c r="A29" s="27" t="s">
        <v>325</v>
      </c>
      <c r="B29" s="27" t="s">
        <v>100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70</v>
      </c>
      <c r="I29" s="29" t="str">
        <f>VLOOKUP(B29,Consolidated!D:D,1,0)</f>
        <v>Cyprus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4.25" customHeight="1">
      <c r="A30" s="27" t="s">
        <v>326</v>
      </c>
      <c r="B30" s="27" t="s">
        <v>130</v>
      </c>
      <c r="C30" s="28">
        <v>57</v>
      </c>
      <c r="D30" s="28">
        <v>58</v>
      </c>
      <c r="E30" s="28">
        <v>57</v>
      </c>
      <c r="F30" s="28">
        <v>74</v>
      </c>
      <c r="G30" s="28">
        <v>70</v>
      </c>
      <c r="H30" s="28">
        <v>29</v>
      </c>
      <c r="I30" s="29" t="str">
        <f>VLOOKUP(B30,Consolidated!D:D,1,0)</f>
        <v>Czech Republic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4.25" customHeight="1">
      <c r="A31" s="27" t="s">
        <v>327</v>
      </c>
      <c r="B31" s="27" t="s">
        <v>103</v>
      </c>
      <c r="C31" s="28">
        <v>18</v>
      </c>
      <c r="D31" s="28">
        <v>74</v>
      </c>
      <c r="E31" s="28">
        <v>16</v>
      </c>
      <c r="F31" s="28">
        <v>23</v>
      </c>
      <c r="G31" s="28">
        <v>35</v>
      </c>
      <c r="H31" s="28">
        <v>70</v>
      </c>
      <c r="I31" s="29" t="str">
        <f>VLOOKUP(B31,Consolidated!D:D,1,0)</f>
        <v>Denmark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4.25" customHeight="1">
      <c r="A32" s="27" t="s">
        <v>328</v>
      </c>
      <c r="B32" s="27" t="s">
        <v>107</v>
      </c>
      <c r="C32" s="28">
        <v>0</v>
      </c>
      <c r="D32" s="28">
        <v>0</v>
      </c>
      <c r="E32" s="28">
        <v>0</v>
      </c>
      <c r="F32" s="28">
        <v>0</v>
      </c>
      <c r="G32" s="28">
        <v>13</v>
      </c>
      <c r="H32" s="28">
        <v>54</v>
      </c>
      <c r="I32" s="29" t="str">
        <f>VLOOKUP(B32,Consolidated!D:D,1,0)</f>
        <v>Dominican Republic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4.25" customHeight="1">
      <c r="A33" s="27" t="s">
        <v>330</v>
      </c>
      <c r="B33" s="27" t="s">
        <v>108</v>
      </c>
      <c r="C33" s="28">
        <v>78</v>
      </c>
      <c r="D33" s="28">
        <v>8</v>
      </c>
      <c r="E33" s="28">
        <v>63</v>
      </c>
      <c r="F33" s="28">
        <v>67</v>
      </c>
      <c r="G33" s="28">
        <v>0</v>
      </c>
      <c r="H33" s="28">
        <v>0</v>
      </c>
      <c r="I33" s="29" t="str">
        <f>VLOOKUP(B33,Consolidated!D:D,1,0)</f>
        <v>Ecuador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4.25" customHeight="1">
      <c r="A34" s="27" t="s">
        <v>331</v>
      </c>
      <c r="B34" s="27" t="s">
        <v>109</v>
      </c>
      <c r="C34" s="28">
        <v>0</v>
      </c>
      <c r="D34" s="28">
        <v>0</v>
      </c>
      <c r="E34" s="28">
        <v>0</v>
      </c>
      <c r="F34" s="28">
        <v>0</v>
      </c>
      <c r="G34" s="28">
        <v>7</v>
      </c>
      <c r="H34" s="28">
        <v>4</v>
      </c>
      <c r="I34" s="29" t="str">
        <f>VLOOKUP(B34,Consolidated!D:D,1,0)</f>
        <v>Egypt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4.25" customHeight="1">
      <c r="A35" s="27" t="s">
        <v>332</v>
      </c>
      <c r="B35" s="27" t="s">
        <v>110</v>
      </c>
      <c r="C35" s="28">
        <v>66</v>
      </c>
      <c r="D35" s="28">
        <v>19</v>
      </c>
      <c r="E35" s="28">
        <v>40</v>
      </c>
      <c r="F35" s="28">
        <v>94</v>
      </c>
      <c r="G35" s="28">
        <v>20</v>
      </c>
      <c r="H35" s="28">
        <v>89</v>
      </c>
      <c r="I35" s="29" t="str">
        <f>VLOOKUP(B35,Consolidated!D:D,1,0)</f>
        <v>El Salvador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4.25" customHeight="1">
      <c r="A36" s="27" t="s">
        <v>333</v>
      </c>
      <c r="B36" s="27" t="s">
        <v>113</v>
      </c>
      <c r="C36" s="28">
        <v>40</v>
      </c>
      <c r="D36" s="28">
        <v>60</v>
      </c>
      <c r="E36" s="28">
        <v>30</v>
      </c>
      <c r="F36" s="28">
        <v>60</v>
      </c>
      <c r="G36" s="28">
        <v>82</v>
      </c>
      <c r="H36" s="28">
        <v>16</v>
      </c>
      <c r="I36" s="29" t="str">
        <f>VLOOKUP(B36,Consolidated!D:D,1,0)</f>
        <v>Estonia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4.25" customHeight="1">
      <c r="A37" s="27" t="s">
        <v>334</v>
      </c>
      <c r="B37" s="27" t="s">
        <v>116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46</v>
      </c>
      <c r="I37" s="29" t="str">
        <f>VLOOKUP(B37,Consolidated!D:D,1,0)</f>
        <v>Ethiopia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4.25" customHeight="1">
      <c r="A38" s="27" t="s">
        <v>335</v>
      </c>
      <c r="B38" s="27" t="s">
        <v>118</v>
      </c>
      <c r="C38" s="28">
        <v>33</v>
      </c>
      <c r="D38" s="28">
        <v>63</v>
      </c>
      <c r="E38" s="28">
        <v>26</v>
      </c>
      <c r="F38" s="28">
        <v>59</v>
      </c>
      <c r="G38" s="28">
        <v>38</v>
      </c>
      <c r="H38" s="28">
        <v>57</v>
      </c>
      <c r="I38" s="29" t="str">
        <f>VLOOKUP(B38,Consolidated!D:D,1,0)</f>
        <v>Finland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4.25" customHeight="1">
      <c r="A39" s="27" t="s">
        <v>336</v>
      </c>
      <c r="B39" s="27" t="s">
        <v>119</v>
      </c>
      <c r="C39" s="28">
        <v>68</v>
      </c>
      <c r="D39" s="28">
        <v>71</v>
      </c>
      <c r="E39" s="28">
        <v>43</v>
      </c>
      <c r="F39" s="28">
        <v>86</v>
      </c>
      <c r="G39" s="28">
        <v>63</v>
      </c>
      <c r="H39" s="28">
        <v>48</v>
      </c>
      <c r="I39" s="29" t="str">
        <f>VLOOKUP(B39,Consolidated!D:D,1,0)</f>
        <v>France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4.25" customHeight="1">
      <c r="A40" s="27" t="s">
        <v>338</v>
      </c>
      <c r="B40" s="27" t="s">
        <v>124</v>
      </c>
      <c r="C40" s="28">
        <v>0</v>
      </c>
      <c r="D40" s="28">
        <v>0</v>
      </c>
      <c r="E40" s="28">
        <v>0</v>
      </c>
      <c r="F40" s="28">
        <v>0</v>
      </c>
      <c r="G40" s="28">
        <v>38</v>
      </c>
      <c r="H40" s="28">
        <v>32</v>
      </c>
      <c r="I40" s="29" t="str">
        <f>VLOOKUP(B40,Consolidated!D:D,1,0)</f>
        <v>Georgia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4.25" customHeight="1">
      <c r="A41" s="27" t="s">
        <v>339</v>
      </c>
      <c r="B41" s="27" t="s">
        <v>125</v>
      </c>
      <c r="C41" s="28">
        <v>35</v>
      </c>
      <c r="D41" s="28">
        <v>67</v>
      </c>
      <c r="E41" s="28">
        <v>66</v>
      </c>
      <c r="F41" s="28">
        <v>65</v>
      </c>
      <c r="G41" s="28">
        <v>83</v>
      </c>
      <c r="H41" s="28">
        <v>40</v>
      </c>
      <c r="I41" s="29" t="str">
        <f>VLOOKUP(B41,Consolidated!D:D,1,0)</f>
        <v>Germany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4.25" customHeight="1">
      <c r="A42" s="27" t="s">
        <v>341</v>
      </c>
      <c r="B42" s="27" t="s">
        <v>342</v>
      </c>
      <c r="C42" s="28">
        <v>0</v>
      </c>
      <c r="D42" s="28">
        <v>0</v>
      </c>
      <c r="E42" s="28">
        <v>0</v>
      </c>
      <c r="F42" s="28">
        <v>0</v>
      </c>
      <c r="G42" s="28">
        <v>78</v>
      </c>
      <c r="H42" s="28">
        <v>34</v>
      </c>
      <c r="I42" s="29" t="e">
        <f>VLOOKUP(B42,Consolidated!D:D,1,0)</f>
        <v>#N/A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4.25" customHeight="1">
      <c r="A43" s="27" t="s">
        <v>343</v>
      </c>
      <c r="B43" s="27" t="s">
        <v>126</v>
      </c>
      <c r="C43" s="28">
        <v>0</v>
      </c>
      <c r="D43" s="28">
        <v>0</v>
      </c>
      <c r="E43" s="28">
        <v>0</v>
      </c>
      <c r="F43" s="28">
        <v>0</v>
      </c>
      <c r="G43" s="28">
        <v>4</v>
      </c>
      <c r="H43" s="28">
        <v>72</v>
      </c>
      <c r="I43" s="29" t="str">
        <f>VLOOKUP(B43,Consolidated!D:D,1,0)</f>
        <v>Ghana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4.25" customHeight="1">
      <c r="A44" s="27" t="s">
        <v>344</v>
      </c>
      <c r="B44" s="27" t="s">
        <v>275</v>
      </c>
      <c r="C44" s="28">
        <v>35</v>
      </c>
      <c r="D44" s="28">
        <v>89</v>
      </c>
      <c r="E44" s="28">
        <v>66</v>
      </c>
      <c r="F44" s="28">
        <v>35</v>
      </c>
      <c r="G44" s="28">
        <v>51</v>
      </c>
      <c r="H44" s="28">
        <v>69</v>
      </c>
      <c r="I44" s="29" t="str">
        <f>VLOOKUP(B44,Consolidated!D:D,1,0)</f>
        <v>United Kingdom of Great Britain and Northern Ireland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4.25" customHeight="1">
      <c r="A45" s="27" t="s">
        <v>345</v>
      </c>
      <c r="B45" s="27" t="s">
        <v>127</v>
      </c>
      <c r="C45" s="28">
        <v>60</v>
      </c>
      <c r="D45" s="28">
        <v>35</v>
      </c>
      <c r="E45" s="28">
        <v>57</v>
      </c>
      <c r="F45" s="28">
        <v>100</v>
      </c>
      <c r="G45" s="28">
        <v>45</v>
      </c>
      <c r="H45" s="28">
        <v>50</v>
      </c>
      <c r="I45" s="29" t="str">
        <f>VLOOKUP(B45,Consolidated!D:D,1,0)</f>
        <v>Greece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4.25" customHeight="1">
      <c r="A46" s="27" t="s">
        <v>346</v>
      </c>
      <c r="B46" s="27" t="s">
        <v>131</v>
      </c>
      <c r="C46" s="28">
        <v>95</v>
      </c>
      <c r="D46" s="28">
        <v>6</v>
      </c>
      <c r="E46" s="28">
        <v>37</v>
      </c>
      <c r="F46" s="28">
        <v>98</v>
      </c>
      <c r="G46" s="28">
        <v>0</v>
      </c>
      <c r="H46" s="28">
        <v>0</v>
      </c>
      <c r="I46" s="29" t="str">
        <f>VLOOKUP(B46,Consolidated!D:D,1,0)</f>
        <v>Guatemala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4.25" customHeight="1">
      <c r="A47" s="27" t="s">
        <v>347</v>
      </c>
      <c r="B47" s="27" t="s">
        <v>188</v>
      </c>
      <c r="C47" s="28">
        <v>68</v>
      </c>
      <c r="D47" s="28">
        <v>25</v>
      </c>
      <c r="E47" s="28">
        <v>57</v>
      </c>
      <c r="F47" s="28">
        <v>29</v>
      </c>
      <c r="G47" s="28">
        <v>61</v>
      </c>
      <c r="H47" s="28">
        <v>17</v>
      </c>
      <c r="I47" s="29" t="str">
        <f>VLOOKUP(B47,Consolidated!D:D,1,0)</f>
        <v>China, Hong Kong Special Administrative Region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4.25" customHeight="1">
      <c r="A48" s="27" t="s">
        <v>348</v>
      </c>
      <c r="B48" s="27" t="s">
        <v>139</v>
      </c>
      <c r="C48" s="28">
        <v>46</v>
      </c>
      <c r="D48" s="28">
        <v>80</v>
      </c>
      <c r="E48" s="28">
        <v>88</v>
      </c>
      <c r="F48" s="28">
        <v>82</v>
      </c>
      <c r="G48" s="28">
        <v>58</v>
      </c>
      <c r="H48" s="28">
        <v>31</v>
      </c>
      <c r="I48" s="29" t="str">
        <f>VLOOKUP(B48,Consolidated!D:D,1,0)</f>
        <v>Hungary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4.25" customHeight="1">
      <c r="A49" s="27" t="s">
        <v>351</v>
      </c>
      <c r="B49" s="27" t="s">
        <v>140</v>
      </c>
      <c r="C49" s="28">
        <v>0</v>
      </c>
      <c r="D49" s="28">
        <v>0</v>
      </c>
      <c r="E49" s="28">
        <v>0</v>
      </c>
      <c r="F49" s="28">
        <v>0</v>
      </c>
      <c r="G49" s="28">
        <v>28</v>
      </c>
      <c r="H49" s="28">
        <v>67</v>
      </c>
      <c r="I49" s="29" t="str">
        <f>VLOOKUP(B49,Consolidated!D:D,1,0)</f>
        <v>Iceland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4.25" customHeight="1">
      <c r="A50" s="27" t="s">
        <v>352</v>
      </c>
      <c r="B50" s="27" t="s">
        <v>141</v>
      </c>
      <c r="C50" s="28">
        <v>77</v>
      </c>
      <c r="D50" s="28">
        <v>48</v>
      </c>
      <c r="E50" s="28">
        <v>56</v>
      </c>
      <c r="F50" s="28">
        <v>40</v>
      </c>
      <c r="G50" s="28">
        <v>51</v>
      </c>
      <c r="H50" s="28">
        <v>26</v>
      </c>
      <c r="I50" s="29" t="str">
        <f>VLOOKUP(B50,Consolidated!D:D,1,0)</f>
        <v>India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4.25" customHeight="1">
      <c r="A51" s="27" t="s">
        <v>354</v>
      </c>
      <c r="B51" s="27" t="s">
        <v>143</v>
      </c>
      <c r="C51" s="28">
        <v>78</v>
      </c>
      <c r="D51" s="28">
        <v>14</v>
      </c>
      <c r="E51" s="28">
        <v>46</v>
      </c>
      <c r="F51" s="28">
        <v>48</v>
      </c>
      <c r="G51" s="28">
        <v>62</v>
      </c>
      <c r="H51" s="28">
        <v>38</v>
      </c>
      <c r="I51" s="29" t="str">
        <f>VLOOKUP(B51,Consolidated!D:D,1,0)</f>
        <v>Indonesia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4.25" customHeight="1">
      <c r="A52" s="27" t="s">
        <v>355</v>
      </c>
      <c r="B52" s="27" t="s">
        <v>274</v>
      </c>
      <c r="C52" s="28">
        <v>58</v>
      </c>
      <c r="D52" s="28">
        <v>41</v>
      </c>
      <c r="E52" s="28">
        <v>43</v>
      </c>
      <c r="F52" s="28">
        <v>59</v>
      </c>
      <c r="G52" s="28">
        <v>14</v>
      </c>
      <c r="H52" s="28">
        <v>40</v>
      </c>
      <c r="I52" s="29" t="str">
        <f>VLOOKUP(B52,Consolidated!D:D,1,0)</f>
        <v>Iran (Islamic Republic of)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4.25" customHeight="1">
      <c r="A53" s="27" t="s">
        <v>356</v>
      </c>
      <c r="B53" s="27" t="s">
        <v>147</v>
      </c>
      <c r="C53" s="28">
        <v>0</v>
      </c>
      <c r="D53" s="28">
        <v>0</v>
      </c>
      <c r="E53" s="28">
        <v>0</v>
      </c>
      <c r="F53" s="28">
        <v>0</v>
      </c>
      <c r="G53" s="28">
        <v>25</v>
      </c>
      <c r="H53" s="28">
        <v>17</v>
      </c>
      <c r="I53" s="29" t="str">
        <f>VLOOKUP(B53,Consolidated!D:D,1,0)</f>
        <v>Iraq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4.25" customHeight="1">
      <c r="A54" s="27" t="s">
        <v>359</v>
      </c>
      <c r="B54" s="27" t="s">
        <v>148</v>
      </c>
      <c r="C54" s="28">
        <v>28</v>
      </c>
      <c r="D54" s="28">
        <v>70</v>
      </c>
      <c r="E54" s="28">
        <v>68</v>
      </c>
      <c r="F54" s="28">
        <v>35</v>
      </c>
      <c r="G54" s="28">
        <v>24</v>
      </c>
      <c r="H54" s="28">
        <v>65</v>
      </c>
      <c r="I54" s="29" t="str">
        <f>VLOOKUP(B54,Consolidated!D:D,1,0)</f>
        <v>Ireland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4.25" customHeight="1">
      <c r="A55" s="27" t="s">
        <v>360</v>
      </c>
      <c r="B55" s="27" t="s">
        <v>149</v>
      </c>
      <c r="C55" s="28">
        <v>13</v>
      </c>
      <c r="D55" s="28">
        <v>54</v>
      </c>
      <c r="E55" s="28">
        <v>47</v>
      </c>
      <c r="F55" s="28">
        <v>81</v>
      </c>
      <c r="G55" s="28">
        <v>38</v>
      </c>
      <c r="H55" s="28">
        <v>0</v>
      </c>
      <c r="I55" s="29" t="str">
        <f>VLOOKUP(B55,Consolidated!D:D,1,0)</f>
        <v>Israel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4.25" customHeight="1">
      <c r="A56" s="27" t="s">
        <v>361</v>
      </c>
      <c r="B56" s="27" t="s">
        <v>150</v>
      </c>
      <c r="C56" s="28">
        <v>50</v>
      </c>
      <c r="D56" s="28">
        <v>76</v>
      </c>
      <c r="E56" s="28">
        <v>70</v>
      </c>
      <c r="F56" s="28">
        <v>75</v>
      </c>
      <c r="G56" s="28">
        <v>61</v>
      </c>
      <c r="H56" s="28">
        <v>30</v>
      </c>
      <c r="I56" s="29" t="str">
        <f>VLOOKUP(B56,Consolidated!D:D,1,0)</f>
        <v>Italy</v>
      </c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4.25" customHeight="1">
      <c r="A57" s="27" t="s">
        <v>362</v>
      </c>
      <c r="B57" s="27" t="s">
        <v>151</v>
      </c>
      <c r="C57" s="28">
        <v>45</v>
      </c>
      <c r="D57" s="28">
        <v>39</v>
      </c>
      <c r="E57" s="28">
        <v>68</v>
      </c>
      <c r="F57" s="28">
        <v>13</v>
      </c>
      <c r="G57" s="28">
        <v>0</v>
      </c>
      <c r="H57" s="28">
        <v>0</v>
      </c>
      <c r="I57" s="29" t="str">
        <f>VLOOKUP(B57,Consolidated!D:D,1,0)</f>
        <v>Jamaica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4.25" customHeight="1">
      <c r="A58" s="27" t="s">
        <v>363</v>
      </c>
      <c r="B58" s="27" t="s">
        <v>152</v>
      </c>
      <c r="C58" s="28">
        <v>54</v>
      </c>
      <c r="D58" s="28">
        <v>46</v>
      </c>
      <c r="E58" s="28">
        <v>95</v>
      </c>
      <c r="F58" s="28">
        <v>92</v>
      </c>
      <c r="G58" s="28">
        <v>88</v>
      </c>
      <c r="H58" s="28">
        <v>42</v>
      </c>
      <c r="I58" s="29" t="str">
        <f>VLOOKUP(B58,Consolidated!D:D,1,0)</f>
        <v>Japan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4.25" customHeight="1">
      <c r="A59" s="27" t="s">
        <v>364</v>
      </c>
      <c r="B59" s="27" t="s">
        <v>153</v>
      </c>
      <c r="C59" s="28">
        <v>0</v>
      </c>
      <c r="D59" s="28">
        <v>0</v>
      </c>
      <c r="E59" s="28">
        <v>0</v>
      </c>
      <c r="F59" s="28">
        <v>0</v>
      </c>
      <c r="G59" s="28">
        <v>16</v>
      </c>
      <c r="H59" s="28">
        <v>43</v>
      </c>
      <c r="I59" s="29" t="str">
        <f>VLOOKUP(B59,Consolidated!D:D,1,0)</f>
        <v>Jordan</v>
      </c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4.25" customHeight="1">
      <c r="A60" s="27" t="s">
        <v>365</v>
      </c>
      <c r="B60" s="27" t="s">
        <v>271</v>
      </c>
      <c r="C60" s="28">
        <v>60</v>
      </c>
      <c r="D60" s="28">
        <v>18</v>
      </c>
      <c r="E60" s="28">
        <v>39</v>
      </c>
      <c r="F60" s="28">
        <v>85</v>
      </c>
      <c r="G60" s="28">
        <v>100</v>
      </c>
      <c r="H60" s="28">
        <v>29</v>
      </c>
      <c r="I60" s="29" t="str">
        <f>VLOOKUP(B60,Consolidated!D:D,1,0)</f>
        <v>Democratic People's Republic of Korea</v>
      </c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4.25" customHeight="1">
      <c r="A61" s="27" t="s">
        <v>366</v>
      </c>
      <c r="B61" s="27" t="s">
        <v>159</v>
      </c>
      <c r="C61" s="28">
        <v>0</v>
      </c>
      <c r="D61" s="28">
        <v>0</v>
      </c>
      <c r="E61" s="28">
        <v>0</v>
      </c>
      <c r="F61" s="28">
        <v>0</v>
      </c>
      <c r="G61" s="28">
        <v>66</v>
      </c>
      <c r="H61" s="28">
        <v>39</v>
      </c>
      <c r="I61" s="29" t="str">
        <f>VLOOKUP(B61,Consolidated!D:D,1,0)</f>
        <v>Kyrgyzstan</v>
      </c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4.25" customHeight="1">
      <c r="A62" s="27" t="s">
        <v>367</v>
      </c>
      <c r="B62" s="27" t="s">
        <v>161</v>
      </c>
      <c r="C62" s="28">
        <v>44</v>
      </c>
      <c r="D62" s="28">
        <v>70</v>
      </c>
      <c r="E62" s="28">
        <v>9</v>
      </c>
      <c r="F62" s="28">
        <v>63</v>
      </c>
      <c r="G62" s="28">
        <v>69</v>
      </c>
      <c r="H62" s="28">
        <v>13</v>
      </c>
      <c r="I62" s="29" t="str">
        <f>VLOOKUP(B62,Consolidated!D:D,1,0)</f>
        <v>Latvia</v>
      </c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4.25" customHeight="1">
      <c r="A63" s="27" t="s">
        <v>368</v>
      </c>
      <c r="B63" s="27" t="s">
        <v>167</v>
      </c>
      <c r="C63" s="28">
        <v>42</v>
      </c>
      <c r="D63" s="28">
        <v>60</v>
      </c>
      <c r="E63" s="28">
        <v>19</v>
      </c>
      <c r="F63" s="28">
        <v>65</v>
      </c>
      <c r="G63" s="28">
        <v>82</v>
      </c>
      <c r="H63" s="28">
        <v>16</v>
      </c>
      <c r="I63" s="29" t="str">
        <f>VLOOKUP(B63,Consolidated!D:D,1,0)</f>
        <v>Lithuania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4.25" customHeight="1">
      <c r="A64" s="27" t="s">
        <v>369</v>
      </c>
      <c r="B64" s="27" t="s">
        <v>168</v>
      </c>
      <c r="C64" s="28">
        <v>40</v>
      </c>
      <c r="D64" s="28">
        <v>60</v>
      </c>
      <c r="E64" s="28">
        <v>50</v>
      </c>
      <c r="F64" s="28">
        <v>70</v>
      </c>
      <c r="G64" s="28">
        <v>64</v>
      </c>
      <c r="H64" s="28">
        <v>56</v>
      </c>
      <c r="I64" s="29" t="str">
        <f>VLOOKUP(B64,Consolidated!D:D,1,0)</f>
        <v>Luxembourg</v>
      </c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4.25" customHeight="1">
      <c r="A65" s="27" t="s">
        <v>370</v>
      </c>
      <c r="B65" s="27" t="s">
        <v>371</v>
      </c>
      <c r="C65" s="28">
        <v>0</v>
      </c>
      <c r="D65" s="28">
        <v>0</v>
      </c>
      <c r="E65" s="28">
        <v>0</v>
      </c>
      <c r="F65" s="28">
        <v>0</v>
      </c>
      <c r="G65" s="28">
        <v>62</v>
      </c>
      <c r="H65" s="28">
        <v>35</v>
      </c>
      <c r="I65" s="29" t="e">
        <f>VLOOKUP(B65,Consolidated!D:D,1,0)</f>
        <v>#N/A</v>
      </c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4.25" customHeight="1">
      <c r="A66" s="27" t="s">
        <v>372</v>
      </c>
      <c r="B66" s="27" t="s">
        <v>171</v>
      </c>
      <c r="C66" s="28">
        <v>100</v>
      </c>
      <c r="D66" s="28">
        <v>26</v>
      </c>
      <c r="E66" s="28">
        <v>50</v>
      </c>
      <c r="F66" s="28">
        <v>36</v>
      </c>
      <c r="G66" s="28">
        <v>41</v>
      </c>
      <c r="H66" s="28">
        <v>57</v>
      </c>
      <c r="I66" s="29" t="str">
        <f>VLOOKUP(B66,Consolidated!D:D,1,0)</f>
        <v>Malaysia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4.25" customHeight="1">
      <c r="A67" s="27" t="s">
        <v>373</v>
      </c>
      <c r="B67" s="27" t="s">
        <v>175</v>
      </c>
      <c r="C67" s="28">
        <v>0</v>
      </c>
      <c r="D67" s="28">
        <v>0</v>
      </c>
      <c r="E67" s="28">
        <v>0</v>
      </c>
      <c r="F67" s="28">
        <v>0</v>
      </c>
      <c r="G67" s="28">
        <v>20</v>
      </c>
      <c r="H67" s="28">
        <v>43</v>
      </c>
      <c r="I67" s="29" t="str">
        <f>VLOOKUP(B67,Consolidated!D:D,1,0)</f>
        <v>Mali</v>
      </c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4.25" customHeight="1">
      <c r="A68" s="27" t="s">
        <v>374</v>
      </c>
      <c r="B68" s="27" t="s">
        <v>176</v>
      </c>
      <c r="C68" s="28">
        <v>56</v>
      </c>
      <c r="D68" s="28">
        <v>59</v>
      </c>
      <c r="E68" s="28">
        <v>47</v>
      </c>
      <c r="F68" s="28">
        <v>96</v>
      </c>
      <c r="G68" s="28">
        <v>47</v>
      </c>
      <c r="H68" s="28">
        <v>66</v>
      </c>
      <c r="I68" s="29" t="str">
        <f>VLOOKUP(B68,Consolidated!D:D,1,0)</f>
        <v>Malta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4.25" customHeight="1">
      <c r="A69" s="27" t="s">
        <v>375</v>
      </c>
      <c r="B69" s="27" t="s">
        <v>179</v>
      </c>
      <c r="C69" s="28">
        <v>81</v>
      </c>
      <c r="D69" s="28">
        <v>30</v>
      </c>
      <c r="E69" s="28">
        <v>69</v>
      </c>
      <c r="F69" s="28">
        <v>82</v>
      </c>
      <c r="G69" s="28">
        <v>24</v>
      </c>
      <c r="H69" s="28">
        <v>97</v>
      </c>
      <c r="I69" s="29" t="str">
        <f>VLOOKUP(B69,Consolidated!D:D,1,0)</f>
        <v>Mexico</v>
      </c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4.25" customHeight="1">
      <c r="A70" s="27" t="s">
        <v>376</v>
      </c>
      <c r="B70" s="27" t="s">
        <v>180</v>
      </c>
      <c r="C70" s="28">
        <v>0</v>
      </c>
      <c r="D70" s="28">
        <v>0</v>
      </c>
      <c r="E70" s="28">
        <v>0</v>
      </c>
      <c r="F70" s="28">
        <v>0</v>
      </c>
      <c r="G70" s="28">
        <v>71</v>
      </c>
      <c r="H70" s="28">
        <v>19</v>
      </c>
      <c r="I70" s="29" t="e">
        <f>VLOOKUP(B70,Consolidated!D:D,1,0)</f>
        <v>#N/A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4.25" customHeight="1">
      <c r="A71" s="27" t="s">
        <v>377</v>
      </c>
      <c r="B71" s="27" t="s">
        <v>185</v>
      </c>
      <c r="C71" s="28">
        <v>0</v>
      </c>
      <c r="D71" s="28">
        <v>0</v>
      </c>
      <c r="E71" s="28">
        <v>0</v>
      </c>
      <c r="F71" s="28">
        <v>0</v>
      </c>
      <c r="G71" s="28">
        <v>75</v>
      </c>
      <c r="H71" s="28">
        <v>20</v>
      </c>
      <c r="I71" s="29" t="str">
        <f>VLOOKUP(B71,Consolidated!D:D,1,0)</f>
        <v>Montenegro</v>
      </c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4.25" customHeight="1">
      <c r="A72" s="27" t="s">
        <v>378</v>
      </c>
      <c r="B72" s="27" t="s">
        <v>186</v>
      </c>
      <c r="C72" s="28">
        <v>70</v>
      </c>
      <c r="D72" s="28">
        <v>46</v>
      </c>
      <c r="E72" s="28">
        <v>53</v>
      </c>
      <c r="F72" s="28">
        <v>68</v>
      </c>
      <c r="G72" s="28">
        <v>14</v>
      </c>
      <c r="H72" s="28">
        <v>25</v>
      </c>
      <c r="I72" s="29" t="str">
        <f>VLOOKUP(B72,Consolidated!D:D,1,0)</f>
        <v>Morocco</v>
      </c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4.25" customHeight="1">
      <c r="A73" s="27" t="s">
        <v>379</v>
      </c>
      <c r="B73" s="27" t="s">
        <v>192</v>
      </c>
      <c r="C73" s="28">
        <v>38</v>
      </c>
      <c r="D73" s="28">
        <v>80</v>
      </c>
      <c r="E73" s="28">
        <v>14</v>
      </c>
      <c r="F73" s="28">
        <v>53</v>
      </c>
      <c r="G73" s="28">
        <v>67</v>
      </c>
      <c r="H73" s="28">
        <v>68</v>
      </c>
      <c r="I73" s="29" t="str">
        <f>VLOOKUP(B73,Consolidated!D:D,1,0)</f>
        <v>Netherlands</v>
      </c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4.25" customHeight="1">
      <c r="A74" s="27" t="s">
        <v>380</v>
      </c>
      <c r="B74" s="27" t="s">
        <v>193</v>
      </c>
      <c r="C74" s="28">
        <v>22</v>
      </c>
      <c r="D74" s="28">
        <v>79</v>
      </c>
      <c r="E74" s="28">
        <v>58</v>
      </c>
      <c r="F74" s="28">
        <v>49</v>
      </c>
      <c r="G74" s="28">
        <v>33</v>
      </c>
      <c r="H74" s="28">
        <v>75</v>
      </c>
      <c r="I74" s="29" t="str">
        <f>VLOOKUP(B74,Consolidated!D:D,1,0)</f>
        <v>New Zealand</v>
      </c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4.25" customHeight="1">
      <c r="A75" s="27" t="s">
        <v>381</v>
      </c>
      <c r="B75" s="27" t="s">
        <v>196</v>
      </c>
      <c r="C75" s="28">
        <v>0</v>
      </c>
      <c r="D75" s="28">
        <v>0</v>
      </c>
      <c r="E75" s="28">
        <v>0</v>
      </c>
      <c r="F75" s="28">
        <v>0</v>
      </c>
      <c r="G75" s="28">
        <v>13</v>
      </c>
      <c r="H75" s="28">
        <v>84</v>
      </c>
      <c r="I75" s="29" t="str">
        <f>VLOOKUP(B75,Consolidated!D:D,1,0)</f>
        <v>Nigeria</v>
      </c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4.25" customHeight="1">
      <c r="A76" s="27" t="s">
        <v>383</v>
      </c>
      <c r="B76" s="27" t="s">
        <v>198</v>
      </c>
      <c r="C76" s="28">
        <v>31</v>
      </c>
      <c r="D76" s="28">
        <v>69</v>
      </c>
      <c r="E76" s="28">
        <v>8</v>
      </c>
      <c r="F76" s="28">
        <v>50</v>
      </c>
      <c r="G76" s="28">
        <v>35</v>
      </c>
      <c r="H76" s="28">
        <v>55</v>
      </c>
      <c r="I76" s="29" t="str">
        <f>VLOOKUP(B76,Consolidated!D:D,1,0)</f>
        <v>Norway</v>
      </c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4.25" customHeight="1">
      <c r="A77" s="27" t="s">
        <v>384</v>
      </c>
      <c r="B77" s="27" t="s">
        <v>200</v>
      </c>
      <c r="C77" s="28">
        <v>55</v>
      </c>
      <c r="D77" s="28">
        <v>14</v>
      </c>
      <c r="E77" s="28">
        <v>50</v>
      </c>
      <c r="F77" s="28">
        <v>70</v>
      </c>
      <c r="G77" s="28">
        <v>50</v>
      </c>
      <c r="H77" s="28">
        <v>0</v>
      </c>
      <c r="I77" s="29" t="str">
        <f>VLOOKUP(B77,Consolidated!D:D,1,0)</f>
        <v>Pakistan</v>
      </c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4.25" customHeight="1">
      <c r="A78" s="27" t="s">
        <v>385</v>
      </c>
      <c r="B78" s="27" t="s">
        <v>204</v>
      </c>
      <c r="C78" s="28">
        <v>95</v>
      </c>
      <c r="D78" s="28">
        <v>11</v>
      </c>
      <c r="E78" s="28">
        <v>44</v>
      </c>
      <c r="F78" s="28">
        <v>86</v>
      </c>
      <c r="G78" s="28">
        <v>0</v>
      </c>
      <c r="H78" s="28">
        <v>0</v>
      </c>
      <c r="I78" s="29" t="str">
        <f>VLOOKUP(B78,Consolidated!D:D,1,0)</f>
        <v>Panama</v>
      </c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4.25" customHeight="1">
      <c r="A79" s="27" t="s">
        <v>386</v>
      </c>
      <c r="B79" s="27" t="s">
        <v>207</v>
      </c>
      <c r="C79" s="28">
        <v>64</v>
      </c>
      <c r="D79" s="28">
        <v>16</v>
      </c>
      <c r="E79" s="28">
        <v>42</v>
      </c>
      <c r="F79" s="28">
        <v>87</v>
      </c>
      <c r="G79" s="28">
        <v>25</v>
      </c>
      <c r="H79" s="28">
        <v>46</v>
      </c>
      <c r="I79" s="29" t="str">
        <f>VLOOKUP(B79,Consolidated!D:D,1,0)</f>
        <v>Peru</v>
      </c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4.25" customHeight="1">
      <c r="A80" s="27" t="s">
        <v>387</v>
      </c>
      <c r="B80" s="27" t="s">
        <v>208</v>
      </c>
      <c r="C80" s="28">
        <v>94</v>
      </c>
      <c r="D80" s="28">
        <v>32</v>
      </c>
      <c r="E80" s="28">
        <v>64</v>
      </c>
      <c r="F80" s="28">
        <v>44</v>
      </c>
      <c r="G80" s="28">
        <v>27</v>
      </c>
      <c r="H80" s="28">
        <v>42</v>
      </c>
      <c r="I80" s="29" t="str">
        <f>VLOOKUP(B80,Consolidated!D:D,1,0)</f>
        <v>Philippines</v>
      </c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4.25" customHeight="1">
      <c r="A81" s="27" t="s">
        <v>388</v>
      </c>
      <c r="B81" s="27" t="s">
        <v>209</v>
      </c>
      <c r="C81" s="28">
        <v>68</v>
      </c>
      <c r="D81" s="28">
        <v>60</v>
      </c>
      <c r="E81" s="28">
        <v>64</v>
      </c>
      <c r="F81" s="28">
        <v>93</v>
      </c>
      <c r="G81" s="28">
        <v>38</v>
      </c>
      <c r="H81" s="28">
        <v>29</v>
      </c>
      <c r="I81" s="29" t="str">
        <f>VLOOKUP(B81,Consolidated!D:D,1,0)</f>
        <v>Poland</v>
      </c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4.25" customHeight="1">
      <c r="A82" s="27" t="s">
        <v>389</v>
      </c>
      <c r="B82" s="27" t="s">
        <v>210</v>
      </c>
      <c r="C82" s="28">
        <v>63</v>
      </c>
      <c r="D82" s="28">
        <v>27</v>
      </c>
      <c r="E82" s="28">
        <v>31</v>
      </c>
      <c r="F82" s="28">
        <v>99</v>
      </c>
      <c r="G82" s="28">
        <v>28</v>
      </c>
      <c r="H82" s="28">
        <v>33</v>
      </c>
      <c r="I82" s="29" t="str">
        <f>VLOOKUP(B82,Consolidated!D:D,1,0)</f>
        <v>Portugal</v>
      </c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4.25" customHeight="1">
      <c r="A83" s="27" t="s">
        <v>390</v>
      </c>
      <c r="B83" s="27" t="s">
        <v>391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90</v>
      </c>
      <c r="I83" s="29" t="str">
        <f>VLOOKUP(B83,Consolidated!D:D,1,0)</f>
        <v>Puerto Rico</v>
      </c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4.25" customHeight="1">
      <c r="A84" s="27" t="s">
        <v>392</v>
      </c>
      <c r="B84" s="27" t="s">
        <v>212</v>
      </c>
      <c r="C84" s="28">
        <v>90</v>
      </c>
      <c r="D84" s="28">
        <v>30</v>
      </c>
      <c r="E84" s="28">
        <v>42</v>
      </c>
      <c r="F84" s="28">
        <v>90</v>
      </c>
      <c r="G84" s="28">
        <v>52</v>
      </c>
      <c r="H84" s="28">
        <v>20</v>
      </c>
      <c r="I84" s="29" t="str">
        <f>VLOOKUP(B84,Consolidated!D:D,1,0)</f>
        <v>Romania</v>
      </c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4.25" customHeight="1">
      <c r="A85" s="27" t="s">
        <v>393</v>
      </c>
      <c r="B85" s="27" t="s">
        <v>319</v>
      </c>
      <c r="C85" s="28">
        <v>93</v>
      </c>
      <c r="D85" s="28">
        <v>39</v>
      </c>
      <c r="E85" s="28">
        <v>36</v>
      </c>
      <c r="F85" s="28">
        <v>95</v>
      </c>
      <c r="G85" s="28">
        <v>81</v>
      </c>
      <c r="H85" s="28">
        <v>20</v>
      </c>
      <c r="I85" s="29" t="str">
        <f>VLOOKUP(B85,Consolidated!D:D,1,0)</f>
        <v>Russian Federation</v>
      </c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4.25" customHeight="1">
      <c r="A86" s="27" t="s">
        <v>394</v>
      </c>
      <c r="B86" s="27" t="s">
        <v>214</v>
      </c>
      <c r="C86" s="28">
        <v>0</v>
      </c>
      <c r="D86" s="28">
        <v>0</v>
      </c>
      <c r="E86" s="28">
        <v>0</v>
      </c>
      <c r="F86" s="28">
        <v>0</v>
      </c>
      <c r="G86" s="28">
        <v>18</v>
      </c>
      <c r="H86" s="28">
        <v>37</v>
      </c>
      <c r="I86" s="29" t="str">
        <f>VLOOKUP(B86,Consolidated!D:D,1,0)</f>
        <v>Rwanda</v>
      </c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4.25" customHeight="1">
      <c r="A87" s="27" t="s">
        <v>395</v>
      </c>
      <c r="B87" s="27" t="s">
        <v>220</v>
      </c>
      <c r="C87" s="28">
        <v>0</v>
      </c>
      <c r="D87" s="28">
        <v>0</v>
      </c>
      <c r="E87" s="28">
        <v>0</v>
      </c>
      <c r="F87" s="28">
        <v>0</v>
      </c>
      <c r="G87" s="28">
        <v>36</v>
      </c>
      <c r="H87" s="28">
        <v>52</v>
      </c>
      <c r="I87" s="29" t="str">
        <f>VLOOKUP(B87,Consolidated!D:D,1,0)</f>
        <v>Saudi Arabia</v>
      </c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4.25" customHeight="1">
      <c r="A88" s="27" t="s">
        <v>396</v>
      </c>
      <c r="B88" s="27" t="s">
        <v>222</v>
      </c>
      <c r="C88" s="28">
        <v>86</v>
      </c>
      <c r="D88" s="28">
        <v>25</v>
      </c>
      <c r="E88" s="28">
        <v>43</v>
      </c>
      <c r="F88" s="28">
        <v>92</v>
      </c>
      <c r="G88" s="28">
        <v>52</v>
      </c>
      <c r="H88" s="28">
        <v>28</v>
      </c>
      <c r="I88" s="29" t="str">
        <f>VLOOKUP(B88,Consolidated!D:D,1,0)</f>
        <v>Serbia</v>
      </c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4.25" customHeight="1">
      <c r="A89" s="27" t="s">
        <v>397</v>
      </c>
      <c r="B89" s="27" t="s">
        <v>225</v>
      </c>
      <c r="C89" s="28">
        <v>74</v>
      </c>
      <c r="D89" s="28">
        <v>20</v>
      </c>
      <c r="E89" s="28">
        <v>48</v>
      </c>
      <c r="F89" s="28">
        <v>8</v>
      </c>
      <c r="G89" s="28">
        <v>72</v>
      </c>
      <c r="H89" s="28">
        <v>46</v>
      </c>
      <c r="I89" s="29" t="str">
        <f>VLOOKUP(B89,Consolidated!D:D,1,0)</f>
        <v>Singapore</v>
      </c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4.25" customHeight="1">
      <c r="A90" s="27" t="s">
        <v>398</v>
      </c>
      <c r="B90" s="27" t="s">
        <v>226</v>
      </c>
      <c r="C90" s="28">
        <v>100</v>
      </c>
      <c r="D90" s="28">
        <v>52</v>
      </c>
      <c r="E90" s="28">
        <v>100</v>
      </c>
      <c r="F90" s="28">
        <v>51</v>
      </c>
      <c r="G90" s="28">
        <v>77</v>
      </c>
      <c r="H90" s="28">
        <v>28</v>
      </c>
      <c r="I90" s="29" t="str">
        <f>VLOOKUP(B90,Consolidated!D:D,1,0)</f>
        <v>Slovakia</v>
      </c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4.25" customHeight="1">
      <c r="A91" s="27" t="s">
        <v>400</v>
      </c>
      <c r="B91" s="27" t="s">
        <v>227</v>
      </c>
      <c r="C91" s="28">
        <v>71</v>
      </c>
      <c r="D91" s="28">
        <v>27</v>
      </c>
      <c r="E91" s="28">
        <v>19</v>
      </c>
      <c r="F91" s="28">
        <v>88</v>
      </c>
      <c r="G91" s="28">
        <v>49</v>
      </c>
      <c r="H91" s="28">
        <v>48</v>
      </c>
      <c r="I91" s="29" t="str">
        <f>VLOOKUP(B91,Consolidated!D:D,1,0)</f>
        <v>Slovenia</v>
      </c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4.25" customHeight="1">
      <c r="A92" s="27" t="s">
        <v>401</v>
      </c>
      <c r="B92" s="27" t="s">
        <v>229</v>
      </c>
      <c r="C92" s="28">
        <v>0</v>
      </c>
      <c r="D92" s="28">
        <v>0</v>
      </c>
      <c r="E92" s="28">
        <v>0</v>
      </c>
      <c r="F92" s="28">
        <v>0</v>
      </c>
      <c r="G92" s="28">
        <v>34</v>
      </c>
      <c r="H92" s="28">
        <v>63</v>
      </c>
      <c r="I92" s="29" t="str">
        <f>VLOOKUP(B92,Consolidated!D:D,1,0)</f>
        <v>South Africa</v>
      </c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4.25" customHeight="1">
      <c r="A93" s="27" t="s">
        <v>402</v>
      </c>
      <c r="B93" s="27" t="s">
        <v>403</v>
      </c>
      <c r="C93" s="28">
        <v>49</v>
      </c>
      <c r="D93" s="28">
        <v>65</v>
      </c>
      <c r="E93" s="28">
        <v>63</v>
      </c>
      <c r="F93" s="28">
        <v>49</v>
      </c>
      <c r="G93" s="28">
        <v>0</v>
      </c>
      <c r="H93" s="28">
        <v>0</v>
      </c>
      <c r="I93" s="29" t="e">
        <f>VLOOKUP(B93,Consolidated!D:D,1,0)</f>
        <v>#N/A</v>
      </c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4.25" customHeight="1">
      <c r="A94" s="27" t="s">
        <v>405</v>
      </c>
      <c r="B94" s="27" t="s">
        <v>231</v>
      </c>
      <c r="C94" s="28">
        <v>57</v>
      </c>
      <c r="D94" s="28">
        <v>51</v>
      </c>
      <c r="E94" s="28">
        <v>42</v>
      </c>
      <c r="F94" s="28">
        <v>86</v>
      </c>
      <c r="G94" s="28">
        <v>48</v>
      </c>
      <c r="H94" s="28">
        <v>44</v>
      </c>
      <c r="I94" s="29" t="str">
        <f>VLOOKUP(B94,Consolidated!D:D,1,0)</f>
        <v>Spain</v>
      </c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4.25" customHeight="1">
      <c r="A95" s="27" t="s">
        <v>406</v>
      </c>
      <c r="B95" s="27" t="s">
        <v>234</v>
      </c>
      <c r="C95" s="28">
        <v>85</v>
      </c>
      <c r="D95" s="28">
        <v>47</v>
      </c>
      <c r="E95" s="28">
        <v>37</v>
      </c>
      <c r="F95" s="28">
        <v>92</v>
      </c>
      <c r="G95" s="28">
        <v>0</v>
      </c>
      <c r="H95" s="28">
        <v>0</v>
      </c>
      <c r="I95" s="29" t="str">
        <f>VLOOKUP(B95,Consolidated!D:D,1,0)</f>
        <v>Suriname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4.25" customHeight="1">
      <c r="A96" s="27" t="s">
        <v>407</v>
      </c>
      <c r="B96" s="27" t="s">
        <v>237</v>
      </c>
      <c r="C96" s="28">
        <v>31</v>
      </c>
      <c r="D96" s="28">
        <v>71</v>
      </c>
      <c r="E96" s="28">
        <v>5</v>
      </c>
      <c r="F96" s="28">
        <v>29</v>
      </c>
      <c r="G96" s="28">
        <v>53</v>
      </c>
      <c r="H96" s="28">
        <v>78</v>
      </c>
      <c r="I96" s="29" t="str">
        <f>VLOOKUP(B96,Consolidated!D:D,1,0)</f>
        <v>Sweden</v>
      </c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4.25" customHeight="1">
      <c r="A97" s="27" t="s">
        <v>408</v>
      </c>
      <c r="B97" s="27" t="s">
        <v>238</v>
      </c>
      <c r="C97" s="28">
        <v>34</v>
      </c>
      <c r="D97" s="28">
        <v>68</v>
      </c>
      <c r="E97" s="28">
        <v>70</v>
      </c>
      <c r="F97" s="28">
        <v>58</v>
      </c>
      <c r="G97" s="28">
        <v>74</v>
      </c>
      <c r="H97" s="28">
        <v>66</v>
      </c>
      <c r="I97" s="29" t="str">
        <f>VLOOKUP(B97,Consolidated!D:D,1,0)</f>
        <v>Switzerland</v>
      </c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4.25" customHeight="1">
      <c r="A98" s="27" t="s">
        <v>411</v>
      </c>
      <c r="B98" s="27" t="s">
        <v>412</v>
      </c>
      <c r="C98" s="28">
        <v>70</v>
      </c>
      <c r="D98" s="28">
        <v>64</v>
      </c>
      <c r="E98" s="28">
        <v>58</v>
      </c>
      <c r="F98" s="28">
        <v>70</v>
      </c>
      <c r="G98" s="28">
        <v>0</v>
      </c>
      <c r="H98" s="28">
        <v>0</v>
      </c>
      <c r="I98" s="29" t="e">
        <f>VLOOKUP(B98,Consolidated!D:D,1,0)</f>
        <v>#N/A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4.25" customHeight="1">
      <c r="A99" s="27" t="s">
        <v>413</v>
      </c>
      <c r="B99" s="27" t="s">
        <v>414</v>
      </c>
      <c r="C99" s="28">
        <v>26</v>
      </c>
      <c r="D99" s="28">
        <v>69</v>
      </c>
      <c r="E99" s="28">
        <v>72</v>
      </c>
      <c r="F99" s="28">
        <v>56</v>
      </c>
      <c r="G99" s="28">
        <v>0</v>
      </c>
      <c r="H99" s="28">
        <v>0</v>
      </c>
      <c r="I99" s="29" t="e">
        <f>VLOOKUP(B99,Consolidated!D:D,1,0)</f>
        <v>#N/A</v>
      </c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4.25" customHeight="1">
      <c r="A100" s="27" t="s">
        <v>415</v>
      </c>
      <c r="B100" s="27" t="s">
        <v>240</v>
      </c>
      <c r="C100" s="28">
        <v>58</v>
      </c>
      <c r="D100" s="28">
        <v>17</v>
      </c>
      <c r="E100" s="28">
        <v>45</v>
      </c>
      <c r="F100" s="28">
        <v>69</v>
      </c>
      <c r="G100" s="28">
        <v>93</v>
      </c>
      <c r="H100" s="28">
        <v>49</v>
      </c>
      <c r="I100" s="29" t="str">
        <f>VLOOKUP(B100,Consolidated!D:D,1,0)</f>
        <v>Taiwan</v>
      </c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4.25" customHeight="1">
      <c r="A101" s="27" t="s">
        <v>416</v>
      </c>
      <c r="B101" s="27" t="s">
        <v>272</v>
      </c>
      <c r="C101" s="28">
        <v>0</v>
      </c>
      <c r="D101" s="28">
        <v>0</v>
      </c>
      <c r="E101" s="28">
        <v>0</v>
      </c>
      <c r="F101" s="28">
        <v>0</v>
      </c>
      <c r="G101" s="28">
        <v>34</v>
      </c>
      <c r="H101" s="28">
        <v>38</v>
      </c>
      <c r="I101" s="29" t="str">
        <f>VLOOKUP(B101,Consolidated!D:D,1,0)</f>
        <v>United Republic of Tanzania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4.25" customHeight="1">
      <c r="A102" s="27" t="s">
        <v>418</v>
      </c>
      <c r="B102" s="27" t="s">
        <v>242</v>
      </c>
      <c r="C102" s="28">
        <v>64</v>
      </c>
      <c r="D102" s="28">
        <v>20</v>
      </c>
      <c r="E102" s="28">
        <v>34</v>
      </c>
      <c r="F102" s="28">
        <v>64</v>
      </c>
      <c r="G102" s="28">
        <v>32</v>
      </c>
      <c r="H102" s="28">
        <v>45</v>
      </c>
      <c r="I102" s="29" t="str">
        <f>VLOOKUP(B102,Consolidated!D:D,1,0)</f>
        <v>Thailand</v>
      </c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4.25" customHeight="1">
      <c r="A103" s="27" t="s">
        <v>420</v>
      </c>
      <c r="B103" s="27" t="s">
        <v>245</v>
      </c>
      <c r="C103" s="28">
        <v>47</v>
      </c>
      <c r="D103" s="28">
        <v>16</v>
      </c>
      <c r="E103" s="28">
        <v>58</v>
      </c>
      <c r="F103" s="28">
        <v>55</v>
      </c>
      <c r="G103" s="28">
        <v>13</v>
      </c>
      <c r="H103" s="28">
        <v>80</v>
      </c>
      <c r="I103" s="29" t="str">
        <f>VLOOKUP(B103,Consolidated!D:D,1,0)</f>
        <v>Trinidad and Tobago</v>
      </c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4.25" customHeight="1">
      <c r="A104" s="27" t="s">
        <v>421</v>
      </c>
      <c r="B104" s="27" t="s">
        <v>247</v>
      </c>
      <c r="C104" s="28">
        <v>66</v>
      </c>
      <c r="D104" s="28">
        <v>37</v>
      </c>
      <c r="E104" s="28">
        <v>45</v>
      </c>
      <c r="F104" s="28">
        <v>85</v>
      </c>
      <c r="G104" s="28">
        <v>46</v>
      </c>
      <c r="H104" s="28">
        <v>49</v>
      </c>
      <c r="I104" s="29" t="str">
        <f>VLOOKUP(B104,Consolidated!D:D,1,0)</f>
        <v>Turkey</v>
      </c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4.25" customHeight="1">
      <c r="A105" s="27" t="s">
        <v>423</v>
      </c>
      <c r="B105" s="27" t="s">
        <v>268</v>
      </c>
      <c r="C105" s="28">
        <v>40</v>
      </c>
      <c r="D105" s="28">
        <v>91</v>
      </c>
      <c r="E105" s="28">
        <v>62</v>
      </c>
      <c r="F105" s="28">
        <v>46</v>
      </c>
      <c r="G105" s="28">
        <v>26</v>
      </c>
      <c r="H105" s="28">
        <v>68</v>
      </c>
      <c r="I105" s="29" t="str">
        <f>VLOOKUP(B105,Consolidated!D:D,1,0)</f>
        <v>United States of America</v>
      </c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4.25" customHeight="1">
      <c r="A106" s="27" t="s">
        <v>424</v>
      </c>
      <c r="B106" s="27" t="s">
        <v>248</v>
      </c>
      <c r="C106" s="28">
        <v>0</v>
      </c>
      <c r="D106" s="28">
        <v>0</v>
      </c>
      <c r="E106" s="28">
        <v>0</v>
      </c>
      <c r="F106" s="28">
        <v>0</v>
      </c>
      <c r="G106" s="28">
        <v>24</v>
      </c>
      <c r="H106" s="28">
        <v>52</v>
      </c>
      <c r="I106" s="29" t="str">
        <f>VLOOKUP(B106,Consolidated!D:D,1,0)</f>
        <v>Uganda</v>
      </c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4.25" customHeight="1">
      <c r="A107" s="27" t="s">
        <v>426</v>
      </c>
      <c r="B107" s="27" t="s">
        <v>249</v>
      </c>
      <c r="C107" s="28">
        <v>0</v>
      </c>
      <c r="D107" s="28">
        <v>0</v>
      </c>
      <c r="E107" s="28">
        <v>0</v>
      </c>
      <c r="F107" s="28">
        <v>0</v>
      </c>
      <c r="G107" s="28">
        <v>86</v>
      </c>
      <c r="H107" s="28">
        <v>14</v>
      </c>
      <c r="I107" s="29" t="str">
        <f>VLOOKUP(B107,Consolidated!D:D,1,0)</f>
        <v>Ukraine</v>
      </c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4.25" customHeight="1">
      <c r="A108" s="27" t="s">
        <v>427</v>
      </c>
      <c r="B108" s="27" t="s">
        <v>256</v>
      </c>
      <c r="C108" s="28">
        <v>61</v>
      </c>
      <c r="D108" s="28">
        <v>36</v>
      </c>
      <c r="E108" s="28">
        <v>38</v>
      </c>
      <c r="F108" s="28">
        <v>98</v>
      </c>
      <c r="G108" s="28">
        <v>26</v>
      </c>
      <c r="H108" s="28">
        <v>53</v>
      </c>
      <c r="I108" s="29" t="str">
        <f>VLOOKUP(B108,Consolidated!D:D,1,0)</f>
        <v>Uruguay</v>
      </c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4.25" customHeight="1">
      <c r="A109" s="27" t="s">
        <v>428</v>
      </c>
      <c r="B109" s="27" t="s">
        <v>259</v>
      </c>
      <c r="C109" s="28">
        <v>81</v>
      </c>
      <c r="D109" s="28">
        <v>12</v>
      </c>
      <c r="E109" s="28">
        <v>73</v>
      </c>
      <c r="F109" s="28">
        <v>76</v>
      </c>
      <c r="G109" s="28">
        <v>16</v>
      </c>
      <c r="H109" s="28">
        <v>100</v>
      </c>
      <c r="I109" s="29" t="str">
        <f>VLOOKUP(B109,Consolidated!D:D,1,0)</f>
        <v>Venezuela</v>
      </c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4.25" customHeight="1">
      <c r="A110" s="27" t="s">
        <v>429</v>
      </c>
      <c r="B110" s="27" t="s">
        <v>425</v>
      </c>
      <c r="C110" s="28">
        <v>70</v>
      </c>
      <c r="D110" s="28">
        <v>20</v>
      </c>
      <c r="E110" s="28">
        <v>40</v>
      </c>
      <c r="F110" s="28">
        <v>30</v>
      </c>
      <c r="G110" s="28">
        <v>57</v>
      </c>
      <c r="H110" s="28">
        <v>35</v>
      </c>
      <c r="I110" s="29" t="str">
        <f>VLOOKUP(B110,Consolidated!D:D,1,0)</f>
        <v>Viet Nam</v>
      </c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4.25" customHeight="1">
      <c r="A111" s="27" t="s">
        <v>430</v>
      </c>
      <c r="B111" s="27" t="s">
        <v>264</v>
      </c>
      <c r="C111" s="28">
        <v>0</v>
      </c>
      <c r="D111" s="28">
        <v>0</v>
      </c>
      <c r="E111" s="28">
        <v>0</v>
      </c>
      <c r="F111" s="28">
        <v>0</v>
      </c>
      <c r="G111" s="28">
        <v>30</v>
      </c>
      <c r="H111" s="28">
        <v>42</v>
      </c>
      <c r="I111" s="29" t="str">
        <f>VLOOKUP(B111,Consolidated!D:D,1,0)</f>
        <v>Zambia</v>
      </c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4.25" customHeight="1">
      <c r="A112" s="27" t="s">
        <v>432</v>
      </c>
      <c r="B112" s="27" t="s">
        <v>265</v>
      </c>
      <c r="C112" s="28">
        <v>0</v>
      </c>
      <c r="D112" s="28">
        <v>0</v>
      </c>
      <c r="E112" s="28">
        <v>0</v>
      </c>
      <c r="F112" s="28">
        <v>0</v>
      </c>
      <c r="G112" s="28">
        <v>15</v>
      </c>
      <c r="H112" s="28">
        <v>28</v>
      </c>
      <c r="I112" s="29" t="str">
        <f>VLOOKUP(B112,Consolidated!D:D,1,0)</f>
        <v>Zimbabwe</v>
      </c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4.25" customHeight="1">
      <c r="A113" s="27"/>
      <c r="B113" s="27"/>
      <c r="C113" s="27"/>
      <c r="D113" s="27"/>
      <c r="E113" s="27"/>
      <c r="F113" s="27"/>
      <c r="G113" s="27"/>
      <c r="H113" s="27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4.2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4.2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4.2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4.2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4.2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4.2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4.2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4.2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4.2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4.2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4.2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4.2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4.2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4.2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4.2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4.2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4.2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4.2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4.2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4.2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4.2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4.2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4.2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4.2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4.2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4.2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4.2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4.2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4.2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4.2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4.2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4.2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4.2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4.2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4.2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4.2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4.2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4.2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4.2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4.2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4.2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4.2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4.2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4.2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4.2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4.2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4.2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4.2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4.2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4.2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4.2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4.2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4.2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4.2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4.2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4.2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4.2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4.2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4.2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4.2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4.2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4.2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4.2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4.2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4.2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4.2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4.2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baseColWidth="10" defaultColWidth="12.6640625" defaultRowHeight="15" customHeight="1"/>
  <cols>
    <col min="1" max="26" width="7.6640625" customWidth="1"/>
  </cols>
  <sheetData>
    <row r="1" spans="1:10" ht="14.25" customHeight="1">
      <c r="A1" s="27" t="s">
        <v>277</v>
      </c>
      <c r="B1" s="27" t="s">
        <v>278</v>
      </c>
      <c r="C1" s="28" t="s">
        <v>279</v>
      </c>
      <c r="D1" s="28" t="s">
        <v>280</v>
      </c>
      <c r="E1" s="28" t="s">
        <v>281</v>
      </c>
      <c r="F1" s="28" t="s">
        <v>282</v>
      </c>
      <c r="G1" s="28" t="s">
        <v>283</v>
      </c>
      <c r="H1" s="28" t="s">
        <v>284</v>
      </c>
    </row>
    <row r="2" spans="1:10" ht="14.25" customHeight="1">
      <c r="A2" s="27" t="s">
        <v>285</v>
      </c>
      <c r="B2" s="27" t="s">
        <v>286</v>
      </c>
      <c r="C2" s="28">
        <v>64</v>
      </c>
      <c r="D2" s="28">
        <v>27</v>
      </c>
      <c r="E2" s="28">
        <v>41</v>
      </c>
      <c r="F2" s="28">
        <v>52</v>
      </c>
      <c r="G2" s="28">
        <v>32</v>
      </c>
      <c r="H2" s="28">
        <v>40</v>
      </c>
      <c r="I2" s="24" t="str">
        <f>VLOOKUP(A2,'Hofstede 0-100 scaled'!A:B,2,0)</f>
        <v>Africa East</v>
      </c>
      <c r="J2" s="24" t="b">
        <f t="shared" ref="J2:J112" si="0">B2=I2</f>
        <v>1</v>
      </c>
    </row>
    <row r="3" spans="1:10" ht="14.25" customHeight="1">
      <c r="A3" s="27" t="s">
        <v>287</v>
      </c>
      <c r="B3" s="27" t="s">
        <v>288</v>
      </c>
      <c r="C3" s="28">
        <v>77</v>
      </c>
      <c r="D3" s="28">
        <v>20</v>
      </c>
      <c r="E3" s="28">
        <v>46</v>
      </c>
      <c r="F3" s="28">
        <v>54</v>
      </c>
      <c r="G3" s="28">
        <v>9</v>
      </c>
      <c r="H3" s="28">
        <v>78</v>
      </c>
      <c r="I3" s="24" t="str">
        <f>VLOOKUP(A3,'Hofstede 0-100 scaled'!A:B,2,0)</f>
        <v>Africa West</v>
      </c>
      <c r="J3" s="24" t="b">
        <f t="shared" si="0"/>
        <v>1</v>
      </c>
    </row>
    <row r="4" spans="1:10" ht="14.25" customHeight="1">
      <c r="A4" s="27" t="s">
        <v>289</v>
      </c>
      <c r="B4" s="27" t="s">
        <v>10</v>
      </c>
      <c r="C4" s="28">
        <v>0</v>
      </c>
      <c r="D4" s="28">
        <v>0</v>
      </c>
      <c r="E4" s="28">
        <v>0</v>
      </c>
      <c r="F4" s="28">
        <v>0</v>
      </c>
      <c r="G4" s="28">
        <v>61</v>
      </c>
      <c r="H4" s="28">
        <v>15</v>
      </c>
      <c r="I4" s="24" t="str">
        <f>VLOOKUP(A4,'Hofstede 0-100 scaled'!A:B,2,0)</f>
        <v>Albania</v>
      </c>
      <c r="J4" s="24" t="b">
        <f t="shared" si="0"/>
        <v>1</v>
      </c>
    </row>
    <row r="5" spans="1:10" ht="14.25" customHeight="1">
      <c r="A5" s="27" t="s">
        <v>290</v>
      </c>
      <c r="B5" s="27" t="s">
        <v>11</v>
      </c>
      <c r="C5" s="28">
        <v>0</v>
      </c>
      <c r="D5" s="28">
        <v>0</v>
      </c>
      <c r="E5" s="28">
        <v>0</v>
      </c>
      <c r="F5" s="28">
        <v>0</v>
      </c>
      <c r="G5" s="28">
        <v>26</v>
      </c>
      <c r="H5" s="28">
        <v>32</v>
      </c>
      <c r="I5" s="24" t="str">
        <f>VLOOKUP(A5,'Hofstede 0-100 scaled'!A:B,2,0)</f>
        <v>Algeria</v>
      </c>
      <c r="J5" s="24" t="b">
        <f t="shared" si="0"/>
        <v>1</v>
      </c>
    </row>
    <row r="6" spans="1:10" ht="14.25" customHeight="1">
      <c r="A6" s="27" t="s">
        <v>291</v>
      </c>
      <c r="B6" s="27" t="s">
        <v>13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65</v>
      </c>
      <c r="I6" s="24" t="str">
        <f>VLOOKUP(A6,'Hofstede 0-100 scaled'!A:B,2,0)</f>
        <v>Andorra</v>
      </c>
      <c r="J6" s="24" t="b">
        <f t="shared" si="0"/>
        <v>1</v>
      </c>
    </row>
    <row r="7" spans="1:10" ht="14.25" customHeight="1">
      <c r="A7" s="27" t="s">
        <v>292</v>
      </c>
      <c r="B7" s="27" t="s">
        <v>293</v>
      </c>
      <c r="C7" s="28">
        <v>80</v>
      </c>
      <c r="D7" s="28">
        <v>38</v>
      </c>
      <c r="E7" s="28">
        <v>53</v>
      </c>
      <c r="F7" s="28">
        <v>68</v>
      </c>
      <c r="G7" s="28">
        <v>23</v>
      </c>
      <c r="H7" s="28">
        <v>34</v>
      </c>
      <c r="I7" s="24" t="str">
        <f>VLOOKUP(A7,'Hofstede 0-100 scaled'!A:B,2,0)</f>
        <v>Arab countries</v>
      </c>
      <c r="J7" s="24" t="b">
        <f t="shared" si="0"/>
        <v>1</v>
      </c>
    </row>
    <row r="8" spans="1:10" ht="14.25" customHeight="1">
      <c r="A8" s="27" t="s">
        <v>294</v>
      </c>
      <c r="B8" s="27" t="s">
        <v>28</v>
      </c>
      <c r="C8" s="28">
        <v>49</v>
      </c>
      <c r="D8" s="28">
        <v>46</v>
      </c>
      <c r="E8" s="28">
        <v>56</v>
      </c>
      <c r="F8" s="28">
        <v>86</v>
      </c>
      <c r="G8" s="28">
        <v>20</v>
      </c>
      <c r="H8" s="28">
        <v>62</v>
      </c>
      <c r="I8" s="24" t="str">
        <f>VLOOKUP(A8,'Hofstede 0-100 scaled'!A:B,2,0)</f>
        <v>Argentina</v>
      </c>
      <c r="J8" s="24" t="b">
        <f t="shared" si="0"/>
        <v>1</v>
      </c>
    </row>
    <row r="9" spans="1:10" ht="14.25" customHeight="1">
      <c r="A9" s="27" t="s">
        <v>295</v>
      </c>
      <c r="B9" s="27" t="s">
        <v>30</v>
      </c>
      <c r="C9" s="28">
        <v>0</v>
      </c>
      <c r="D9" s="28">
        <v>0</v>
      </c>
      <c r="E9" s="28">
        <v>0</v>
      </c>
      <c r="F9" s="28">
        <v>0</v>
      </c>
      <c r="G9" s="28">
        <v>61</v>
      </c>
      <c r="H9" s="28">
        <v>0</v>
      </c>
      <c r="I9" s="24" t="str">
        <f>VLOOKUP(A9,'Hofstede 0-100 scaled'!A:B,2,0)</f>
        <v>Armenia</v>
      </c>
      <c r="J9" s="24" t="b">
        <f t="shared" si="0"/>
        <v>1</v>
      </c>
    </row>
    <row r="10" spans="1:10" ht="14.25" customHeight="1">
      <c r="A10" s="27" t="s">
        <v>296</v>
      </c>
      <c r="B10" s="27" t="s">
        <v>31</v>
      </c>
      <c r="C10" s="28">
        <v>38</v>
      </c>
      <c r="D10" s="28">
        <v>90</v>
      </c>
      <c r="E10" s="28">
        <v>61</v>
      </c>
      <c r="F10" s="28">
        <v>51</v>
      </c>
      <c r="G10" s="28">
        <v>21</v>
      </c>
      <c r="H10" s="28">
        <v>71</v>
      </c>
      <c r="I10" s="24" t="str">
        <f>VLOOKUP(A10,'Hofstede 0-100 scaled'!A:B,2,0)</f>
        <v>Australia</v>
      </c>
      <c r="J10" s="24" t="b">
        <f t="shared" si="0"/>
        <v>1</v>
      </c>
    </row>
    <row r="11" spans="1:10" ht="14.25" customHeight="1">
      <c r="A11" s="27" t="s">
        <v>297</v>
      </c>
      <c r="B11" s="27" t="s">
        <v>32</v>
      </c>
      <c r="C11" s="28">
        <v>11</v>
      </c>
      <c r="D11" s="28">
        <v>55</v>
      </c>
      <c r="E11" s="28">
        <v>79</v>
      </c>
      <c r="F11" s="28">
        <v>70</v>
      </c>
      <c r="G11" s="28">
        <v>60</v>
      </c>
      <c r="H11" s="28">
        <v>63</v>
      </c>
      <c r="I11" s="24" t="str">
        <f>VLOOKUP(A11,'Hofstede 0-100 scaled'!A:B,2,0)</f>
        <v>Austria</v>
      </c>
      <c r="J11" s="24" t="b">
        <f t="shared" si="0"/>
        <v>1</v>
      </c>
    </row>
    <row r="12" spans="1:10" ht="14.25" customHeight="1">
      <c r="A12" s="27" t="s">
        <v>299</v>
      </c>
      <c r="B12" s="27" t="s">
        <v>33</v>
      </c>
      <c r="C12" s="28">
        <v>0</v>
      </c>
      <c r="D12" s="28">
        <v>0</v>
      </c>
      <c r="E12" s="28">
        <v>0</v>
      </c>
      <c r="F12" s="28">
        <v>0</v>
      </c>
      <c r="G12" s="28">
        <v>61</v>
      </c>
      <c r="H12" s="28">
        <v>22</v>
      </c>
      <c r="I12" s="24" t="str">
        <f>VLOOKUP(A12,'Hofstede 0-100 scaled'!A:B,2,0)</f>
        <v>Azerbaijan</v>
      </c>
      <c r="J12" s="24" t="b">
        <f t="shared" si="0"/>
        <v>1</v>
      </c>
    </row>
    <row r="13" spans="1:10" ht="14.25" customHeight="1">
      <c r="A13" s="27" t="s">
        <v>300</v>
      </c>
      <c r="B13" s="27" t="s">
        <v>37</v>
      </c>
      <c r="C13" s="28">
        <v>80</v>
      </c>
      <c r="D13" s="28">
        <v>20</v>
      </c>
      <c r="E13" s="28">
        <v>55</v>
      </c>
      <c r="F13" s="28">
        <v>60</v>
      </c>
      <c r="G13" s="28">
        <v>47</v>
      </c>
      <c r="H13" s="28">
        <v>20</v>
      </c>
      <c r="I13" s="24" t="str">
        <f>VLOOKUP(A13,'Hofstede 0-100 scaled'!A:B,2,0)</f>
        <v>Bangladesh</v>
      </c>
      <c r="J13" s="24" t="b">
        <f t="shared" si="0"/>
        <v>1</v>
      </c>
    </row>
    <row r="14" spans="1:10" ht="14.25" customHeight="1">
      <c r="A14" s="27" t="s">
        <v>301</v>
      </c>
      <c r="B14" s="27" t="s">
        <v>40</v>
      </c>
      <c r="C14" s="28">
        <v>0</v>
      </c>
      <c r="D14" s="28">
        <v>0</v>
      </c>
      <c r="E14" s="28">
        <v>0</v>
      </c>
      <c r="F14" s="28">
        <v>0</v>
      </c>
      <c r="G14" s="28">
        <v>81</v>
      </c>
      <c r="H14" s="28">
        <v>15</v>
      </c>
      <c r="I14" s="24" t="str">
        <f>VLOOKUP(A14,'Hofstede 0-100 scaled'!A:B,2,0)</f>
        <v>Belarus</v>
      </c>
      <c r="J14" s="24" t="b">
        <f t="shared" si="0"/>
        <v>1</v>
      </c>
    </row>
    <row r="15" spans="1:10" ht="14.25" customHeight="1">
      <c r="A15" s="27" t="s">
        <v>302</v>
      </c>
      <c r="B15" s="27" t="s">
        <v>41</v>
      </c>
      <c r="C15" s="28">
        <v>65</v>
      </c>
      <c r="D15" s="28">
        <v>75</v>
      </c>
      <c r="E15" s="28">
        <v>54</v>
      </c>
      <c r="F15" s="28">
        <v>94</v>
      </c>
      <c r="G15" s="28">
        <v>82</v>
      </c>
      <c r="H15" s="28">
        <v>57</v>
      </c>
      <c r="I15" s="24" t="str">
        <f>VLOOKUP(A15,'Hofstede 0-100 scaled'!A:B,2,0)</f>
        <v>Belgium</v>
      </c>
      <c r="J15" s="24" t="b">
        <f t="shared" si="0"/>
        <v>1</v>
      </c>
    </row>
    <row r="16" spans="1:10" ht="14.25" customHeight="1">
      <c r="A16" s="27" t="s">
        <v>303</v>
      </c>
      <c r="B16" s="27" t="s">
        <v>304</v>
      </c>
      <c r="C16" s="28">
        <v>67</v>
      </c>
      <c r="D16" s="28">
        <v>72</v>
      </c>
      <c r="E16" s="28">
        <v>60</v>
      </c>
      <c r="F16" s="28">
        <v>93</v>
      </c>
      <c r="G16" s="28">
        <v>0</v>
      </c>
      <c r="H16" s="28">
        <v>0</v>
      </c>
      <c r="I16" s="24" t="str">
        <f>VLOOKUP(A16,'Hofstede 0-100 scaled'!A:B,2,0)</f>
        <v>Belgium French</v>
      </c>
      <c r="J16" s="24" t="b">
        <f t="shared" si="0"/>
        <v>1</v>
      </c>
    </row>
    <row r="17" spans="1:10" ht="14.25" customHeight="1">
      <c r="A17" s="27" t="s">
        <v>305</v>
      </c>
      <c r="B17" s="27" t="s">
        <v>307</v>
      </c>
      <c r="C17" s="28">
        <v>61</v>
      </c>
      <c r="D17" s="28">
        <v>78</v>
      </c>
      <c r="E17" s="28">
        <v>43</v>
      </c>
      <c r="F17" s="28">
        <v>97</v>
      </c>
      <c r="G17" s="28">
        <v>0</v>
      </c>
      <c r="H17" s="28">
        <v>0</v>
      </c>
      <c r="I17" s="24" t="str">
        <f>VLOOKUP(A17,'Hofstede 0-100 scaled'!A:B,2,0)</f>
        <v>Belgium Netherl</v>
      </c>
      <c r="J17" s="24" t="b">
        <f t="shared" si="0"/>
        <v>1</v>
      </c>
    </row>
    <row r="18" spans="1:10" ht="14.25" customHeight="1">
      <c r="A18" s="27" t="s">
        <v>308</v>
      </c>
      <c r="B18" s="27" t="s">
        <v>309</v>
      </c>
      <c r="C18" s="28">
        <v>0</v>
      </c>
      <c r="D18" s="28">
        <v>0</v>
      </c>
      <c r="E18" s="28">
        <v>0</v>
      </c>
      <c r="F18" s="28">
        <v>0</v>
      </c>
      <c r="G18" s="28">
        <v>70</v>
      </c>
      <c r="H18" s="28">
        <v>44</v>
      </c>
      <c r="I18" s="24" t="str">
        <f>VLOOKUP(A18,'Hofstede 0-100 scaled'!A:B,2,0)</f>
        <v>Bosnia</v>
      </c>
      <c r="J18" s="24" t="b">
        <f t="shared" si="0"/>
        <v>1</v>
      </c>
    </row>
    <row r="19" spans="1:10" ht="14.25" customHeight="1">
      <c r="A19" s="27" t="s">
        <v>310</v>
      </c>
      <c r="B19" s="27" t="s">
        <v>53</v>
      </c>
      <c r="C19" s="28">
        <v>69</v>
      </c>
      <c r="D19" s="28">
        <v>38</v>
      </c>
      <c r="E19" s="28">
        <v>49</v>
      </c>
      <c r="F19" s="28">
        <v>76</v>
      </c>
      <c r="G19" s="28">
        <v>44</v>
      </c>
      <c r="H19" s="28">
        <v>59</v>
      </c>
      <c r="I19" s="24" t="str">
        <f>VLOOKUP(A19,'Hofstede 0-100 scaled'!A:B,2,0)</f>
        <v>Brazil</v>
      </c>
      <c r="J19" s="24" t="b">
        <f t="shared" si="0"/>
        <v>1</v>
      </c>
    </row>
    <row r="20" spans="1:10" ht="14.25" customHeight="1">
      <c r="A20" s="27" t="s">
        <v>311</v>
      </c>
      <c r="B20" s="27" t="s">
        <v>56</v>
      </c>
      <c r="C20" s="28">
        <v>70</v>
      </c>
      <c r="D20" s="28">
        <v>30</v>
      </c>
      <c r="E20" s="28">
        <v>40</v>
      </c>
      <c r="F20" s="28">
        <v>85</v>
      </c>
      <c r="G20" s="28">
        <v>69</v>
      </c>
      <c r="H20" s="28">
        <v>16</v>
      </c>
      <c r="I20" s="24" t="str">
        <f>VLOOKUP(A20,'Hofstede 0-100 scaled'!A:B,2,0)</f>
        <v>Bulgaria</v>
      </c>
      <c r="J20" s="24" t="b">
        <f t="shared" si="0"/>
        <v>1</v>
      </c>
    </row>
    <row r="21" spans="1:10" ht="14.25" customHeight="1">
      <c r="A21" s="27" t="s">
        <v>313</v>
      </c>
      <c r="B21" s="27" t="s">
        <v>58</v>
      </c>
      <c r="C21" s="28">
        <v>0</v>
      </c>
      <c r="D21" s="28">
        <v>0</v>
      </c>
      <c r="E21" s="28">
        <v>0</v>
      </c>
      <c r="F21" s="28">
        <v>0</v>
      </c>
      <c r="G21" s="28">
        <v>27</v>
      </c>
      <c r="H21" s="28">
        <v>18</v>
      </c>
      <c r="I21" s="24" t="str">
        <f>VLOOKUP(A21,'Hofstede 0-100 scaled'!A:B,2,0)</f>
        <v>Burkina Faso</v>
      </c>
      <c r="J21" s="24" t="b">
        <f t="shared" si="0"/>
        <v>1</v>
      </c>
    </row>
    <row r="22" spans="1:10" ht="14.25" customHeight="1">
      <c r="A22" s="27" t="s">
        <v>314</v>
      </c>
      <c r="B22" s="27" t="s">
        <v>76</v>
      </c>
      <c r="C22" s="28">
        <v>39</v>
      </c>
      <c r="D22" s="28">
        <v>80</v>
      </c>
      <c r="E22" s="28">
        <v>52</v>
      </c>
      <c r="F22" s="28">
        <v>48</v>
      </c>
      <c r="G22" s="28">
        <v>36</v>
      </c>
      <c r="H22" s="28">
        <v>68</v>
      </c>
      <c r="I22" s="24" t="str">
        <f>VLOOKUP(A22,'Hofstede 0-100 scaled'!A:B,2,0)</f>
        <v>Canada</v>
      </c>
      <c r="J22" s="24" t="b">
        <f t="shared" si="0"/>
        <v>1</v>
      </c>
    </row>
    <row r="23" spans="1:10" ht="14.25" customHeight="1">
      <c r="A23" s="27" t="s">
        <v>315</v>
      </c>
      <c r="B23" s="27" t="s">
        <v>317</v>
      </c>
      <c r="C23" s="28">
        <v>54</v>
      </c>
      <c r="D23" s="28">
        <v>73</v>
      </c>
      <c r="E23" s="28">
        <v>45</v>
      </c>
      <c r="F23" s="28">
        <v>60</v>
      </c>
      <c r="G23" s="28">
        <v>0</v>
      </c>
      <c r="H23" s="28">
        <v>0</v>
      </c>
      <c r="I23" s="24" t="str">
        <f>VLOOKUP(A23,'Hofstede 0-100 scaled'!A:B,2,0)</f>
        <v>Canada French</v>
      </c>
      <c r="J23" s="24" t="b">
        <f t="shared" si="0"/>
        <v>1</v>
      </c>
    </row>
    <row r="24" spans="1:10" ht="14.25" customHeight="1">
      <c r="A24" s="27" t="s">
        <v>320</v>
      </c>
      <c r="B24" s="27" t="s">
        <v>85</v>
      </c>
      <c r="C24" s="28">
        <v>63</v>
      </c>
      <c r="D24" s="28">
        <v>23</v>
      </c>
      <c r="E24" s="28">
        <v>28</v>
      </c>
      <c r="F24" s="28">
        <v>86</v>
      </c>
      <c r="G24" s="28">
        <v>31</v>
      </c>
      <c r="H24" s="28">
        <v>68</v>
      </c>
      <c r="I24" s="24" t="str">
        <f>VLOOKUP(A24,'Hofstede 0-100 scaled'!A:B,2,0)</f>
        <v>Chile</v>
      </c>
      <c r="J24" s="24" t="b">
        <f t="shared" si="0"/>
        <v>1</v>
      </c>
    </row>
    <row r="25" spans="1:10" ht="14.25" customHeight="1">
      <c r="A25" s="27" t="s">
        <v>321</v>
      </c>
      <c r="B25" s="27" t="s">
        <v>90</v>
      </c>
      <c r="C25" s="28">
        <v>80</v>
      </c>
      <c r="D25" s="28">
        <v>20</v>
      </c>
      <c r="E25" s="28">
        <v>66</v>
      </c>
      <c r="F25" s="28">
        <v>30</v>
      </c>
      <c r="G25" s="28">
        <v>87</v>
      </c>
      <c r="H25" s="28">
        <v>24</v>
      </c>
      <c r="I25" s="24" t="str">
        <f>VLOOKUP(A25,'Hofstede 0-100 scaled'!A:B,2,0)</f>
        <v>China</v>
      </c>
      <c r="J25" s="24" t="b">
        <f t="shared" si="0"/>
        <v>1</v>
      </c>
    </row>
    <row r="26" spans="1:10" ht="14.25" customHeight="1">
      <c r="A26" s="27" t="s">
        <v>322</v>
      </c>
      <c r="B26" s="27" t="s">
        <v>92</v>
      </c>
      <c r="C26" s="28">
        <v>67</v>
      </c>
      <c r="D26" s="28">
        <v>13</v>
      </c>
      <c r="E26" s="28">
        <v>64</v>
      </c>
      <c r="F26" s="28">
        <v>80</v>
      </c>
      <c r="G26" s="28">
        <v>13</v>
      </c>
      <c r="H26" s="28">
        <v>83</v>
      </c>
      <c r="I26" s="24" t="str">
        <f>VLOOKUP(A26,'Hofstede 0-100 scaled'!A:B,2,0)</f>
        <v>Colombia</v>
      </c>
      <c r="J26" s="24" t="b">
        <f t="shared" si="0"/>
        <v>1</v>
      </c>
    </row>
    <row r="27" spans="1:10" ht="14.25" customHeight="1">
      <c r="A27" s="27" t="s">
        <v>323</v>
      </c>
      <c r="B27" s="27" t="s">
        <v>95</v>
      </c>
      <c r="C27" s="28">
        <v>35</v>
      </c>
      <c r="D27" s="28">
        <v>15</v>
      </c>
      <c r="E27" s="28">
        <v>21</v>
      </c>
      <c r="F27" s="28">
        <v>86</v>
      </c>
      <c r="G27" s="28">
        <v>0</v>
      </c>
      <c r="H27" s="28">
        <v>0</v>
      </c>
      <c r="I27" s="24" t="str">
        <f>VLOOKUP(A27,'Hofstede 0-100 scaled'!A:B,2,0)</f>
        <v>Costa Rica</v>
      </c>
      <c r="J27" s="24" t="b">
        <f t="shared" si="0"/>
        <v>1</v>
      </c>
    </row>
    <row r="28" spans="1:10" ht="14.25" customHeight="1">
      <c r="A28" s="27" t="s">
        <v>324</v>
      </c>
      <c r="B28" s="27" t="s">
        <v>97</v>
      </c>
      <c r="C28" s="28">
        <v>73</v>
      </c>
      <c r="D28" s="28">
        <v>33</v>
      </c>
      <c r="E28" s="28">
        <v>40</v>
      </c>
      <c r="F28" s="28">
        <v>80</v>
      </c>
      <c r="G28" s="28">
        <v>58</v>
      </c>
      <c r="H28" s="28">
        <v>33</v>
      </c>
      <c r="I28" s="24" t="str">
        <f>VLOOKUP(A28,'Hofstede 0-100 scaled'!A:B,2,0)</f>
        <v>Croatia</v>
      </c>
      <c r="J28" s="24" t="b">
        <f t="shared" si="0"/>
        <v>1</v>
      </c>
    </row>
    <row r="29" spans="1:10" ht="14.25" customHeight="1">
      <c r="A29" s="27" t="s">
        <v>325</v>
      </c>
      <c r="B29" s="27" t="s">
        <v>100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70</v>
      </c>
      <c r="I29" s="24" t="str">
        <f>VLOOKUP(A29,'Hofstede 0-100 scaled'!A:B,2,0)</f>
        <v>Cyprus</v>
      </c>
      <c r="J29" s="24" t="b">
        <f t="shared" si="0"/>
        <v>1</v>
      </c>
    </row>
    <row r="30" spans="1:10" ht="14.25" customHeight="1">
      <c r="A30" s="27" t="s">
        <v>326</v>
      </c>
      <c r="B30" s="27" t="str">
        <f>I30</f>
        <v>Czech Republic</v>
      </c>
      <c r="C30" s="28">
        <v>57</v>
      </c>
      <c r="D30" s="28">
        <v>58</v>
      </c>
      <c r="E30" s="28">
        <v>57</v>
      </c>
      <c r="F30" s="28">
        <v>74</v>
      </c>
      <c r="G30" s="28">
        <v>70</v>
      </c>
      <c r="H30" s="28">
        <v>29</v>
      </c>
      <c r="I30" s="24" t="str">
        <f>VLOOKUP(A30,'Hofstede 0-100 scaled'!A:B,2,0)</f>
        <v>Czech Republic</v>
      </c>
      <c r="J30" s="24" t="b">
        <f t="shared" si="0"/>
        <v>1</v>
      </c>
    </row>
    <row r="31" spans="1:10" ht="14.25" customHeight="1">
      <c r="A31" s="27" t="s">
        <v>327</v>
      </c>
      <c r="B31" s="27" t="s">
        <v>103</v>
      </c>
      <c r="C31" s="28">
        <v>18</v>
      </c>
      <c r="D31" s="28">
        <v>74</v>
      </c>
      <c r="E31" s="28">
        <v>16</v>
      </c>
      <c r="F31" s="28">
        <v>23</v>
      </c>
      <c r="G31" s="28">
        <v>35</v>
      </c>
      <c r="H31" s="28">
        <v>70</v>
      </c>
      <c r="I31" s="24" t="str">
        <f>VLOOKUP(A31,'Hofstede 0-100 scaled'!A:B,2,0)</f>
        <v>Denmark</v>
      </c>
      <c r="J31" s="24" t="b">
        <f t="shared" si="0"/>
        <v>1</v>
      </c>
    </row>
    <row r="32" spans="1:10" ht="14.25" customHeight="1">
      <c r="A32" s="27" t="s">
        <v>328</v>
      </c>
      <c r="B32" s="27" t="str">
        <f>I32</f>
        <v>Dominican Republic</v>
      </c>
      <c r="C32" s="28">
        <v>0</v>
      </c>
      <c r="D32" s="28">
        <v>0</v>
      </c>
      <c r="E32" s="28">
        <v>0</v>
      </c>
      <c r="F32" s="28">
        <v>0</v>
      </c>
      <c r="G32" s="28">
        <v>13</v>
      </c>
      <c r="H32" s="28">
        <v>54</v>
      </c>
      <c r="I32" s="24" t="str">
        <f>VLOOKUP(A32,'Hofstede 0-100 scaled'!A:B,2,0)</f>
        <v>Dominican Republic</v>
      </c>
      <c r="J32" s="24" t="b">
        <f t="shared" si="0"/>
        <v>1</v>
      </c>
    </row>
    <row r="33" spans="1:10" ht="14.25" customHeight="1">
      <c r="A33" s="27" t="s">
        <v>330</v>
      </c>
      <c r="B33" s="27" t="s">
        <v>108</v>
      </c>
      <c r="C33" s="28">
        <v>78</v>
      </c>
      <c r="D33" s="28">
        <v>8</v>
      </c>
      <c r="E33" s="28">
        <v>63</v>
      </c>
      <c r="F33" s="28">
        <v>67</v>
      </c>
      <c r="G33" s="28">
        <v>0</v>
      </c>
      <c r="H33" s="28">
        <v>0</v>
      </c>
      <c r="I33" s="24" t="str">
        <f>VLOOKUP(A33,'Hofstede 0-100 scaled'!A:B,2,0)</f>
        <v>Ecuador</v>
      </c>
      <c r="J33" s="24" t="b">
        <f t="shared" si="0"/>
        <v>1</v>
      </c>
    </row>
    <row r="34" spans="1:10" ht="14.25" customHeight="1">
      <c r="A34" s="27" t="s">
        <v>331</v>
      </c>
      <c r="B34" s="27" t="s">
        <v>109</v>
      </c>
      <c r="C34" s="28">
        <v>0</v>
      </c>
      <c r="D34" s="28">
        <v>0</v>
      </c>
      <c r="E34" s="28">
        <v>0</v>
      </c>
      <c r="F34" s="28">
        <v>0</v>
      </c>
      <c r="G34" s="28">
        <v>7</v>
      </c>
      <c r="H34" s="28">
        <v>4</v>
      </c>
      <c r="I34" s="24" t="str">
        <f>VLOOKUP(A34,'Hofstede 0-100 scaled'!A:B,2,0)</f>
        <v>Egypt</v>
      </c>
      <c r="J34" s="24" t="b">
        <f t="shared" si="0"/>
        <v>1</v>
      </c>
    </row>
    <row r="35" spans="1:10" ht="14.25" customHeight="1">
      <c r="A35" s="27" t="s">
        <v>334</v>
      </c>
      <c r="B35" s="27" t="s">
        <v>116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46</v>
      </c>
      <c r="I35" s="24" t="str">
        <f>VLOOKUP(A35,'Hofstede 0-100 scaled'!A:B,2,0)</f>
        <v>Ethiopia</v>
      </c>
      <c r="J35" s="24" t="b">
        <f t="shared" si="0"/>
        <v>1</v>
      </c>
    </row>
    <row r="36" spans="1:10" ht="14.25" customHeight="1">
      <c r="A36" s="27" t="s">
        <v>332</v>
      </c>
      <c r="B36" s="27" t="s">
        <v>110</v>
      </c>
      <c r="C36" s="28">
        <v>66</v>
      </c>
      <c r="D36" s="28">
        <v>19</v>
      </c>
      <c r="E36" s="28">
        <v>40</v>
      </c>
      <c r="F36" s="28">
        <v>94</v>
      </c>
      <c r="G36" s="28">
        <v>20</v>
      </c>
      <c r="H36" s="28">
        <v>89</v>
      </c>
      <c r="I36" s="24" t="str">
        <f>VLOOKUP(A36,'Hofstede 0-100 scaled'!A:B,2,0)</f>
        <v>El Salvador</v>
      </c>
      <c r="J36" s="24" t="b">
        <f t="shared" si="0"/>
        <v>1</v>
      </c>
    </row>
    <row r="37" spans="1:10" ht="14.25" customHeight="1">
      <c r="A37" s="27" t="s">
        <v>333</v>
      </c>
      <c r="B37" s="27" t="s">
        <v>113</v>
      </c>
      <c r="C37" s="28">
        <v>40</v>
      </c>
      <c r="D37" s="28">
        <v>60</v>
      </c>
      <c r="E37" s="28">
        <v>30</v>
      </c>
      <c r="F37" s="28">
        <v>60</v>
      </c>
      <c r="G37" s="28">
        <v>82</v>
      </c>
      <c r="H37" s="28">
        <v>16</v>
      </c>
      <c r="I37" s="24" t="str">
        <f>VLOOKUP(A37,'Hofstede 0-100 scaled'!A:B,2,0)</f>
        <v>Estonia</v>
      </c>
      <c r="J37" s="24" t="b">
        <f t="shared" si="0"/>
        <v>1</v>
      </c>
    </row>
    <row r="38" spans="1:10" ht="14.25" customHeight="1">
      <c r="A38" s="27" t="s">
        <v>335</v>
      </c>
      <c r="B38" s="27" t="s">
        <v>118</v>
      </c>
      <c r="C38" s="28">
        <v>33</v>
      </c>
      <c r="D38" s="28">
        <v>63</v>
      </c>
      <c r="E38" s="28">
        <v>26</v>
      </c>
      <c r="F38" s="28">
        <v>59</v>
      </c>
      <c r="G38" s="28">
        <v>38</v>
      </c>
      <c r="H38" s="28">
        <v>57</v>
      </c>
      <c r="I38" s="24" t="str">
        <f>VLOOKUP(A38,'Hofstede 0-100 scaled'!A:B,2,0)</f>
        <v>Finland</v>
      </c>
      <c r="J38" s="24" t="b">
        <f t="shared" si="0"/>
        <v>1</v>
      </c>
    </row>
    <row r="39" spans="1:10" ht="14.25" customHeight="1">
      <c r="A39" s="27" t="s">
        <v>336</v>
      </c>
      <c r="B39" s="27" t="s">
        <v>119</v>
      </c>
      <c r="C39" s="28">
        <v>68</v>
      </c>
      <c r="D39" s="28">
        <v>71</v>
      </c>
      <c r="E39" s="28">
        <v>43</v>
      </c>
      <c r="F39" s="28">
        <v>86</v>
      </c>
      <c r="G39" s="28">
        <v>63</v>
      </c>
      <c r="H39" s="28">
        <v>48</v>
      </c>
      <c r="I39" s="24" t="str">
        <f>VLOOKUP(A39,'Hofstede 0-100 scaled'!A:B,2,0)</f>
        <v>France</v>
      </c>
      <c r="J39" s="24" t="b">
        <f t="shared" si="0"/>
        <v>1</v>
      </c>
    </row>
    <row r="40" spans="1:10" ht="14.25" customHeight="1">
      <c r="A40" s="27" t="s">
        <v>338</v>
      </c>
      <c r="B40" s="27" t="s">
        <v>124</v>
      </c>
      <c r="C40" s="28">
        <v>0</v>
      </c>
      <c r="D40" s="28">
        <v>0</v>
      </c>
      <c r="E40" s="28">
        <v>0</v>
      </c>
      <c r="F40" s="28">
        <v>0</v>
      </c>
      <c r="G40" s="28">
        <v>38</v>
      </c>
      <c r="H40" s="28">
        <v>32</v>
      </c>
      <c r="I40" s="24" t="str">
        <f>VLOOKUP(A40,'Hofstede 0-100 scaled'!A:B,2,0)</f>
        <v>Georgia</v>
      </c>
      <c r="J40" s="24" t="b">
        <f t="shared" si="0"/>
        <v>1</v>
      </c>
    </row>
    <row r="41" spans="1:10" ht="14.25" customHeight="1">
      <c r="A41" s="27" t="s">
        <v>339</v>
      </c>
      <c r="B41" s="27" t="s">
        <v>125</v>
      </c>
      <c r="C41" s="28">
        <v>35</v>
      </c>
      <c r="D41" s="28">
        <v>67</v>
      </c>
      <c r="E41" s="28">
        <v>66</v>
      </c>
      <c r="F41" s="28">
        <v>65</v>
      </c>
      <c r="G41" s="28">
        <v>83</v>
      </c>
      <c r="H41" s="28">
        <v>40</v>
      </c>
      <c r="I41" s="24" t="str">
        <f>VLOOKUP(A41,'Hofstede 0-100 scaled'!A:B,2,0)</f>
        <v>Germany</v>
      </c>
      <c r="J41" s="24" t="b">
        <f t="shared" si="0"/>
        <v>1</v>
      </c>
    </row>
    <row r="42" spans="1:10" ht="14.25" customHeight="1">
      <c r="A42" s="27" t="s">
        <v>341</v>
      </c>
      <c r="B42" s="27" t="s">
        <v>342</v>
      </c>
      <c r="C42" s="28">
        <v>0</v>
      </c>
      <c r="D42" s="28">
        <v>0</v>
      </c>
      <c r="E42" s="28">
        <v>0</v>
      </c>
      <c r="F42" s="28">
        <v>0</v>
      </c>
      <c r="G42" s="28">
        <v>78</v>
      </c>
      <c r="H42" s="28">
        <v>34</v>
      </c>
      <c r="I42" s="24" t="str">
        <f>VLOOKUP(A42,'Hofstede 0-100 scaled'!A:B,2,0)</f>
        <v>Germany East</v>
      </c>
      <c r="J42" s="24" t="b">
        <f t="shared" si="0"/>
        <v>1</v>
      </c>
    </row>
    <row r="43" spans="1:10" ht="14.25" customHeight="1">
      <c r="A43" s="27" t="s">
        <v>343</v>
      </c>
      <c r="B43" s="27" t="s">
        <v>126</v>
      </c>
      <c r="C43" s="28">
        <v>0</v>
      </c>
      <c r="D43" s="28">
        <v>0</v>
      </c>
      <c r="E43" s="28">
        <v>0</v>
      </c>
      <c r="F43" s="28">
        <v>0</v>
      </c>
      <c r="G43" s="28">
        <v>4</v>
      </c>
      <c r="H43" s="28">
        <v>72</v>
      </c>
      <c r="I43" s="24" t="str">
        <f>VLOOKUP(A43,'Hofstede 0-100 scaled'!A:B,2,0)</f>
        <v>Ghana</v>
      </c>
      <c r="J43" s="24" t="b">
        <f t="shared" si="0"/>
        <v>1</v>
      </c>
    </row>
    <row r="44" spans="1:10" ht="14.25" customHeight="1">
      <c r="A44" s="27" t="s">
        <v>344</v>
      </c>
      <c r="B44" s="27" t="str">
        <f>I44</f>
        <v>United Kingdom of Great Britain and Northern Ireland</v>
      </c>
      <c r="C44" s="28">
        <v>35</v>
      </c>
      <c r="D44" s="28">
        <v>89</v>
      </c>
      <c r="E44" s="28">
        <v>66</v>
      </c>
      <c r="F44" s="28">
        <v>35</v>
      </c>
      <c r="G44" s="28">
        <v>51</v>
      </c>
      <c r="H44" s="28">
        <v>69</v>
      </c>
      <c r="I44" s="24" t="str">
        <f>VLOOKUP(A44,'Hofstede 0-100 scaled'!A:B,2,0)</f>
        <v>United Kingdom of Great Britain and Northern Ireland</v>
      </c>
      <c r="J44" s="24" t="b">
        <f t="shared" si="0"/>
        <v>1</v>
      </c>
    </row>
    <row r="45" spans="1:10" ht="14.25" customHeight="1">
      <c r="A45" s="27" t="s">
        <v>345</v>
      </c>
      <c r="B45" s="27" t="s">
        <v>127</v>
      </c>
      <c r="C45" s="28">
        <v>60</v>
      </c>
      <c r="D45" s="28">
        <v>35</v>
      </c>
      <c r="E45" s="28">
        <v>57</v>
      </c>
      <c r="F45" s="28">
        <v>112</v>
      </c>
      <c r="G45" s="28">
        <v>45</v>
      </c>
      <c r="H45" s="28">
        <v>50</v>
      </c>
      <c r="I45" s="24" t="str">
        <f>VLOOKUP(A45,'Hofstede 0-100 scaled'!A:B,2,0)</f>
        <v>Greece</v>
      </c>
      <c r="J45" s="24" t="b">
        <f t="shared" si="0"/>
        <v>1</v>
      </c>
    </row>
    <row r="46" spans="1:10" ht="14.25" customHeight="1">
      <c r="A46" s="27" t="s">
        <v>346</v>
      </c>
      <c r="B46" s="27" t="s">
        <v>131</v>
      </c>
      <c r="C46" s="28">
        <v>95</v>
      </c>
      <c r="D46" s="28">
        <v>6</v>
      </c>
      <c r="E46" s="28">
        <v>37</v>
      </c>
      <c r="F46" s="28">
        <v>101</v>
      </c>
      <c r="G46" s="28">
        <v>0</v>
      </c>
      <c r="H46" s="28">
        <v>0</v>
      </c>
      <c r="I46" s="24" t="str">
        <f>VLOOKUP(A46,'Hofstede 0-100 scaled'!A:B,2,0)</f>
        <v>Guatemala</v>
      </c>
      <c r="J46" s="24" t="b">
        <f t="shared" si="0"/>
        <v>1</v>
      </c>
    </row>
    <row r="47" spans="1:10" ht="14.25" customHeight="1">
      <c r="A47" s="27" t="s">
        <v>347</v>
      </c>
      <c r="B47" s="27" t="str">
        <f>I47</f>
        <v>China, Hong Kong Special Administrative Region</v>
      </c>
      <c r="C47" s="28">
        <v>68</v>
      </c>
      <c r="D47" s="28">
        <v>25</v>
      </c>
      <c r="E47" s="28">
        <v>57</v>
      </c>
      <c r="F47" s="28">
        <v>29</v>
      </c>
      <c r="G47" s="28">
        <v>61</v>
      </c>
      <c r="H47" s="28">
        <v>17</v>
      </c>
      <c r="I47" s="24" t="str">
        <f>VLOOKUP(A47,'Hofstede 0-100 scaled'!A:B,2,0)</f>
        <v>China, Hong Kong Special Administrative Region</v>
      </c>
      <c r="J47" s="24" t="b">
        <f t="shared" si="0"/>
        <v>1</v>
      </c>
    </row>
    <row r="48" spans="1:10" ht="14.25" customHeight="1">
      <c r="A48" s="27" t="s">
        <v>348</v>
      </c>
      <c r="B48" s="27" t="s">
        <v>139</v>
      </c>
      <c r="C48" s="28">
        <v>46</v>
      </c>
      <c r="D48" s="28">
        <v>80</v>
      </c>
      <c r="E48" s="28">
        <v>88</v>
      </c>
      <c r="F48" s="28">
        <v>82</v>
      </c>
      <c r="G48" s="28">
        <v>58</v>
      </c>
      <c r="H48" s="28">
        <v>31</v>
      </c>
      <c r="I48" s="24" t="str">
        <f>VLOOKUP(A48,'Hofstede 0-100 scaled'!A:B,2,0)</f>
        <v>Hungary</v>
      </c>
      <c r="J48" s="24" t="b">
        <f t="shared" si="0"/>
        <v>1</v>
      </c>
    </row>
    <row r="49" spans="1:10" ht="14.25" customHeight="1">
      <c r="A49" s="27" t="s">
        <v>351</v>
      </c>
      <c r="B49" s="27" t="s">
        <v>140</v>
      </c>
      <c r="C49" s="28">
        <v>0</v>
      </c>
      <c r="D49" s="28">
        <v>0</v>
      </c>
      <c r="E49" s="28">
        <v>0</v>
      </c>
      <c r="F49" s="28">
        <v>0</v>
      </c>
      <c r="G49" s="28">
        <v>28</v>
      </c>
      <c r="H49" s="28">
        <v>67</v>
      </c>
      <c r="I49" s="24" t="str">
        <f>VLOOKUP(A49,'Hofstede 0-100 scaled'!A:B,2,0)</f>
        <v>Iceland</v>
      </c>
      <c r="J49" s="24" t="b">
        <f t="shared" si="0"/>
        <v>1</v>
      </c>
    </row>
    <row r="50" spans="1:10" ht="14.25" customHeight="1">
      <c r="A50" s="27" t="s">
        <v>352</v>
      </c>
      <c r="B50" s="27" t="s">
        <v>141</v>
      </c>
      <c r="C50" s="28">
        <v>77</v>
      </c>
      <c r="D50" s="28">
        <v>48</v>
      </c>
      <c r="E50" s="28">
        <v>56</v>
      </c>
      <c r="F50" s="28">
        <v>40</v>
      </c>
      <c r="G50" s="28">
        <v>51</v>
      </c>
      <c r="H50" s="28">
        <v>26</v>
      </c>
      <c r="I50" s="24" t="str">
        <f>VLOOKUP(A50,'Hofstede 0-100 scaled'!A:B,2,0)</f>
        <v>India</v>
      </c>
      <c r="J50" s="24" t="b">
        <f t="shared" si="0"/>
        <v>1</v>
      </c>
    </row>
    <row r="51" spans="1:10" ht="14.25" customHeight="1">
      <c r="A51" s="27" t="s">
        <v>354</v>
      </c>
      <c r="B51" s="27" t="s">
        <v>143</v>
      </c>
      <c r="C51" s="28">
        <v>78</v>
      </c>
      <c r="D51" s="28">
        <v>14</v>
      </c>
      <c r="E51" s="28">
        <v>46</v>
      </c>
      <c r="F51" s="28">
        <v>48</v>
      </c>
      <c r="G51" s="28">
        <v>62</v>
      </c>
      <c r="H51" s="28">
        <v>38</v>
      </c>
      <c r="I51" s="24" t="str">
        <f>VLOOKUP(A51,'Hofstede 0-100 scaled'!A:B,2,0)</f>
        <v>Indonesia</v>
      </c>
      <c r="J51" s="24" t="b">
        <f t="shared" si="0"/>
        <v>1</v>
      </c>
    </row>
    <row r="52" spans="1:10" ht="14.25" customHeight="1">
      <c r="A52" s="27" t="s">
        <v>355</v>
      </c>
      <c r="B52" s="27" t="str">
        <f>I52</f>
        <v>Iran (Islamic Republic of)</v>
      </c>
      <c r="C52" s="28">
        <v>58</v>
      </c>
      <c r="D52" s="28">
        <v>41</v>
      </c>
      <c r="E52" s="28">
        <v>43</v>
      </c>
      <c r="F52" s="28">
        <v>59</v>
      </c>
      <c r="G52" s="28">
        <v>14</v>
      </c>
      <c r="H52" s="28">
        <v>40</v>
      </c>
      <c r="I52" s="24" t="str">
        <f>VLOOKUP(A52,'Hofstede 0-100 scaled'!A:B,2,0)</f>
        <v>Iran (Islamic Republic of)</v>
      </c>
      <c r="J52" s="24" t="b">
        <f t="shared" si="0"/>
        <v>1</v>
      </c>
    </row>
    <row r="53" spans="1:10" ht="14.25" customHeight="1">
      <c r="A53" s="27" t="s">
        <v>356</v>
      </c>
      <c r="B53" s="27" t="s">
        <v>147</v>
      </c>
      <c r="C53" s="28">
        <v>0</v>
      </c>
      <c r="D53" s="28">
        <v>0</v>
      </c>
      <c r="E53" s="28">
        <v>0</v>
      </c>
      <c r="F53" s="28">
        <v>0</v>
      </c>
      <c r="G53" s="28">
        <v>25</v>
      </c>
      <c r="H53" s="28">
        <v>17</v>
      </c>
      <c r="I53" s="24" t="str">
        <f>VLOOKUP(A53,'Hofstede 0-100 scaled'!A:B,2,0)</f>
        <v>Iraq</v>
      </c>
      <c r="J53" s="24" t="b">
        <f t="shared" si="0"/>
        <v>1</v>
      </c>
    </row>
    <row r="54" spans="1:10" ht="14.25" customHeight="1">
      <c r="A54" s="27" t="s">
        <v>359</v>
      </c>
      <c r="B54" s="27" t="s">
        <v>148</v>
      </c>
      <c r="C54" s="28">
        <v>28</v>
      </c>
      <c r="D54" s="28">
        <v>70</v>
      </c>
      <c r="E54" s="28">
        <v>68</v>
      </c>
      <c r="F54" s="28">
        <v>35</v>
      </c>
      <c r="G54" s="28">
        <v>24</v>
      </c>
      <c r="H54" s="28">
        <v>65</v>
      </c>
      <c r="I54" s="24" t="str">
        <f>VLOOKUP(A54,'Hofstede 0-100 scaled'!A:B,2,0)</f>
        <v>Ireland</v>
      </c>
      <c r="J54" s="24" t="b">
        <f t="shared" si="0"/>
        <v>1</v>
      </c>
    </row>
    <row r="55" spans="1:10" ht="14.25" customHeight="1">
      <c r="A55" s="27" t="s">
        <v>360</v>
      </c>
      <c r="B55" s="27" t="s">
        <v>149</v>
      </c>
      <c r="C55" s="28">
        <v>13</v>
      </c>
      <c r="D55" s="28">
        <v>54</v>
      </c>
      <c r="E55" s="28">
        <v>47</v>
      </c>
      <c r="F55" s="28">
        <v>81</v>
      </c>
      <c r="G55" s="28">
        <v>38</v>
      </c>
      <c r="H55" s="28">
        <v>0</v>
      </c>
      <c r="I55" s="24" t="str">
        <f>VLOOKUP(A55,'Hofstede 0-100 scaled'!A:B,2,0)</f>
        <v>Israel</v>
      </c>
      <c r="J55" s="24" t="b">
        <f t="shared" si="0"/>
        <v>1</v>
      </c>
    </row>
    <row r="56" spans="1:10" ht="14.25" customHeight="1">
      <c r="A56" s="27" t="s">
        <v>361</v>
      </c>
      <c r="B56" s="27" t="s">
        <v>150</v>
      </c>
      <c r="C56" s="28">
        <v>50</v>
      </c>
      <c r="D56" s="28">
        <v>76</v>
      </c>
      <c r="E56" s="28">
        <v>70</v>
      </c>
      <c r="F56" s="28">
        <v>75</v>
      </c>
      <c r="G56" s="28">
        <v>61</v>
      </c>
      <c r="H56" s="28">
        <v>30</v>
      </c>
      <c r="I56" s="24" t="str">
        <f>VLOOKUP(A56,'Hofstede 0-100 scaled'!A:B,2,0)</f>
        <v>Italy</v>
      </c>
      <c r="J56" s="24" t="b">
        <f t="shared" si="0"/>
        <v>1</v>
      </c>
    </row>
    <row r="57" spans="1:10" ht="14.25" customHeight="1">
      <c r="A57" s="27" t="s">
        <v>362</v>
      </c>
      <c r="B57" s="27" t="s">
        <v>151</v>
      </c>
      <c r="C57" s="28">
        <v>45</v>
      </c>
      <c r="D57" s="28">
        <v>39</v>
      </c>
      <c r="E57" s="28">
        <v>68</v>
      </c>
      <c r="F57" s="28">
        <v>13</v>
      </c>
      <c r="G57" s="28">
        <v>0</v>
      </c>
      <c r="H57" s="28">
        <v>0</v>
      </c>
      <c r="I57" s="24" t="str">
        <f>VLOOKUP(A57,'Hofstede 0-100 scaled'!A:B,2,0)</f>
        <v>Jamaica</v>
      </c>
      <c r="J57" s="24" t="b">
        <f t="shared" si="0"/>
        <v>1</v>
      </c>
    </row>
    <row r="58" spans="1:10" ht="14.25" customHeight="1">
      <c r="A58" s="27" t="s">
        <v>363</v>
      </c>
      <c r="B58" s="27" t="s">
        <v>152</v>
      </c>
      <c r="C58" s="28">
        <v>54</v>
      </c>
      <c r="D58" s="28">
        <v>46</v>
      </c>
      <c r="E58" s="28">
        <v>95</v>
      </c>
      <c r="F58" s="28">
        <v>92</v>
      </c>
      <c r="G58" s="28">
        <v>88</v>
      </c>
      <c r="H58" s="28">
        <v>42</v>
      </c>
      <c r="I58" s="24" t="str">
        <f>VLOOKUP(A58,'Hofstede 0-100 scaled'!A:B,2,0)</f>
        <v>Japan</v>
      </c>
      <c r="J58" s="24" t="b">
        <f t="shared" si="0"/>
        <v>1</v>
      </c>
    </row>
    <row r="59" spans="1:10" ht="14.25" customHeight="1">
      <c r="A59" s="27" t="s">
        <v>364</v>
      </c>
      <c r="B59" s="27" t="s">
        <v>153</v>
      </c>
      <c r="C59" s="28">
        <v>0</v>
      </c>
      <c r="D59" s="28">
        <v>0</v>
      </c>
      <c r="E59" s="28">
        <v>0</v>
      </c>
      <c r="F59" s="28">
        <v>0</v>
      </c>
      <c r="G59" s="28">
        <v>16</v>
      </c>
      <c r="H59" s="28">
        <v>43</v>
      </c>
      <c r="I59" s="24" t="str">
        <f>VLOOKUP(A59,'Hofstede 0-100 scaled'!A:B,2,0)</f>
        <v>Jordan</v>
      </c>
      <c r="J59" s="24" t="b">
        <f t="shared" si="0"/>
        <v>1</v>
      </c>
    </row>
    <row r="60" spans="1:10" ht="14.25" customHeight="1">
      <c r="A60" s="27" t="s">
        <v>365</v>
      </c>
      <c r="B60" s="27" t="str">
        <f t="shared" ref="B60:B61" si="1">I60</f>
        <v>Democratic People's Republic of Korea</v>
      </c>
      <c r="C60" s="28">
        <v>60</v>
      </c>
      <c r="D60" s="28">
        <v>18</v>
      </c>
      <c r="E60" s="28">
        <v>39</v>
      </c>
      <c r="F60" s="28">
        <v>85</v>
      </c>
      <c r="G60" s="28">
        <v>100</v>
      </c>
      <c r="H60" s="28">
        <v>29</v>
      </c>
      <c r="I60" s="24" t="str">
        <f>VLOOKUP(A60,'Hofstede 0-100 scaled'!A:B,2,0)</f>
        <v>Democratic People's Republic of Korea</v>
      </c>
      <c r="J60" s="24" t="b">
        <f t="shared" si="0"/>
        <v>1</v>
      </c>
    </row>
    <row r="61" spans="1:10" ht="14.25" customHeight="1">
      <c r="A61" s="27" t="s">
        <v>366</v>
      </c>
      <c r="B61" s="27" t="str">
        <f t="shared" si="1"/>
        <v>Kyrgyzstan</v>
      </c>
      <c r="C61" s="28">
        <v>0</v>
      </c>
      <c r="D61" s="28">
        <v>0</v>
      </c>
      <c r="E61" s="28">
        <v>0</v>
      </c>
      <c r="F61" s="28">
        <v>0</v>
      </c>
      <c r="G61" s="28">
        <v>66</v>
      </c>
      <c r="H61" s="28">
        <v>39</v>
      </c>
      <c r="I61" s="24" t="str">
        <f>VLOOKUP(A61,'Hofstede 0-100 scaled'!A:B,2,0)</f>
        <v>Kyrgyzstan</v>
      </c>
      <c r="J61" s="24" t="b">
        <f t="shared" si="0"/>
        <v>1</v>
      </c>
    </row>
    <row r="62" spans="1:10" ht="14.25" customHeight="1">
      <c r="A62" s="27" t="s">
        <v>367</v>
      </c>
      <c r="B62" s="27" t="s">
        <v>161</v>
      </c>
      <c r="C62" s="28">
        <v>44</v>
      </c>
      <c r="D62" s="28">
        <v>70</v>
      </c>
      <c r="E62" s="28">
        <v>9</v>
      </c>
      <c r="F62" s="28">
        <v>63</v>
      </c>
      <c r="G62" s="28">
        <v>69</v>
      </c>
      <c r="H62" s="28">
        <v>13</v>
      </c>
      <c r="I62" s="24" t="str">
        <f>VLOOKUP(A62,'Hofstede 0-100 scaled'!A:B,2,0)</f>
        <v>Latvia</v>
      </c>
      <c r="J62" s="24" t="b">
        <f t="shared" si="0"/>
        <v>1</v>
      </c>
    </row>
    <row r="63" spans="1:10" ht="14.25" customHeight="1">
      <c r="A63" s="27" t="s">
        <v>368</v>
      </c>
      <c r="B63" s="27" t="s">
        <v>167</v>
      </c>
      <c r="C63" s="28">
        <v>42</v>
      </c>
      <c r="D63" s="28">
        <v>60</v>
      </c>
      <c r="E63" s="28">
        <v>19</v>
      </c>
      <c r="F63" s="28">
        <v>65</v>
      </c>
      <c r="G63" s="28">
        <v>82</v>
      </c>
      <c r="H63" s="28">
        <v>16</v>
      </c>
      <c r="I63" s="24" t="str">
        <f>VLOOKUP(A63,'Hofstede 0-100 scaled'!A:B,2,0)</f>
        <v>Lithuania</v>
      </c>
      <c r="J63" s="24" t="b">
        <f t="shared" si="0"/>
        <v>1</v>
      </c>
    </row>
    <row r="64" spans="1:10" ht="14.25" customHeight="1">
      <c r="A64" s="27" t="s">
        <v>369</v>
      </c>
      <c r="B64" s="27" t="s">
        <v>168</v>
      </c>
      <c r="C64" s="28">
        <v>40</v>
      </c>
      <c r="D64" s="28">
        <v>60</v>
      </c>
      <c r="E64" s="28">
        <v>50</v>
      </c>
      <c r="F64" s="28">
        <v>70</v>
      </c>
      <c r="G64" s="28">
        <v>64</v>
      </c>
      <c r="H64" s="28">
        <v>56</v>
      </c>
      <c r="I64" s="24" t="str">
        <f>VLOOKUP(A64,'Hofstede 0-100 scaled'!A:B,2,0)</f>
        <v>Luxembourg</v>
      </c>
      <c r="J64" s="24" t="b">
        <f t="shared" si="0"/>
        <v>1</v>
      </c>
    </row>
    <row r="65" spans="1:10" ht="14.25" customHeight="1">
      <c r="A65" s="27" t="s">
        <v>370</v>
      </c>
      <c r="B65" s="27" t="s">
        <v>371</v>
      </c>
      <c r="C65" s="28">
        <v>0</v>
      </c>
      <c r="D65" s="28">
        <v>0</v>
      </c>
      <c r="E65" s="28">
        <v>0</v>
      </c>
      <c r="F65" s="28">
        <v>0</v>
      </c>
      <c r="G65" s="28">
        <v>62</v>
      </c>
      <c r="H65" s="28">
        <v>35</v>
      </c>
      <c r="I65" s="24" t="str">
        <f>VLOOKUP(A65,'Hofstede 0-100 scaled'!A:B,2,0)</f>
        <v>Macedonia Rep</v>
      </c>
      <c r="J65" s="24" t="b">
        <f t="shared" si="0"/>
        <v>1</v>
      </c>
    </row>
    <row r="66" spans="1:10" ht="14.25" customHeight="1">
      <c r="A66" s="27" t="s">
        <v>372</v>
      </c>
      <c r="B66" s="27" t="s">
        <v>171</v>
      </c>
      <c r="C66" s="28">
        <v>104</v>
      </c>
      <c r="D66" s="28">
        <v>26</v>
      </c>
      <c r="E66" s="28">
        <v>50</v>
      </c>
      <c r="F66" s="28">
        <v>36</v>
      </c>
      <c r="G66" s="28">
        <v>41</v>
      </c>
      <c r="H66" s="28">
        <v>57</v>
      </c>
      <c r="I66" s="24" t="str">
        <f>VLOOKUP(A66,'Hofstede 0-100 scaled'!A:B,2,0)</f>
        <v>Malaysia</v>
      </c>
      <c r="J66" s="24" t="b">
        <f t="shared" si="0"/>
        <v>1</v>
      </c>
    </row>
    <row r="67" spans="1:10" ht="14.25" customHeight="1">
      <c r="A67" s="27" t="s">
        <v>373</v>
      </c>
      <c r="B67" s="27" t="s">
        <v>175</v>
      </c>
      <c r="C67" s="28">
        <v>0</v>
      </c>
      <c r="D67" s="28">
        <v>0</v>
      </c>
      <c r="E67" s="28">
        <v>0</v>
      </c>
      <c r="F67" s="28">
        <v>0</v>
      </c>
      <c r="G67" s="28">
        <v>20</v>
      </c>
      <c r="H67" s="28">
        <v>43</v>
      </c>
      <c r="I67" s="24" t="str">
        <f>VLOOKUP(A67,'Hofstede 0-100 scaled'!A:B,2,0)</f>
        <v>Mali</v>
      </c>
      <c r="J67" s="24" t="b">
        <f t="shared" si="0"/>
        <v>1</v>
      </c>
    </row>
    <row r="68" spans="1:10" ht="14.25" customHeight="1">
      <c r="A68" s="27" t="s">
        <v>374</v>
      </c>
      <c r="B68" s="27" t="s">
        <v>176</v>
      </c>
      <c r="C68" s="28">
        <v>56</v>
      </c>
      <c r="D68" s="28">
        <v>59</v>
      </c>
      <c r="E68" s="28">
        <v>47</v>
      </c>
      <c r="F68" s="28">
        <v>96</v>
      </c>
      <c r="G68" s="28">
        <v>47</v>
      </c>
      <c r="H68" s="28">
        <v>66</v>
      </c>
      <c r="I68" s="24" t="str">
        <f>VLOOKUP(A68,'Hofstede 0-100 scaled'!A:B,2,0)</f>
        <v>Malta</v>
      </c>
      <c r="J68" s="24" t="b">
        <f t="shared" si="0"/>
        <v>1</v>
      </c>
    </row>
    <row r="69" spans="1:10" ht="14.25" customHeight="1">
      <c r="A69" s="27" t="s">
        <v>375</v>
      </c>
      <c r="B69" s="27" t="s">
        <v>179</v>
      </c>
      <c r="C69" s="28">
        <v>81</v>
      </c>
      <c r="D69" s="28">
        <v>30</v>
      </c>
      <c r="E69" s="28">
        <v>69</v>
      </c>
      <c r="F69" s="28">
        <v>82</v>
      </c>
      <c r="G69" s="28">
        <v>24</v>
      </c>
      <c r="H69" s="28">
        <v>97</v>
      </c>
      <c r="I69" s="24" t="str">
        <f>VLOOKUP(A69,'Hofstede 0-100 scaled'!A:B,2,0)</f>
        <v>Mexico</v>
      </c>
      <c r="J69" s="24" t="b">
        <f t="shared" si="0"/>
        <v>1</v>
      </c>
    </row>
    <row r="70" spans="1:10" ht="14.25" customHeight="1">
      <c r="A70" s="27" t="s">
        <v>376</v>
      </c>
      <c r="B70" s="27" t="s">
        <v>180</v>
      </c>
      <c r="C70" s="28">
        <v>0</v>
      </c>
      <c r="D70" s="28">
        <v>0</v>
      </c>
      <c r="E70" s="28">
        <v>0</v>
      </c>
      <c r="F70" s="28">
        <v>0</v>
      </c>
      <c r="G70" s="28">
        <v>71</v>
      </c>
      <c r="H70" s="28">
        <v>19</v>
      </c>
      <c r="I70" s="24" t="str">
        <f>VLOOKUP(A70,'Hofstede 0-100 scaled'!A:B,2,0)</f>
        <v>Moldova</v>
      </c>
      <c r="J70" s="24" t="b">
        <f t="shared" si="0"/>
        <v>1</v>
      </c>
    </row>
    <row r="71" spans="1:10" ht="14.25" customHeight="1">
      <c r="A71" s="27" t="s">
        <v>377</v>
      </c>
      <c r="B71" s="27" t="s">
        <v>185</v>
      </c>
      <c r="C71" s="28">
        <v>0</v>
      </c>
      <c r="D71" s="28">
        <v>0</v>
      </c>
      <c r="E71" s="28">
        <v>0</v>
      </c>
      <c r="F71" s="28">
        <v>0</v>
      </c>
      <c r="G71" s="28">
        <v>75</v>
      </c>
      <c r="H71" s="28">
        <v>20</v>
      </c>
      <c r="I71" s="24" t="str">
        <f>VLOOKUP(A71,'Hofstede 0-100 scaled'!A:B,2,0)</f>
        <v>Montenegro</v>
      </c>
      <c r="J71" s="24" t="b">
        <f t="shared" si="0"/>
        <v>1</v>
      </c>
    </row>
    <row r="72" spans="1:10" ht="14.25" customHeight="1">
      <c r="A72" s="27" t="s">
        <v>378</v>
      </c>
      <c r="B72" s="27" t="s">
        <v>186</v>
      </c>
      <c r="C72" s="28">
        <v>70</v>
      </c>
      <c r="D72" s="28">
        <v>46</v>
      </c>
      <c r="E72" s="28">
        <v>53</v>
      </c>
      <c r="F72" s="28">
        <v>68</v>
      </c>
      <c r="G72" s="28">
        <v>14</v>
      </c>
      <c r="H72" s="28">
        <v>25</v>
      </c>
      <c r="I72" s="24" t="str">
        <f>VLOOKUP(A72,'Hofstede 0-100 scaled'!A:B,2,0)</f>
        <v>Morocco</v>
      </c>
      <c r="J72" s="24" t="b">
        <f t="shared" si="0"/>
        <v>1</v>
      </c>
    </row>
    <row r="73" spans="1:10" ht="14.25" customHeight="1">
      <c r="A73" s="27" t="s">
        <v>379</v>
      </c>
      <c r="B73" s="27" t="s">
        <v>192</v>
      </c>
      <c r="C73" s="28">
        <v>38</v>
      </c>
      <c r="D73" s="28">
        <v>80</v>
      </c>
      <c r="E73" s="28">
        <v>14</v>
      </c>
      <c r="F73" s="28">
        <v>53</v>
      </c>
      <c r="G73" s="28">
        <v>67</v>
      </c>
      <c r="H73" s="28">
        <v>68</v>
      </c>
      <c r="I73" s="24" t="str">
        <f>VLOOKUP(A73,'Hofstede 0-100 scaled'!A:B,2,0)</f>
        <v>Netherlands</v>
      </c>
      <c r="J73" s="24" t="b">
        <f t="shared" si="0"/>
        <v>1</v>
      </c>
    </row>
    <row r="74" spans="1:10" ht="14.25" customHeight="1">
      <c r="A74" s="27" t="s">
        <v>380</v>
      </c>
      <c r="B74" s="27" t="s">
        <v>193</v>
      </c>
      <c r="C74" s="28">
        <v>22</v>
      </c>
      <c r="D74" s="28">
        <v>79</v>
      </c>
      <c r="E74" s="28">
        <v>58</v>
      </c>
      <c r="F74" s="28">
        <v>49</v>
      </c>
      <c r="G74" s="28">
        <v>33</v>
      </c>
      <c r="H74" s="28">
        <v>75</v>
      </c>
      <c r="I74" s="24" t="str">
        <f>VLOOKUP(A74,'Hofstede 0-100 scaled'!A:B,2,0)</f>
        <v>New Zealand</v>
      </c>
      <c r="J74" s="24" t="b">
        <f t="shared" si="0"/>
        <v>1</v>
      </c>
    </row>
    <row r="75" spans="1:10" ht="14.25" customHeight="1">
      <c r="A75" s="27" t="s">
        <v>381</v>
      </c>
      <c r="B75" s="27" t="s">
        <v>196</v>
      </c>
      <c r="C75" s="28">
        <v>0</v>
      </c>
      <c r="D75" s="28">
        <v>0</v>
      </c>
      <c r="E75" s="28">
        <v>0</v>
      </c>
      <c r="F75" s="28">
        <v>0</v>
      </c>
      <c r="G75" s="28">
        <v>13</v>
      </c>
      <c r="H75" s="28">
        <v>84</v>
      </c>
      <c r="I75" s="24" t="str">
        <f>VLOOKUP(A75,'Hofstede 0-100 scaled'!A:B,2,0)</f>
        <v>Nigeria</v>
      </c>
      <c r="J75" s="24" t="b">
        <f t="shared" si="0"/>
        <v>1</v>
      </c>
    </row>
    <row r="76" spans="1:10" ht="14.25" customHeight="1">
      <c r="A76" s="27" t="s">
        <v>383</v>
      </c>
      <c r="B76" s="27" t="s">
        <v>198</v>
      </c>
      <c r="C76" s="28">
        <v>31</v>
      </c>
      <c r="D76" s="28">
        <v>69</v>
      </c>
      <c r="E76" s="28">
        <v>8</v>
      </c>
      <c r="F76" s="28">
        <v>50</v>
      </c>
      <c r="G76" s="28">
        <v>35</v>
      </c>
      <c r="H76" s="28">
        <v>55</v>
      </c>
      <c r="I76" s="24" t="str">
        <f>VLOOKUP(A76,'Hofstede 0-100 scaled'!A:B,2,0)</f>
        <v>Norway</v>
      </c>
      <c r="J76" s="24" t="b">
        <f t="shared" si="0"/>
        <v>1</v>
      </c>
    </row>
    <row r="77" spans="1:10" ht="14.25" customHeight="1">
      <c r="A77" s="27" t="s">
        <v>384</v>
      </c>
      <c r="B77" s="27" t="s">
        <v>200</v>
      </c>
      <c r="C77" s="28">
        <v>55</v>
      </c>
      <c r="D77" s="28">
        <v>14</v>
      </c>
      <c r="E77" s="28">
        <v>50</v>
      </c>
      <c r="F77" s="28">
        <v>70</v>
      </c>
      <c r="G77" s="28">
        <v>50</v>
      </c>
      <c r="H77" s="28">
        <v>0</v>
      </c>
      <c r="I77" s="24" t="str">
        <f>VLOOKUP(A77,'Hofstede 0-100 scaled'!A:B,2,0)</f>
        <v>Pakistan</v>
      </c>
      <c r="J77" s="24" t="b">
        <f t="shared" si="0"/>
        <v>1</v>
      </c>
    </row>
    <row r="78" spans="1:10" ht="14.25" customHeight="1">
      <c r="A78" s="27" t="s">
        <v>385</v>
      </c>
      <c r="B78" s="27" t="s">
        <v>204</v>
      </c>
      <c r="C78" s="28">
        <v>95</v>
      </c>
      <c r="D78" s="28">
        <v>11</v>
      </c>
      <c r="E78" s="28">
        <v>44</v>
      </c>
      <c r="F78" s="28">
        <v>86</v>
      </c>
      <c r="G78" s="28">
        <v>0</v>
      </c>
      <c r="H78" s="28">
        <v>0</v>
      </c>
      <c r="I78" s="24" t="str">
        <f>VLOOKUP(A78,'Hofstede 0-100 scaled'!A:B,2,0)</f>
        <v>Panama</v>
      </c>
      <c r="J78" s="24" t="b">
        <f t="shared" si="0"/>
        <v>1</v>
      </c>
    </row>
    <row r="79" spans="1:10" ht="14.25" customHeight="1">
      <c r="A79" s="27" t="s">
        <v>386</v>
      </c>
      <c r="B79" s="27" t="s">
        <v>207</v>
      </c>
      <c r="C79" s="28">
        <v>64</v>
      </c>
      <c r="D79" s="28">
        <v>16</v>
      </c>
      <c r="E79" s="28">
        <v>42</v>
      </c>
      <c r="F79" s="28">
        <v>87</v>
      </c>
      <c r="G79" s="28">
        <v>25</v>
      </c>
      <c r="H79" s="28">
        <v>46</v>
      </c>
      <c r="I79" s="24" t="str">
        <f>VLOOKUP(A79,'Hofstede 0-100 scaled'!A:B,2,0)</f>
        <v>Peru</v>
      </c>
      <c r="J79" s="24" t="b">
        <f t="shared" si="0"/>
        <v>1</v>
      </c>
    </row>
    <row r="80" spans="1:10" ht="14.25" customHeight="1">
      <c r="A80" s="27" t="s">
        <v>387</v>
      </c>
      <c r="B80" s="27" t="s">
        <v>208</v>
      </c>
      <c r="C80" s="28">
        <v>94</v>
      </c>
      <c r="D80" s="28">
        <v>32</v>
      </c>
      <c r="E80" s="28">
        <v>64</v>
      </c>
      <c r="F80" s="28">
        <v>44</v>
      </c>
      <c r="G80" s="28">
        <v>27</v>
      </c>
      <c r="H80" s="28">
        <v>42</v>
      </c>
      <c r="I80" s="24" t="str">
        <f>VLOOKUP(A80,'Hofstede 0-100 scaled'!A:B,2,0)</f>
        <v>Philippines</v>
      </c>
      <c r="J80" s="24" t="b">
        <f t="shared" si="0"/>
        <v>1</v>
      </c>
    </row>
    <row r="81" spans="1:10" ht="14.25" customHeight="1">
      <c r="A81" s="27" t="s">
        <v>388</v>
      </c>
      <c r="B81" s="27" t="s">
        <v>209</v>
      </c>
      <c r="C81" s="28">
        <v>68</v>
      </c>
      <c r="D81" s="28">
        <v>60</v>
      </c>
      <c r="E81" s="28">
        <v>64</v>
      </c>
      <c r="F81" s="28">
        <v>93</v>
      </c>
      <c r="G81" s="28">
        <v>38</v>
      </c>
      <c r="H81" s="28">
        <v>29</v>
      </c>
      <c r="I81" s="24" t="str">
        <f>VLOOKUP(A81,'Hofstede 0-100 scaled'!A:B,2,0)</f>
        <v>Poland</v>
      </c>
      <c r="J81" s="24" t="b">
        <f t="shared" si="0"/>
        <v>1</v>
      </c>
    </row>
    <row r="82" spans="1:10" ht="14.25" customHeight="1">
      <c r="A82" s="27" t="s">
        <v>389</v>
      </c>
      <c r="B82" s="27" t="s">
        <v>210</v>
      </c>
      <c r="C82" s="28">
        <v>63</v>
      </c>
      <c r="D82" s="28">
        <v>27</v>
      </c>
      <c r="E82" s="28">
        <v>31</v>
      </c>
      <c r="F82" s="28">
        <v>104</v>
      </c>
      <c r="G82" s="28">
        <v>28</v>
      </c>
      <c r="H82" s="28">
        <v>33</v>
      </c>
      <c r="I82" s="24" t="str">
        <f>VLOOKUP(A82,'Hofstede 0-100 scaled'!A:B,2,0)</f>
        <v>Portugal</v>
      </c>
      <c r="J82" s="24" t="b">
        <f t="shared" si="0"/>
        <v>1</v>
      </c>
    </row>
    <row r="83" spans="1:10" ht="14.25" customHeight="1">
      <c r="A83" s="27" t="s">
        <v>390</v>
      </c>
      <c r="B83" s="27" t="s">
        <v>391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90</v>
      </c>
      <c r="I83" s="24" t="str">
        <f>VLOOKUP(A83,'Hofstede 0-100 scaled'!A:B,2,0)</f>
        <v>Puerto Rico</v>
      </c>
      <c r="J83" s="24" t="b">
        <f t="shared" si="0"/>
        <v>1</v>
      </c>
    </row>
    <row r="84" spans="1:10" ht="14.25" customHeight="1">
      <c r="A84" s="27" t="s">
        <v>392</v>
      </c>
      <c r="B84" s="27" t="s">
        <v>212</v>
      </c>
      <c r="C84" s="28">
        <v>90</v>
      </c>
      <c r="D84" s="28">
        <v>30</v>
      </c>
      <c r="E84" s="28">
        <v>42</v>
      </c>
      <c r="F84" s="28">
        <v>90</v>
      </c>
      <c r="G84" s="28">
        <v>52</v>
      </c>
      <c r="H84" s="28">
        <v>20</v>
      </c>
      <c r="I84" s="24" t="str">
        <f>VLOOKUP(A84,'Hofstede 0-100 scaled'!A:B,2,0)</f>
        <v>Romania</v>
      </c>
      <c r="J84" s="24" t="b">
        <f t="shared" si="0"/>
        <v>1</v>
      </c>
    </row>
    <row r="85" spans="1:10" ht="14.25" customHeight="1">
      <c r="A85" s="27" t="s">
        <v>393</v>
      </c>
      <c r="B85" s="27" t="str">
        <f>I85</f>
        <v>Russian Federation</v>
      </c>
      <c r="C85" s="28">
        <v>93</v>
      </c>
      <c r="D85" s="28">
        <v>39</v>
      </c>
      <c r="E85" s="28">
        <v>36</v>
      </c>
      <c r="F85" s="28">
        <v>95</v>
      </c>
      <c r="G85" s="28">
        <v>81</v>
      </c>
      <c r="H85" s="28">
        <v>20</v>
      </c>
      <c r="I85" s="24" t="str">
        <f>VLOOKUP(A85,'Hofstede 0-100 scaled'!A:B,2,0)</f>
        <v>Russian Federation</v>
      </c>
      <c r="J85" s="24" t="b">
        <f t="shared" si="0"/>
        <v>1</v>
      </c>
    </row>
    <row r="86" spans="1:10" ht="14.25" customHeight="1">
      <c r="A86" s="27" t="s">
        <v>394</v>
      </c>
      <c r="B86" s="27" t="s">
        <v>214</v>
      </c>
      <c r="C86" s="28">
        <v>0</v>
      </c>
      <c r="D86" s="28">
        <v>0</v>
      </c>
      <c r="E86" s="28">
        <v>0</v>
      </c>
      <c r="F86" s="28">
        <v>0</v>
      </c>
      <c r="G86" s="28">
        <v>18</v>
      </c>
      <c r="H86" s="28">
        <v>37</v>
      </c>
      <c r="I86" s="24" t="str">
        <f>VLOOKUP(A86,'Hofstede 0-100 scaled'!A:B,2,0)</f>
        <v>Rwanda</v>
      </c>
      <c r="J86" s="24" t="b">
        <f t="shared" si="0"/>
        <v>1</v>
      </c>
    </row>
    <row r="87" spans="1:10" ht="14.25" customHeight="1">
      <c r="A87" s="27" t="s">
        <v>395</v>
      </c>
      <c r="B87" s="27" t="s">
        <v>220</v>
      </c>
      <c r="C87" s="28">
        <v>0</v>
      </c>
      <c r="D87" s="28">
        <v>0</v>
      </c>
      <c r="E87" s="28">
        <v>0</v>
      </c>
      <c r="F87" s="28">
        <v>0</v>
      </c>
      <c r="G87" s="28">
        <v>36</v>
      </c>
      <c r="H87" s="28">
        <v>52</v>
      </c>
      <c r="I87" s="24" t="str">
        <f>VLOOKUP(A87,'Hofstede 0-100 scaled'!A:B,2,0)</f>
        <v>Saudi Arabia</v>
      </c>
      <c r="J87" s="24" t="b">
        <f t="shared" si="0"/>
        <v>1</v>
      </c>
    </row>
    <row r="88" spans="1:10" ht="14.25" customHeight="1">
      <c r="A88" s="27" t="s">
        <v>396</v>
      </c>
      <c r="B88" s="27" t="s">
        <v>222</v>
      </c>
      <c r="C88" s="28">
        <v>86</v>
      </c>
      <c r="D88" s="28">
        <v>25</v>
      </c>
      <c r="E88" s="28">
        <v>43</v>
      </c>
      <c r="F88" s="28">
        <v>92</v>
      </c>
      <c r="G88" s="28">
        <v>52</v>
      </c>
      <c r="H88" s="28">
        <v>28</v>
      </c>
      <c r="I88" s="24" t="str">
        <f>VLOOKUP(A88,'Hofstede 0-100 scaled'!A:B,2,0)</f>
        <v>Serbia</v>
      </c>
      <c r="J88" s="24" t="b">
        <f t="shared" si="0"/>
        <v>1</v>
      </c>
    </row>
    <row r="89" spans="1:10" ht="14.25" customHeight="1">
      <c r="A89" s="27" t="s">
        <v>397</v>
      </c>
      <c r="B89" s="27" t="s">
        <v>225</v>
      </c>
      <c r="C89" s="28">
        <v>74</v>
      </c>
      <c r="D89" s="28">
        <v>20</v>
      </c>
      <c r="E89" s="28">
        <v>48</v>
      </c>
      <c r="F89" s="28">
        <v>8</v>
      </c>
      <c r="G89" s="28">
        <v>72</v>
      </c>
      <c r="H89" s="28">
        <v>46</v>
      </c>
      <c r="I89" s="24" t="str">
        <f>VLOOKUP(A89,'Hofstede 0-100 scaled'!A:B,2,0)</f>
        <v>Singapore</v>
      </c>
      <c r="J89" s="24" t="b">
        <f t="shared" si="0"/>
        <v>1</v>
      </c>
    </row>
    <row r="90" spans="1:10" ht="14.25" customHeight="1">
      <c r="A90" s="27" t="s">
        <v>398</v>
      </c>
      <c r="B90" s="27" t="str">
        <f>I90</f>
        <v>Slovakia</v>
      </c>
      <c r="C90" s="28">
        <v>104</v>
      </c>
      <c r="D90" s="28">
        <v>52</v>
      </c>
      <c r="E90" s="28">
        <v>110</v>
      </c>
      <c r="F90" s="28">
        <v>51</v>
      </c>
      <c r="G90" s="28">
        <v>77</v>
      </c>
      <c r="H90" s="28">
        <v>28</v>
      </c>
      <c r="I90" s="24" t="str">
        <f>VLOOKUP(A90,'Hofstede 0-100 scaled'!A:B,2,0)</f>
        <v>Slovakia</v>
      </c>
      <c r="J90" s="24" t="b">
        <f t="shared" si="0"/>
        <v>1</v>
      </c>
    </row>
    <row r="91" spans="1:10" ht="14.25" customHeight="1">
      <c r="A91" s="27" t="s">
        <v>400</v>
      </c>
      <c r="B91" s="27" t="s">
        <v>227</v>
      </c>
      <c r="C91" s="28">
        <v>71</v>
      </c>
      <c r="D91" s="28">
        <v>27</v>
      </c>
      <c r="E91" s="28">
        <v>19</v>
      </c>
      <c r="F91" s="28">
        <v>88</v>
      </c>
      <c r="G91" s="28">
        <v>49</v>
      </c>
      <c r="H91" s="28">
        <v>48</v>
      </c>
      <c r="I91" s="24" t="str">
        <f>VLOOKUP(A91,'Hofstede 0-100 scaled'!A:B,2,0)</f>
        <v>Slovenia</v>
      </c>
      <c r="J91" s="24" t="b">
        <f t="shared" si="0"/>
        <v>1</v>
      </c>
    </row>
    <row r="92" spans="1:10" ht="14.25" customHeight="1">
      <c r="A92" s="27" t="s">
        <v>401</v>
      </c>
      <c r="B92" s="27" t="s">
        <v>229</v>
      </c>
      <c r="C92" s="28">
        <v>0</v>
      </c>
      <c r="D92" s="28">
        <v>0</v>
      </c>
      <c r="E92" s="28">
        <v>0</v>
      </c>
      <c r="F92" s="28">
        <v>0</v>
      </c>
      <c r="G92" s="28">
        <v>34</v>
      </c>
      <c r="H92" s="28">
        <v>63</v>
      </c>
      <c r="I92" s="24" t="str">
        <f>VLOOKUP(A92,'Hofstede 0-100 scaled'!A:B,2,0)</f>
        <v>South Africa</v>
      </c>
      <c r="J92" s="24" t="b">
        <f t="shared" si="0"/>
        <v>1</v>
      </c>
    </row>
    <row r="93" spans="1:10" ht="14.25" customHeight="1">
      <c r="A93" s="27" t="s">
        <v>402</v>
      </c>
      <c r="B93" s="27" t="s">
        <v>403</v>
      </c>
      <c r="C93" s="28">
        <v>49</v>
      </c>
      <c r="D93" s="28">
        <v>65</v>
      </c>
      <c r="E93" s="28">
        <v>63</v>
      </c>
      <c r="F93" s="28">
        <v>49</v>
      </c>
      <c r="G93" s="28">
        <v>0</v>
      </c>
      <c r="H93" s="28">
        <v>0</v>
      </c>
      <c r="I93" s="24" t="str">
        <f>VLOOKUP(A93,'Hofstede 0-100 scaled'!A:B,2,0)</f>
        <v>South Africa white</v>
      </c>
      <c r="J93" s="24" t="b">
        <f t="shared" si="0"/>
        <v>1</v>
      </c>
    </row>
    <row r="94" spans="1:10" ht="14.25" customHeight="1">
      <c r="A94" s="27" t="s">
        <v>405</v>
      </c>
      <c r="B94" s="27" t="s">
        <v>231</v>
      </c>
      <c r="C94" s="28">
        <v>57</v>
      </c>
      <c r="D94" s="28">
        <v>51</v>
      </c>
      <c r="E94" s="28">
        <v>42</v>
      </c>
      <c r="F94" s="28">
        <v>86</v>
      </c>
      <c r="G94" s="28">
        <v>48</v>
      </c>
      <c r="H94" s="28">
        <v>44</v>
      </c>
      <c r="I94" s="24" t="str">
        <f>VLOOKUP(A94,'Hofstede 0-100 scaled'!A:B,2,0)</f>
        <v>Spain</v>
      </c>
      <c r="J94" s="24" t="b">
        <f t="shared" si="0"/>
        <v>1</v>
      </c>
    </row>
    <row r="95" spans="1:10" ht="14.25" customHeight="1">
      <c r="A95" s="27" t="s">
        <v>406</v>
      </c>
      <c r="B95" s="27" t="s">
        <v>234</v>
      </c>
      <c r="C95" s="28">
        <v>85</v>
      </c>
      <c r="D95" s="28">
        <v>47</v>
      </c>
      <c r="E95" s="28">
        <v>37</v>
      </c>
      <c r="F95" s="28">
        <v>92</v>
      </c>
      <c r="G95" s="28">
        <v>0</v>
      </c>
      <c r="H95" s="28">
        <v>0</v>
      </c>
      <c r="I95" s="24" t="str">
        <f>VLOOKUP(A95,'Hofstede 0-100 scaled'!A:B,2,0)</f>
        <v>Suriname</v>
      </c>
      <c r="J95" s="24" t="b">
        <f t="shared" si="0"/>
        <v>1</v>
      </c>
    </row>
    <row r="96" spans="1:10" ht="14.25" customHeight="1">
      <c r="A96" s="27" t="s">
        <v>407</v>
      </c>
      <c r="B96" s="27" t="s">
        <v>237</v>
      </c>
      <c r="C96" s="28">
        <v>31</v>
      </c>
      <c r="D96" s="28">
        <v>71</v>
      </c>
      <c r="E96" s="28">
        <v>5</v>
      </c>
      <c r="F96" s="28">
        <v>29</v>
      </c>
      <c r="G96" s="28">
        <v>53</v>
      </c>
      <c r="H96" s="28">
        <v>78</v>
      </c>
      <c r="I96" s="24" t="str">
        <f>VLOOKUP(A96,'Hofstede 0-100 scaled'!A:B,2,0)</f>
        <v>Sweden</v>
      </c>
      <c r="J96" s="24" t="b">
        <f t="shared" si="0"/>
        <v>1</v>
      </c>
    </row>
    <row r="97" spans="1:10" ht="14.25" customHeight="1">
      <c r="A97" s="27" t="s">
        <v>408</v>
      </c>
      <c r="B97" s="27" t="s">
        <v>238</v>
      </c>
      <c r="C97" s="28">
        <v>34</v>
      </c>
      <c r="D97" s="28">
        <v>68</v>
      </c>
      <c r="E97" s="28">
        <v>70</v>
      </c>
      <c r="F97" s="28">
        <v>58</v>
      </c>
      <c r="G97" s="28">
        <v>74</v>
      </c>
      <c r="H97" s="28">
        <v>66</v>
      </c>
      <c r="I97" s="24" t="str">
        <f>VLOOKUP(A97,'Hofstede 0-100 scaled'!A:B,2,0)</f>
        <v>Switzerland</v>
      </c>
      <c r="J97" s="24" t="b">
        <f t="shared" si="0"/>
        <v>1</v>
      </c>
    </row>
    <row r="98" spans="1:10" ht="14.25" customHeight="1">
      <c r="A98" s="27" t="s">
        <v>411</v>
      </c>
      <c r="B98" s="27" t="s">
        <v>412</v>
      </c>
      <c r="C98" s="28">
        <v>70</v>
      </c>
      <c r="D98" s="28">
        <v>64</v>
      </c>
      <c r="E98" s="28">
        <v>58</v>
      </c>
      <c r="F98" s="28">
        <v>70</v>
      </c>
      <c r="G98" s="28">
        <v>0</v>
      </c>
      <c r="H98" s="28">
        <v>0</v>
      </c>
      <c r="I98" s="24" t="str">
        <f>VLOOKUP(A98,'Hofstede 0-100 scaled'!A:B,2,0)</f>
        <v>Switzerland French</v>
      </c>
      <c r="J98" s="24" t="b">
        <f t="shared" si="0"/>
        <v>1</v>
      </c>
    </row>
    <row r="99" spans="1:10" ht="14.25" customHeight="1">
      <c r="A99" s="27" t="s">
        <v>413</v>
      </c>
      <c r="B99" s="27" t="s">
        <v>414</v>
      </c>
      <c r="C99" s="28">
        <v>26</v>
      </c>
      <c r="D99" s="28">
        <v>69</v>
      </c>
      <c r="E99" s="28">
        <v>72</v>
      </c>
      <c r="F99" s="28">
        <v>56</v>
      </c>
      <c r="G99" s="28">
        <v>0</v>
      </c>
      <c r="H99" s="28">
        <v>0</v>
      </c>
      <c r="I99" s="24" t="str">
        <f>VLOOKUP(A99,'Hofstede 0-100 scaled'!A:B,2,0)</f>
        <v>Switzerland German</v>
      </c>
      <c r="J99" s="24" t="b">
        <f t="shared" si="0"/>
        <v>1</v>
      </c>
    </row>
    <row r="100" spans="1:10" ht="14.25" customHeight="1">
      <c r="A100" s="27" t="s">
        <v>415</v>
      </c>
      <c r="B100" s="27" t="s">
        <v>240</v>
      </c>
      <c r="C100" s="28">
        <v>58</v>
      </c>
      <c r="D100" s="28">
        <v>17</v>
      </c>
      <c r="E100" s="28">
        <v>45</v>
      </c>
      <c r="F100" s="28">
        <v>69</v>
      </c>
      <c r="G100" s="28">
        <v>93</v>
      </c>
      <c r="H100" s="28">
        <v>49</v>
      </c>
      <c r="I100" s="24" t="str">
        <f>VLOOKUP(A100,'Hofstede 0-100 scaled'!A:B,2,0)</f>
        <v>Taiwan</v>
      </c>
      <c r="J100" s="24" t="b">
        <f t="shared" si="0"/>
        <v>1</v>
      </c>
    </row>
    <row r="101" spans="1:10" ht="14.25" customHeight="1">
      <c r="A101" s="27" t="s">
        <v>416</v>
      </c>
      <c r="B101" s="27" t="str">
        <f>I101</f>
        <v>United Republic of Tanzania</v>
      </c>
      <c r="C101" s="28">
        <v>0</v>
      </c>
      <c r="D101" s="28">
        <v>0</v>
      </c>
      <c r="E101" s="28">
        <v>0</v>
      </c>
      <c r="F101" s="28">
        <v>0</v>
      </c>
      <c r="G101" s="28">
        <v>34</v>
      </c>
      <c r="H101" s="28">
        <v>38</v>
      </c>
      <c r="I101" s="24" t="str">
        <f>VLOOKUP(A101,'Hofstede 0-100 scaled'!A:B,2,0)</f>
        <v>United Republic of Tanzania</v>
      </c>
      <c r="J101" s="24" t="b">
        <f t="shared" si="0"/>
        <v>1</v>
      </c>
    </row>
    <row r="102" spans="1:10" ht="14.25" customHeight="1">
      <c r="A102" s="27" t="s">
        <v>418</v>
      </c>
      <c r="B102" s="27" t="s">
        <v>242</v>
      </c>
      <c r="C102" s="28">
        <v>64</v>
      </c>
      <c r="D102" s="28">
        <v>20</v>
      </c>
      <c r="E102" s="28">
        <v>34</v>
      </c>
      <c r="F102" s="28">
        <v>64</v>
      </c>
      <c r="G102" s="28">
        <v>32</v>
      </c>
      <c r="H102" s="28">
        <v>45</v>
      </c>
      <c r="I102" s="24" t="str">
        <f>VLOOKUP(A102,'Hofstede 0-100 scaled'!A:B,2,0)</f>
        <v>Thailand</v>
      </c>
      <c r="J102" s="24" t="b">
        <f t="shared" si="0"/>
        <v>1</v>
      </c>
    </row>
    <row r="103" spans="1:10" ht="14.25" customHeight="1">
      <c r="A103" s="27" t="s">
        <v>420</v>
      </c>
      <c r="B103" s="27" t="s">
        <v>245</v>
      </c>
      <c r="C103" s="28">
        <v>47</v>
      </c>
      <c r="D103" s="28">
        <v>16</v>
      </c>
      <c r="E103" s="28">
        <v>58</v>
      </c>
      <c r="F103" s="28">
        <v>55</v>
      </c>
      <c r="G103" s="28">
        <v>13</v>
      </c>
      <c r="H103" s="28">
        <v>80</v>
      </c>
      <c r="I103" s="24" t="str">
        <f>VLOOKUP(A103,'Hofstede 0-100 scaled'!A:B,2,0)</f>
        <v>Trinidad and Tobago</v>
      </c>
      <c r="J103" s="24" t="b">
        <f t="shared" si="0"/>
        <v>1</v>
      </c>
    </row>
    <row r="104" spans="1:10" ht="14.25" customHeight="1">
      <c r="A104" s="27" t="s">
        <v>421</v>
      </c>
      <c r="B104" s="27" t="s">
        <v>247</v>
      </c>
      <c r="C104" s="28">
        <v>66</v>
      </c>
      <c r="D104" s="28">
        <v>37</v>
      </c>
      <c r="E104" s="28">
        <v>45</v>
      </c>
      <c r="F104" s="28">
        <v>85</v>
      </c>
      <c r="G104" s="28">
        <v>46</v>
      </c>
      <c r="H104" s="28">
        <v>49</v>
      </c>
      <c r="I104" s="24" t="str">
        <f>VLOOKUP(A104,'Hofstede 0-100 scaled'!A:B,2,0)</f>
        <v>Turkey</v>
      </c>
      <c r="J104" s="24" t="b">
        <f t="shared" si="0"/>
        <v>1</v>
      </c>
    </row>
    <row r="105" spans="1:10" ht="14.25" customHeight="1">
      <c r="A105" s="27" t="s">
        <v>423</v>
      </c>
      <c r="B105" s="27" t="str">
        <f>I105</f>
        <v>United States of America</v>
      </c>
      <c r="C105" s="28">
        <v>40</v>
      </c>
      <c r="D105" s="28">
        <v>91</v>
      </c>
      <c r="E105" s="28">
        <v>62</v>
      </c>
      <c r="F105" s="28">
        <v>46</v>
      </c>
      <c r="G105" s="28">
        <v>26</v>
      </c>
      <c r="H105" s="28">
        <v>68</v>
      </c>
      <c r="I105" s="24" t="str">
        <f>VLOOKUP(A105,'Hofstede 0-100 scaled'!A:B,2,0)</f>
        <v>United States of America</v>
      </c>
      <c r="J105" s="24" t="b">
        <f t="shared" si="0"/>
        <v>1</v>
      </c>
    </row>
    <row r="106" spans="1:10" ht="14.25" customHeight="1">
      <c r="A106" s="27" t="s">
        <v>424</v>
      </c>
      <c r="B106" s="27" t="s">
        <v>248</v>
      </c>
      <c r="C106" s="28">
        <v>0</v>
      </c>
      <c r="D106" s="28">
        <v>0</v>
      </c>
      <c r="E106" s="28">
        <v>0</v>
      </c>
      <c r="F106" s="28">
        <v>0</v>
      </c>
      <c r="G106" s="28">
        <v>24</v>
      </c>
      <c r="H106" s="28">
        <v>52</v>
      </c>
      <c r="I106" s="24" t="str">
        <f>VLOOKUP(A106,'Hofstede 0-100 scaled'!A:B,2,0)</f>
        <v>Uganda</v>
      </c>
      <c r="J106" s="24" t="b">
        <f t="shared" si="0"/>
        <v>1</v>
      </c>
    </row>
    <row r="107" spans="1:10" ht="14.25" customHeight="1">
      <c r="A107" s="27" t="s">
        <v>426</v>
      </c>
      <c r="B107" s="27" t="s">
        <v>249</v>
      </c>
      <c r="C107" s="28">
        <v>0</v>
      </c>
      <c r="D107" s="28">
        <v>0</v>
      </c>
      <c r="E107" s="28">
        <v>0</v>
      </c>
      <c r="F107" s="28">
        <v>0</v>
      </c>
      <c r="G107" s="28">
        <v>86</v>
      </c>
      <c r="H107" s="28">
        <v>14</v>
      </c>
      <c r="I107" s="24" t="str">
        <f>VLOOKUP(A107,'Hofstede 0-100 scaled'!A:B,2,0)</f>
        <v>Ukraine</v>
      </c>
      <c r="J107" s="24" t="b">
        <f t="shared" si="0"/>
        <v>1</v>
      </c>
    </row>
    <row r="108" spans="1:10" ht="14.25" customHeight="1">
      <c r="A108" s="27" t="s">
        <v>427</v>
      </c>
      <c r="B108" s="27" t="s">
        <v>256</v>
      </c>
      <c r="C108" s="28">
        <v>61</v>
      </c>
      <c r="D108" s="28">
        <v>36</v>
      </c>
      <c r="E108" s="28">
        <v>38</v>
      </c>
      <c r="F108" s="28">
        <v>100</v>
      </c>
      <c r="G108" s="28">
        <v>26</v>
      </c>
      <c r="H108" s="28">
        <v>53</v>
      </c>
      <c r="I108" s="24" t="str">
        <f>VLOOKUP(A108,'Hofstede 0-100 scaled'!A:B,2,0)</f>
        <v>Uruguay</v>
      </c>
      <c r="J108" s="24" t="b">
        <f t="shared" si="0"/>
        <v>1</v>
      </c>
    </row>
    <row r="109" spans="1:10" ht="14.25" customHeight="1">
      <c r="A109" s="27" t="s">
        <v>428</v>
      </c>
      <c r="B109" s="27" t="s">
        <v>259</v>
      </c>
      <c r="C109" s="28">
        <v>81</v>
      </c>
      <c r="D109" s="28">
        <v>12</v>
      </c>
      <c r="E109" s="28">
        <v>73</v>
      </c>
      <c r="F109" s="28">
        <v>76</v>
      </c>
      <c r="G109" s="28">
        <v>16</v>
      </c>
      <c r="H109" s="28">
        <v>100</v>
      </c>
      <c r="I109" s="24" t="str">
        <f>VLOOKUP(A109,'Hofstede 0-100 scaled'!A:B,2,0)</f>
        <v>Venezuela</v>
      </c>
      <c r="J109" s="24" t="b">
        <f t="shared" si="0"/>
        <v>1</v>
      </c>
    </row>
    <row r="110" spans="1:10" ht="14.25" customHeight="1">
      <c r="A110" s="27" t="s">
        <v>429</v>
      </c>
      <c r="B110" s="27" t="str">
        <f>I110</f>
        <v>Viet Nam</v>
      </c>
      <c r="C110" s="28">
        <v>70</v>
      </c>
      <c r="D110" s="28">
        <v>20</v>
      </c>
      <c r="E110" s="28">
        <v>40</v>
      </c>
      <c r="F110" s="28">
        <v>30</v>
      </c>
      <c r="G110" s="28">
        <v>57</v>
      </c>
      <c r="H110" s="28">
        <v>35</v>
      </c>
      <c r="I110" s="24" t="str">
        <f>VLOOKUP(A110,'Hofstede 0-100 scaled'!A:B,2,0)</f>
        <v>Viet Nam</v>
      </c>
      <c r="J110" s="24" t="b">
        <f t="shared" si="0"/>
        <v>1</v>
      </c>
    </row>
    <row r="111" spans="1:10" ht="14.25" customHeight="1">
      <c r="A111" s="27" t="s">
        <v>430</v>
      </c>
      <c r="B111" s="27" t="s">
        <v>264</v>
      </c>
      <c r="C111" s="28">
        <v>0</v>
      </c>
      <c r="D111" s="28">
        <v>0</v>
      </c>
      <c r="E111" s="28">
        <v>0</v>
      </c>
      <c r="F111" s="28">
        <v>0</v>
      </c>
      <c r="G111" s="28">
        <v>30</v>
      </c>
      <c r="H111" s="28">
        <v>42</v>
      </c>
      <c r="I111" s="24" t="str">
        <f>VLOOKUP(A111,'Hofstede 0-100 scaled'!A:B,2,0)</f>
        <v>Zambia</v>
      </c>
      <c r="J111" s="24" t="b">
        <f t="shared" si="0"/>
        <v>1</v>
      </c>
    </row>
    <row r="112" spans="1:10" ht="14.25" customHeight="1">
      <c r="A112" s="27" t="s">
        <v>432</v>
      </c>
      <c r="B112" s="27" t="s">
        <v>265</v>
      </c>
      <c r="C112" s="28">
        <v>0</v>
      </c>
      <c r="D112" s="28">
        <v>0</v>
      </c>
      <c r="E112" s="28">
        <v>0</v>
      </c>
      <c r="F112" s="28">
        <v>0</v>
      </c>
      <c r="G112" s="28">
        <v>15</v>
      </c>
      <c r="H112" s="28">
        <v>28</v>
      </c>
      <c r="I112" s="24" t="str">
        <f>VLOOKUP(A112,'Hofstede 0-100 scaled'!A:B,2,0)</f>
        <v>Zimbabwe</v>
      </c>
      <c r="J112" s="24" t="b">
        <f t="shared" si="0"/>
        <v>1</v>
      </c>
    </row>
    <row r="113" spans="1:8" ht="14.25" customHeight="1">
      <c r="A113" s="29"/>
      <c r="B113" s="29"/>
      <c r="C113" s="29"/>
      <c r="D113" s="29"/>
      <c r="E113" s="29"/>
      <c r="F113" s="29"/>
      <c r="G113" s="29"/>
      <c r="H113" s="29"/>
    </row>
    <row r="114" spans="1:8" ht="14.25" customHeight="1">
      <c r="A114" s="29"/>
      <c r="B114" s="29"/>
      <c r="C114" s="29"/>
      <c r="D114" s="29"/>
      <c r="E114" s="29"/>
      <c r="F114" s="29"/>
      <c r="G114" s="29"/>
      <c r="H114" s="29"/>
    </row>
    <row r="115" spans="1:8" ht="14.25" customHeight="1">
      <c r="A115" s="29"/>
      <c r="B115" s="29"/>
      <c r="C115" s="29"/>
      <c r="D115" s="29"/>
      <c r="E115" s="29"/>
      <c r="F115" s="29"/>
      <c r="G115" s="29"/>
      <c r="H115" s="29"/>
    </row>
    <row r="116" spans="1:8" ht="14.25" customHeight="1">
      <c r="A116" s="29"/>
      <c r="B116" s="29"/>
      <c r="C116" s="29"/>
      <c r="D116" s="29"/>
      <c r="E116" s="29"/>
      <c r="F116" s="29"/>
      <c r="G116" s="29"/>
      <c r="H116" s="29"/>
    </row>
    <row r="117" spans="1:8" ht="14.25" customHeight="1">
      <c r="A117" s="29"/>
      <c r="B117" s="29"/>
      <c r="C117" s="29"/>
      <c r="D117" s="29"/>
      <c r="E117" s="29"/>
      <c r="F117" s="29"/>
      <c r="G117" s="29"/>
      <c r="H117" s="29"/>
    </row>
    <row r="118" spans="1:8" ht="14.25" customHeight="1">
      <c r="A118" s="29"/>
      <c r="B118" s="29"/>
      <c r="C118" s="29"/>
      <c r="D118" s="29"/>
      <c r="E118" s="29"/>
      <c r="F118" s="29"/>
      <c r="G118" s="29"/>
      <c r="H118" s="29"/>
    </row>
    <row r="119" spans="1:8" ht="14.25" customHeight="1">
      <c r="A119" s="29"/>
      <c r="B119" s="29"/>
      <c r="C119" s="29"/>
      <c r="D119" s="29"/>
      <c r="E119" s="29"/>
      <c r="F119" s="29"/>
      <c r="G119" s="29"/>
      <c r="H119" s="29"/>
    </row>
    <row r="120" spans="1:8" ht="14.25" customHeight="1">
      <c r="A120" s="29"/>
      <c r="B120" s="29"/>
      <c r="C120" s="29"/>
      <c r="D120" s="29"/>
      <c r="E120" s="29"/>
      <c r="F120" s="29"/>
      <c r="G120" s="29"/>
      <c r="H120" s="29"/>
    </row>
    <row r="121" spans="1:8" ht="14.25" customHeight="1">
      <c r="A121" s="29"/>
      <c r="B121" s="29"/>
      <c r="C121" s="29"/>
      <c r="D121" s="29"/>
      <c r="E121" s="29"/>
      <c r="F121" s="29"/>
      <c r="G121" s="29"/>
      <c r="H121" s="29"/>
    </row>
    <row r="122" spans="1:8" ht="14.25" customHeight="1">
      <c r="A122" s="29"/>
      <c r="B122" s="29"/>
      <c r="C122" s="29"/>
      <c r="D122" s="29"/>
      <c r="E122" s="29"/>
      <c r="F122" s="29"/>
      <c r="G122" s="29"/>
      <c r="H122" s="29"/>
    </row>
    <row r="123" spans="1:8" ht="14.25" customHeight="1">
      <c r="A123" s="29"/>
      <c r="B123" s="29"/>
      <c r="C123" s="29"/>
      <c r="D123" s="29"/>
      <c r="E123" s="29"/>
      <c r="F123" s="29"/>
      <c r="G123" s="29"/>
      <c r="H123" s="29"/>
    </row>
    <row r="124" spans="1:8" ht="14.25" customHeight="1">
      <c r="A124" s="29"/>
      <c r="B124" s="29"/>
      <c r="C124" s="29"/>
      <c r="D124" s="29"/>
      <c r="E124" s="29"/>
      <c r="F124" s="29"/>
      <c r="G124" s="29"/>
      <c r="H124" s="29"/>
    </row>
    <row r="125" spans="1:8" ht="14.25" customHeight="1">
      <c r="A125" s="29"/>
      <c r="B125" s="29"/>
      <c r="C125" s="29"/>
      <c r="D125" s="29"/>
      <c r="E125" s="29"/>
      <c r="F125" s="29"/>
      <c r="G125" s="29"/>
      <c r="H125" s="29"/>
    </row>
    <row r="126" spans="1:8" ht="14.25" customHeight="1">
      <c r="A126" s="29"/>
      <c r="B126" s="29"/>
      <c r="C126" s="29"/>
      <c r="D126" s="29"/>
      <c r="E126" s="29"/>
      <c r="F126" s="29"/>
      <c r="G126" s="29"/>
      <c r="H126" s="29"/>
    </row>
    <row r="127" spans="1:8" ht="14.25" customHeight="1">
      <c r="A127" s="29"/>
      <c r="B127" s="29"/>
      <c r="C127" s="29"/>
      <c r="D127" s="29"/>
      <c r="E127" s="29"/>
      <c r="F127" s="29"/>
      <c r="G127" s="29"/>
      <c r="H127" s="29"/>
    </row>
    <row r="128" spans="1:8" ht="14.25" customHeight="1">
      <c r="A128" s="29"/>
      <c r="B128" s="29"/>
      <c r="C128" s="29"/>
      <c r="D128" s="29"/>
      <c r="E128" s="29"/>
      <c r="F128" s="29"/>
      <c r="G128" s="29"/>
      <c r="H128" s="29"/>
    </row>
    <row r="129" spans="1:8" ht="14.25" customHeight="1">
      <c r="A129" s="29"/>
      <c r="B129" s="29"/>
      <c r="C129" s="29"/>
      <c r="D129" s="29"/>
      <c r="E129" s="29"/>
      <c r="F129" s="29"/>
      <c r="G129" s="29"/>
      <c r="H129" s="29"/>
    </row>
    <row r="130" spans="1:8" ht="14.25" customHeight="1">
      <c r="A130" s="29"/>
      <c r="B130" s="29"/>
      <c r="C130" s="29"/>
      <c r="D130" s="29"/>
      <c r="E130" s="29"/>
      <c r="F130" s="29"/>
      <c r="G130" s="29"/>
      <c r="H130" s="29"/>
    </row>
    <row r="131" spans="1:8" ht="14.25" customHeight="1">
      <c r="A131" s="29"/>
      <c r="B131" s="29"/>
      <c r="C131" s="29"/>
      <c r="D131" s="29"/>
      <c r="E131" s="29"/>
      <c r="F131" s="29"/>
      <c r="G131" s="29"/>
      <c r="H131" s="29"/>
    </row>
    <row r="132" spans="1:8" ht="14.25" customHeight="1">
      <c r="A132" s="29"/>
      <c r="B132" s="29"/>
      <c r="C132" s="29"/>
      <c r="D132" s="29"/>
      <c r="E132" s="29"/>
      <c r="F132" s="29"/>
      <c r="G132" s="29"/>
      <c r="H132" s="29"/>
    </row>
    <row r="133" spans="1:8" ht="14.25" customHeight="1">
      <c r="A133" s="29"/>
      <c r="B133" s="29"/>
      <c r="C133" s="29"/>
      <c r="D133" s="29"/>
      <c r="E133" s="29"/>
      <c r="F133" s="29"/>
      <c r="G133" s="29"/>
      <c r="H133" s="29"/>
    </row>
    <row r="134" spans="1:8" ht="14.25" customHeight="1">
      <c r="A134" s="29"/>
      <c r="B134" s="29"/>
      <c r="C134" s="29"/>
      <c r="D134" s="29"/>
      <c r="E134" s="29"/>
      <c r="F134" s="29"/>
      <c r="G134" s="29"/>
      <c r="H134" s="29"/>
    </row>
    <row r="135" spans="1:8" ht="14.25" customHeight="1">
      <c r="A135" s="29"/>
      <c r="B135" s="29"/>
      <c r="C135" s="29"/>
      <c r="D135" s="29"/>
      <c r="E135" s="29"/>
      <c r="F135" s="29"/>
      <c r="G135" s="29"/>
      <c r="H135" s="29"/>
    </row>
    <row r="136" spans="1:8" ht="14.25" customHeight="1">
      <c r="A136" s="29"/>
      <c r="B136" s="29"/>
      <c r="C136" s="29"/>
      <c r="D136" s="29"/>
      <c r="E136" s="29"/>
      <c r="F136" s="29"/>
      <c r="G136" s="29"/>
      <c r="H136" s="29"/>
    </row>
    <row r="137" spans="1:8" ht="14.25" customHeight="1">
      <c r="A137" s="29"/>
      <c r="B137" s="29"/>
      <c r="C137" s="29"/>
      <c r="D137" s="29"/>
      <c r="E137" s="29"/>
      <c r="F137" s="29"/>
      <c r="G137" s="29"/>
      <c r="H137" s="29"/>
    </row>
    <row r="138" spans="1:8" ht="14.25" customHeight="1">
      <c r="A138" s="29"/>
      <c r="B138" s="29"/>
      <c r="C138" s="29"/>
      <c r="D138" s="29"/>
      <c r="E138" s="29"/>
      <c r="F138" s="29"/>
      <c r="G138" s="29"/>
      <c r="H138" s="29"/>
    </row>
    <row r="139" spans="1:8" ht="14.25" customHeight="1">
      <c r="A139" s="29"/>
      <c r="B139" s="29"/>
      <c r="C139" s="29"/>
      <c r="D139" s="29"/>
      <c r="E139" s="29"/>
      <c r="F139" s="29"/>
      <c r="G139" s="29"/>
      <c r="H139" s="29"/>
    </row>
    <row r="140" spans="1:8" ht="14.25" customHeight="1">
      <c r="A140" s="29"/>
      <c r="B140" s="29"/>
      <c r="C140" s="29"/>
      <c r="D140" s="29"/>
      <c r="E140" s="29"/>
      <c r="F140" s="29"/>
      <c r="G140" s="29"/>
      <c r="H140" s="29"/>
    </row>
    <row r="141" spans="1:8" ht="14.25" customHeight="1">
      <c r="A141" s="29"/>
      <c r="B141" s="29"/>
      <c r="C141" s="29"/>
      <c r="D141" s="29"/>
      <c r="E141" s="29"/>
      <c r="F141" s="29"/>
      <c r="G141" s="29"/>
      <c r="H141" s="29"/>
    </row>
    <row r="142" spans="1:8" ht="14.25" customHeight="1">
      <c r="A142" s="29"/>
      <c r="B142" s="29"/>
      <c r="C142" s="29"/>
      <c r="D142" s="29"/>
      <c r="E142" s="29"/>
      <c r="F142" s="29"/>
      <c r="G142" s="29"/>
      <c r="H142" s="29"/>
    </row>
    <row r="143" spans="1:8" ht="14.25" customHeight="1">
      <c r="A143" s="29"/>
      <c r="B143" s="29"/>
      <c r="C143" s="29"/>
      <c r="D143" s="29"/>
      <c r="E143" s="29"/>
      <c r="F143" s="29"/>
      <c r="G143" s="29"/>
      <c r="H143" s="29"/>
    </row>
    <row r="144" spans="1:8" ht="14.25" customHeight="1">
      <c r="A144" s="29"/>
      <c r="B144" s="29"/>
      <c r="C144" s="29"/>
      <c r="D144" s="29"/>
      <c r="E144" s="29"/>
      <c r="F144" s="29"/>
      <c r="G144" s="29"/>
      <c r="H144" s="29"/>
    </row>
    <row r="145" spans="1:8" ht="14.25" customHeight="1">
      <c r="A145" s="29"/>
      <c r="B145" s="29"/>
      <c r="C145" s="29"/>
      <c r="D145" s="29"/>
      <c r="E145" s="29"/>
      <c r="F145" s="29"/>
      <c r="G145" s="29"/>
      <c r="H145" s="29"/>
    </row>
    <row r="146" spans="1:8" ht="14.25" customHeight="1">
      <c r="A146" s="29"/>
      <c r="B146" s="29"/>
      <c r="C146" s="29"/>
      <c r="D146" s="29"/>
      <c r="E146" s="29"/>
      <c r="F146" s="29"/>
      <c r="G146" s="29"/>
      <c r="H146" s="29"/>
    </row>
    <row r="147" spans="1:8" ht="14.25" customHeight="1">
      <c r="A147" s="29"/>
      <c r="B147" s="29"/>
      <c r="C147" s="29"/>
      <c r="D147" s="29"/>
      <c r="E147" s="29"/>
      <c r="F147" s="29"/>
      <c r="G147" s="29"/>
      <c r="H147" s="29"/>
    </row>
    <row r="148" spans="1:8" ht="14.25" customHeight="1">
      <c r="A148" s="29"/>
      <c r="B148" s="29"/>
      <c r="C148" s="29"/>
      <c r="D148" s="29"/>
      <c r="E148" s="29"/>
      <c r="F148" s="29"/>
      <c r="G148" s="29"/>
      <c r="H148" s="29"/>
    </row>
    <row r="149" spans="1:8" ht="14.25" customHeight="1">
      <c r="A149" s="29"/>
      <c r="B149" s="29"/>
      <c r="C149" s="29"/>
      <c r="D149" s="29"/>
      <c r="E149" s="29"/>
      <c r="F149" s="29"/>
      <c r="G149" s="29"/>
      <c r="H149" s="29"/>
    </row>
    <row r="150" spans="1:8" ht="14.25" customHeight="1">
      <c r="A150" s="29"/>
      <c r="B150" s="29"/>
      <c r="C150" s="29"/>
      <c r="D150" s="29"/>
      <c r="E150" s="29"/>
      <c r="F150" s="29"/>
      <c r="G150" s="29"/>
      <c r="H150" s="29"/>
    </row>
    <row r="151" spans="1:8" ht="14.25" customHeight="1">
      <c r="A151" s="29"/>
      <c r="B151" s="29"/>
      <c r="C151" s="29"/>
      <c r="D151" s="29"/>
      <c r="E151" s="29"/>
      <c r="F151" s="29"/>
      <c r="G151" s="29"/>
      <c r="H151" s="29"/>
    </row>
    <row r="152" spans="1:8" ht="14.25" customHeight="1">
      <c r="A152" s="29"/>
      <c r="B152" s="29"/>
      <c r="C152" s="29"/>
      <c r="D152" s="29"/>
      <c r="E152" s="29"/>
      <c r="F152" s="29"/>
      <c r="G152" s="29"/>
      <c r="H152" s="29"/>
    </row>
    <row r="153" spans="1:8" ht="14.25" customHeight="1">
      <c r="A153" s="29"/>
      <c r="B153" s="29"/>
      <c r="C153" s="29"/>
      <c r="D153" s="29"/>
      <c r="E153" s="29"/>
      <c r="F153" s="29"/>
      <c r="G153" s="29"/>
      <c r="H153" s="29"/>
    </row>
    <row r="154" spans="1:8" ht="14.25" customHeight="1">
      <c r="A154" s="29"/>
      <c r="B154" s="29"/>
      <c r="C154" s="29"/>
      <c r="D154" s="29"/>
      <c r="E154" s="29"/>
      <c r="F154" s="29"/>
      <c r="G154" s="29"/>
      <c r="H154" s="29"/>
    </row>
    <row r="155" spans="1:8" ht="14.25" customHeight="1">
      <c r="A155" s="29"/>
      <c r="B155" s="29"/>
      <c r="C155" s="29"/>
      <c r="D155" s="29"/>
      <c r="E155" s="29"/>
      <c r="F155" s="29"/>
      <c r="G155" s="29"/>
      <c r="H155" s="29"/>
    </row>
    <row r="156" spans="1:8" ht="14.25" customHeight="1">
      <c r="A156" s="29"/>
      <c r="B156" s="29"/>
      <c r="C156" s="29"/>
      <c r="D156" s="29"/>
      <c r="E156" s="29"/>
      <c r="F156" s="29"/>
      <c r="G156" s="29"/>
      <c r="H156" s="29"/>
    </row>
    <row r="157" spans="1:8" ht="14.25" customHeight="1">
      <c r="A157" s="29"/>
      <c r="B157" s="29"/>
      <c r="C157" s="29"/>
      <c r="D157" s="29"/>
      <c r="E157" s="29"/>
      <c r="F157" s="29"/>
      <c r="G157" s="29"/>
      <c r="H157" s="29"/>
    </row>
    <row r="158" spans="1:8" ht="14.25" customHeight="1">
      <c r="A158" s="29"/>
      <c r="B158" s="29"/>
      <c r="C158" s="29"/>
      <c r="D158" s="29"/>
      <c r="E158" s="29"/>
      <c r="F158" s="29"/>
      <c r="G158" s="29"/>
      <c r="H158" s="29"/>
    </row>
    <row r="159" spans="1:8" ht="14.25" customHeight="1">
      <c r="A159" s="29"/>
      <c r="B159" s="29"/>
      <c r="C159" s="29"/>
      <c r="D159" s="29"/>
      <c r="E159" s="29"/>
      <c r="F159" s="29"/>
      <c r="G159" s="29"/>
      <c r="H159" s="29"/>
    </row>
    <row r="160" spans="1:8" ht="14.25" customHeight="1">
      <c r="A160" s="29"/>
      <c r="B160" s="29"/>
      <c r="C160" s="29"/>
      <c r="D160" s="29"/>
      <c r="E160" s="29"/>
      <c r="F160" s="29"/>
      <c r="G160" s="29"/>
      <c r="H160" s="29"/>
    </row>
    <row r="161" spans="1:8" ht="14.25" customHeight="1">
      <c r="A161" s="29"/>
      <c r="B161" s="29"/>
      <c r="C161" s="29"/>
      <c r="D161" s="29"/>
      <c r="E161" s="29"/>
      <c r="F161" s="29"/>
      <c r="G161" s="29"/>
      <c r="H161" s="29"/>
    </row>
    <row r="162" spans="1:8" ht="14.25" customHeight="1">
      <c r="A162" s="29"/>
      <c r="B162" s="29"/>
      <c r="C162" s="29"/>
      <c r="D162" s="29"/>
      <c r="E162" s="29"/>
      <c r="F162" s="29"/>
      <c r="G162" s="29"/>
      <c r="H162" s="29"/>
    </row>
    <row r="163" spans="1:8" ht="14.25" customHeight="1">
      <c r="A163" s="29"/>
      <c r="B163" s="29"/>
      <c r="C163" s="29"/>
      <c r="D163" s="29"/>
      <c r="E163" s="29"/>
      <c r="F163" s="29"/>
      <c r="G163" s="29"/>
      <c r="H163" s="29"/>
    </row>
    <row r="164" spans="1:8" ht="14.25" customHeight="1">
      <c r="A164" s="29"/>
      <c r="B164" s="29"/>
      <c r="C164" s="29"/>
      <c r="D164" s="29"/>
      <c r="E164" s="29"/>
      <c r="F164" s="29"/>
      <c r="G164" s="29"/>
      <c r="H164" s="29"/>
    </row>
    <row r="165" spans="1:8" ht="14.25" customHeight="1">
      <c r="A165" s="29"/>
      <c r="B165" s="29"/>
      <c r="C165" s="29"/>
      <c r="D165" s="29"/>
      <c r="E165" s="29"/>
      <c r="F165" s="29"/>
      <c r="G165" s="29"/>
      <c r="H165" s="29"/>
    </row>
    <row r="166" spans="1:8" ht="14.25" customHeight="1">
      <c r="A166" s="29"/>
      <c r="B166" s="29"/>
      <c r="C166" s="29"/>
      <c r="D166" s="29"/>
      <c r="E166" s="29"/>
      <c r="F166" s="29"/>
      <c r="G166" s="29"/>
      <c r="H166" s="29"/>
    </row>
    <row r="167" spans="1:8" ht="14.25" customHeight="1">
      <c r="A167" s="29"/>
      <c r="B167" s="29"/>
      <c r="C167" s="29"/>
      <c r="D167" s="29"/>
      <c r="E167" s="29"/>
      <c r="F167" s="29"/>
      <c r="G167" s="29"/>
      <c r="H167" s="29"/>
    </row>
    <row r="168" spans="1:8" ht="14.25" customHeight="1">
      <c r="A168" s="29"/>
      <c r="B168" s="29"/>
      <c r="C168" s="29"/>
      <c r="D168" s="29"/>
      <c r="E168" s="29"/>
      <c r="F168" s="29"/>
      <c r="G168" s="29"/>
      <c r="H168" s="29"/>
    </row>
    <row r="169" spans="1:8" ht="14.25" customHeight="1">
      <c r="A169" s="29"/>
      <c r="B169" s="29"/>
      <c r="C169" s="29"/>
      <c r="D169" s="29"/>
      <c r="E169" s="29"/>
      <c r="F169" s="29"/>
      <c r="G169" s="29"/>
      <c r="H169" s="29"/>
    </row>
    <row r="170" spans="1:8" ht="14.25" customHeight="1">
      <c r="A170" s="29"/>
      <c r="B170" s="29"/>
      <c r="C170" s="29"/>
      <c r="D170" s="29"/>
      <c r="E170" s="29"/>
      <c r="F170" s="29"/>
      <c r="G170" s="29"/>
      <c r="H170" s="29"/>
    </row>
    <row r="171" spans="1:8" ht="14.25" customHeight="1">
      <c r="A171" s="29"/>
      <c r="B171" s="29"/>
      <c r="C171" s="29"/>
      <c r="D171" s="29"/>
      <c r="E171" s="29"/>
      <c r="F171" s="29"/>
      <c r="G171" s="29"/>
      <c r="H171" s="29"/>
    </row>
    <row r="172" spans="1:8" ht="14.25" customHeight="1">
      <c r="A172" s="29"/>
      <c r="B172" s="29"/>
      <c r="C172" s="29"/>
      <c r="D172" s="29"/>
      <c r="E172" s="29"/>
      <c r="F172" s="29"/>
      <c r="G172" s="29"/>
      <c r="H172" s="29"/>
    </row>
    <row r="173" spans="1:8" ht="14.25" customHeight="1">
      <c r="A173" s="29"/>
      <c r="B173" s="29"/>
      <c r="C173" s="29"/>
      <c r="D173" s="29"/>
      <c r="E173" s="29"/>
      <c r="F173" s="29"/>
      <c r="G173" s="29"/>
      <c r="H173" s="29"/>
    </row>
    <row r="174" spans="1:8" ht="14.25" customHeight="1">
      <c r="A174" s="29"/>
      <c r="B174" s="29"/>
      <c r="C174" s="29"/>
      <c r="D174" s="29"/>
      <c r="E174" s="29"/>
      <c r="F174" s="29"/>
      <c r="G174" s="29"/>
      <c r="H174" s="29"/>
    </row>
    <row r="175" spans="1:8" ht="14.25" customHeight="1">
      <c r="A175" s="29"/>
      <c r="B175" s="29"/>
      <c r="C175" s="29"/>
      <c r="D175" s="29"/>
      <c r="E175" s="29"/>
      <c r="F175" s="29"/>
      <c r="G175" s="29"/>
      <c r="H175" s="29"/>
    </row>
    <row r="176" spans="1:8" ht="14.25" customHeight="1">
      <c r="A176" s="29"/>
      <c r="B176" s="29"/>
      <c r="C176" s="29"/>
      <c r="D176" s="29"/>
      <c r="E176" s="29"/>
      <c r="F176" s="29"/>
      <c r="G176" s="29"/>
      <c r="H176" s="29"/>
    </row>
    <row r="177" spans="1:8" ht="14.25" customHeight="1">
      <c r="A177" s="29"/>
      <c r="B177" s="29"/>
      <c r="C177" s="29"/>
      <c r="D177" s="29"/>
      <c r="E177" s="29"/>
      <c r="F177" s="29"/>
      <c r="G177" s="29"/>
      <c r="H177" s="29"/>
    </row>
    <row r="178" spans="1:8" ht="14.25" customHeight="1">
      <c r="A178" s="29"/>
      <c r="B178" s="29"/>
      <c r="C178" s="29"/>
      <c r="D178" s="29"/>
      <c r="E178" s="29"/>
      <c r="F178" s="29"/>
      <c r="G178" s="29"/>
      <c r="H178" s="29"/>
    </row>
    <row r="179" spans="1:8" ht="14.25" customHeight="1">
      <c r="A179" s="29"/>
      <c r="B179" s="29"/>
      <c r="C179" s="29"/>
      <c r="D179" s="29"/>
      <c r="E179" s="29"/>
      <c r="F179" s="29"/>
      <c r="G179" s="29"/>
      <c r="H179" s="29"/>
    </row>
    <row r="180" spans="1:8" ht="14.25" customHeight="1">
      <c r="A180" s="29"/>
      <c r="B180" s="29"/>
      <c r="C180" s="29"/>
      <c r="D180" s="29"/>
      <c r="E180" s="29"/>
      <c r="F180" s="29"/>
      <c r="G180" s="29"/>
      <c r="H180" s="29"/>
    </row>
    <row r="181" spans="1:8" ht="14.25" customHeight="1">
      <c r="A181" s="29"/>
      <c r="B181" s="29"/>
      <c r="C181" s="29"/>
      <c r="D181" s="29"/>
      <c r="E181" s="29"/>
      <c r="F181" s="29"/>
      <c r="G181" s="29"/>
      <c r="H181" s="29"/>
    </row>
    <row r="182" spans="1:8" ht="14.25" customHeight="1">
      <c r="A182" s="29"/>
      <c r="B182" s="29"/>
      <c r="C182" s="29"/>
      <c r="D182" s="29"/>
      <c r="E182" s="29"/>
      <c r="F182" s="29"/>
      <c r="G182" s="29"/>
      <c r="H182" s="29"/>
    </row>
    <row r="183" spans="1:8" ht="14.25" customHeight="1">
      <c r="A183" s="29"/>
      <c r="B183" s="29"/>
      <c r="C183" s="29"/>
      <c r="D183" s="29"/>
      <c r="E183" s="29"/>
      <c r="F183" s="29"/>
      <c r="G183" s="29"/>
      <c r="H183" s="29"/>
    </row>
    <row r="184" spans="1:8" ht="14.25" customHeight="1">
      <c r="A184" s="29"/>
      <c r="B184" s="29"/>
      <c r="C184" s="29"/>
      <c r="D184" s="29"/>
      <c r="E184" s="29"/>
      <c r="F184" s="29"/>
      <c r="G184" s="29"/>
      <c r="H184" s="29"/>
    </row>
    <row r="185" spans="1:8" ht="14.25" customHeight="1">
      <c r="A185" s="29"/>
      <c r="B185" s="29"/>
      <c r="C185" s="29"/>
      <c r="D185" s="29"/>
      <c r="E185" s="29"/>
      <c r="F185" s="29"/>
      <c r="G185" s="29"/>
      <c r="H185" s="29"/>
    </row>
    <row r="186" spans="1:8" ht="14.25" customHeight="1">
      <c r="A186" s="29"/>
      <c r="B186" s="29"/>
      <c r="C186" s="29"/>
      <c r="D186" s="29"/>
      <c r="E186" s="29"/>
      <c r="F186" s="29"/>
      <c r="G186" s="29"/>
      <c r="H186" s="29"/>
    </row>
    <row r="187" spans="1:8" ht="14.25" customHeight="1">
      <c r="A187" s="29"/>
      <c r="B187" s="29"/>
      <c r="C187" s="29"/>
      <c r="D187" s="29"/>
      <c r="E187" s="29"/>
      <c r="F187" s="29"/>
      <c r="G187" s="29"/>
      <c r="H187" s="29"/>
    </row>
    <row r="188" spans="1:8" ht="14.25" customHeight="1">
      <c r="A188" s="29"/>
      <c r="B188" s="29"/>
      <c r="C188" s="29"/>
      <c r="D188" s="29"/>
      <c r="E188" s="29"/>
      <c r="F188" s="29"/>
      <c r="G188" s="29"/>
      <c r="H188" s="29"/>
    </row>
    <row r="189" spans="1:8" ht="14.25" customHeight="1">
      <c r="A189" s="29"/>
      <c r="B189" s="29"/>
      <c r="C189" s="29"/>
      <c r="D189" s="29"/>
      <c r="E189" s="29"/>
      <c r="F189" s="29"/>
      <c r="G189" s="29"/>
      <c r="H189" s="29"/>
    </row>
    <row r="190" spans="1:8" ht="14.25" customHeight="1">
      <c r="A190" s="29"/>
      <c r="B190" s="29"/>
      <c r="C190" s="29"/>
      <c r="D190" s="29"/>
      <c r="E190" s="29"/>
      <c r="F190" s="29"/>
      <c r="G190" s="29"/>
      <c r="H190" s="29"/>
    </row>
    <row r="191" spans="1:8" ht="14.25" customHeight="1">
      <c r="A191" s="29"/>
      <c r="B191" s="29"/>
      <c r="C191" s="29"/>
      <c r="D191" s="29"/>
      <c r="E191" s="29"/>
      <c r="F191" s="29"/>
      <c r="G191" s="29"/>
      <c r="H191" s="29"/>
    </row>
    <row r="192" spans="1:8" ht="14.25" customHeight="1">
      <c r="A192" s="29"/>
      <c r="B192" s="29"/>
      <c r="C192" s="29"/>
      <c r="D192" s="29"/>
      <c r="E192" s="29"/>
      <c r="F192" s="29"/>
      <c r="G192" s="29"/>
      <c r="H192" s="29"/>
    </row>
    <row r="193" spans="1:8" ht="14.25" customHeight="1">
      <c r="A193" s="29"/>
      <c r="B193" s="29"/>
      <c r="C193" s="29"/>
      <c r="D193" s="29"/>
      <c r="E193" s="29"/>
      <c r="F193" s="29"/>
      <c r="G193" s="29"/>
      <c r="H193" s="29"/>
    </row>
    <row r="194" spans="1:8" ht="14.25" customHeight="1">
      <c r="A194" s="29"/>
      <c r="B194" s="29"/>
      <c r="C194" s="29"/>
      <c r="D194" s="29"/>
      <c r="E194" s="29"/>
      <c r="F194" s="29"/>
      <c r="G194" s="29"/>
      <c r="H194" s="29"/>
    </row>
    <row r="195" spans="1:8" ht="14.25" customHeight="1">
      <c r="A195" s="29"/>
      <c r="B195" s="29"/>
      <c r="C195" s="29"/>
      <c r="D195" s="29"/>
      <c r="E195" s="29"/>
      <c r="F195" s="29"/>
      <c r="G195" s="29"/>
      <c r="H195" s="29"/>
    </row>
    <row r="196" spans="1:8" ht="14.25" customHeight="1">
      <c r="A196" s="29"/>
      <c r="B196" s="29"/>
      <c r="C196" s="29"/>
      <c r="D196" s="29"/>
      <c r="E196" s="29"/>
      <c r="F196" s="29"/>
      <c r="G196" s="29"/>
      <c r="H196" s="29"/>
    </row>
    <row r="197" spans="1:8" ht="14.25" customHeight="1">
      <c r="A197" s="29"/>
      <c r="B197" s="29"/>
      <c r="C197" s="29"/>
      <c r="D197" s="29"/>
      <c r="E197" s="29"/>
      <c r="F197" s="29"/>
      <c r="G197" s="29"/>
      <c r="H197" s="29"/>
    </row>
    <row r="198" spans="1:8" ht="14.25" customHeight="1">
      <c r="A198" s="29"/>
      <c r="B198" s="29"/>
      <c r="C198" s="29"/>
      <c r="D198" s="29"/>
      <c r="E198" s="29"/>
      <c r="F198" s="29"/>
      <c r="G198" s="29"/>
      <c r="H198" s="29"/>
    </row>
    <row r="199" spans="1:8" ht="14.25" customHeight="1">
      <c r="A199" s="29"/>
      <c r="B199" s="29"/>
      <c r="C199" s="29"/>
      <c r="D199" s="29"/>
      <c r="E199" s="29"/>
      <c r="F199" s="29"/>
      <c r="G199" s="29"/>
      <c r="H199" s="29"/>
    </row>
    <row r="200" spans="1:8" ht="14.25" customHeight="1">
      <c r="A200" s="29"/>
      <c r="B200" s="29"/>
      <c r="C200" s="29"/>
      <c r="D200" s="29"/>
      <c r="E200" s="29"/>
      <c r="F200" s="29"/>
      <c r="G200" s="29"/>
      <c r="H200" s="29"/>
    </row>
    <row r="201" spans="1:8" ht="14.25" customHeight="1">
      <c r="A201" s="29"/>
      <c r="B201" s="29"/>
      <c r="C201" s="29"/>
      <c r="D201" s="29"/>
      <c r="E201" s="29"/>
      <c r="F201" s="29"/>
      <c r="G201" s="29"/>
      <c r="H201" s="29"/>
    </row>
    <row r="202" spans="1:8" ht="14.25" customHeight="1">
      <c r="A202" s="29"/>
      <c r="B202" s="29"/>
      <c r="C202" s="29"/>
      <c r="D202" s="29"/>
      <c r="E202" s="29"/>
      <c r="F202" s="29"/>
      <c r="G202" s="29"/>
      <c r="H202" s="29"/>
    </row>
    <row r="203" spans="1:8" ht="14.25" customHeight="1">
      <c r="A203" s="29"/>
      <c r="B203" s="29"/>
      <c r="C203" s="29"/>
      <c r="D203" s="29"/>
      <c r="E203" s="29"/>
      <c r="F203" s="29"/>
      <c r="G203" s="29"/>
      <c r="H203" s="29"/>
    </row>
    <row r="204" spans="1:8" ht="14.25" customHeight="1">
      <c r="A204" s="29"/>
      <c r="B204" s="29"/>
      <c r="C204" s="29"/>
      <c r="D204" s="29"/>
      <c r="E204" s="29"/>
      <c r="F204" s="29"/>
      <c r="G204" s="29"/>
      <c r="H204" s="29"/>
    </row>
    <row r="205" spans="1:8" ht="14.25" customHeight="1">
      <c r="A205" s="29"/>
      <c r="B205" s="29"/>
      <c r="C205" s="29"/>
      <c r="D205" s="29"/>
      <c r="E205" s="29"/>
      <c r="F205" s="29"/>
      <c r="G205" s="29"/>
      <c r="H205" s="29"/>
    </row>
    <row r="206" spans="1:8" ht="14.25" customHeight="1">
      <c r="A206" s="29"/>
      <c r="B206" s="29"/>
      <c r="C206" s="29"/>
      <c r="D206" s="29"/>
      <c r="E206" s="29"/>
      <c r="F206" s="29"/>
      <c r="G206" s="29"/>
      <c r="H206" s="29"/>
    </row>
    <row r="207" spans="1:8" ht="14.25" customHeight="1">
      <c r="A207" s="29"/>
      <c r="B207" s="29"/>
      <c r="C207" s="29"/>
      <c r="D207" s="29"/>
      <c r="E207" s="29"/>
      <c r="F207" s="29"/>
      <c r="G207" s="29"/>
      <c r="H207" s="29"/>
    </row>
    <row r="208" spans="1:8" ht="14.25" customHeight="1">
      <c r="A208" s="29"/>
      <c r="B208" s="29"/>
      <c r="C208" s="29"/>
      <c r="D208" s="29"/>
      <c r="E208" s="29"/>
      <c r="F208" s="29"/>
      <c r="G208" s="29"/>
      <c r="H208" s="29"/>
    </row>
    <row r="209" spans="1:8" ht="14.25" customHeight="1">
      <c r="A209" s="29"/>
      <c r="B209" s="29"/>
      <c r="C209" s="29"/>
      <c r="D209" s="29"/>
      <c r="E209" s="29"/>
      <c r="F209" s="29"/>
      <c r="G209" s="29"/>
      <c r="H209" s="29"/>
    </row>
    <row r="210" spans="1:8" ht="14.25" customHeight="1">
      <c r="A210" s="29"/>
      <c r="B210" s="29"/>
      <c r="C210" s="29"/>
      <c r="D210" s="29"/>
      <c r="E210" s="29"/>
      <c r="F210" s="29"/>
      <c r="G210" s="29"/>
      <c r="H210" s="29"/>
    </row>
    <row r="211" spans="1:8" ht="14.25" customHeight="1">
      <c r="A211" s="29"/>
      <c r="B211" s="29"/>
      <c r="C211" s="29"/>
      <c r="D211" s="29"/>
      <c r="E211" s="29"/>
      <c r="F211" s="29"/>
      <c r="G211" s="29"/>
      <c r="H211" s="29"/>
    </row>
    <row r="212" spans="1:8" ht="14.25" customHeight="1">
      <c r="A212" s="29"/>
      <c r="B212" s="29"/>
      <c r="C212" s="29"/>
      <c r="D212" s="29"/>
      <c r="E212" s="29"/>
      <c r="F212" s="29"/>
      <c r="G212" s="29"/>
      <c r="H212" s="29"/>
    </row>
    <row r="213" spans="1:8" ht="14.25" customHeight="1">
      <c r="A213" s="29"/>
      <c r="B213" s="29"/>
      <c r="C213" s="29"/>
      <c r="D213" s="29"/>
      <c r="E213" s="29"/>
      <c r="F213" s="29"/>
      <c r="G213" s="29"/>
      <c r="H213" s="29"/>
    </row>
    <row r="214" spans="1:8" ht="14.25" customHeight="1">
      <c r="A214" s="29"/>
      <c r="B214" s="29"/>
      <c r="C214" s="29"/>
      <c r="D214" s="29"/>
      <c r="E214" s="29"/>
      <c r="F214" s="29"/>
      <c r="G214" s="29"/>
      <c r="H214" s="29"/>
    </row>
    <row r="215" spans="1:8" ht="14.25" customHeight="1">
      <c r="A215" s="29"/>
      <c r="B215" s="29"/>
      <c r="C215" s="29"/>
      <c r="D215" s="29"/>
      <c r="E215" s="29"/>
      <c r="F215" s="29"/>
      <c r="G215" s="29"/>
      <c r="H215" s="29"/>
    </row>
    <row r="216" spans="1:8" ht="14.25" customHeight="1">
      <c r="A216" s="29"/>
      <c r="B216" s="29"/>
      <c r="C216" s="29"/>
      <c r="D216" s="29"/>
      <c r="E216" s="29"/>
      <c r="F216" s="29"/>
      <c r="G216" s="29"/>
      <c r="H216" s="29"/>
    </row>
    <row r="217" spans="1:8" ht="14.25" customHeight="1">
      <c r="A217" s="29"/>
      <c r="B217" s="29"/>
      <c r="C217" s="29"/>
      <c r="D217" s="29"/>
      <c r="E217" s="29"/>
      <c r="F217" s="29"/>
      <c r="G217" s="29"/>
      <c r="H217" s="29"/>
    </row>
    <row r="218" spans="1:8" ht="14.25" customHeight="1">
      <c r="A218" s="29"/>
      <c r="B218" s="29"/>
      <c r="C218" s="29"/>
      <c r="D218" s="29"/>
      <c r="E218" s="29"/>
      <c r="F218" s="29"/>
      <c r="G218" s="29"/>
      <c r="H218" s="29"/>
    </row>
    <row r="219" spans="1:8" ht="14.25" customHeight="1">
      <c r="A219" s="29"/>
      <c r="B219" s="29"/>
      <c r="C219" s="29"/>
      <c r="D219" s="29"/>
      <c r="E219" s="29"/>
      <c r="F219" s="29"/>
      <c r="G219" s="29"/>
      <c r="H219" s="29"/>
    </row>
    <row r="220" spans="1:8" ht="14.25" customHeight="1">
      <c r="A220" s="29"/>
      <c r="B220" s="29"/>
      <c r="C220" s="29"/>
      <c r="D220" s="29"/>
      <c r="E220" s="29"/>
      <c r="F220" s="29"/>
      <c r="G220" s="29"/>
      <c r="H220" s="29"/>
    </row>
    <row r="221" spans="1:8" ht="14.25" customHeight="1">
      <c r="A221" s="29"/>
      <c r="B221" s="29"/>
      <c r="C221" s="29"/>
      <c r="D221" s="29"/>
      <c r="E221" s="29"/>
      <c r="F221" s="29"/>
      <c r="G221" s="29"/>
      <c r="H221" s="29"/>
    </row>
    <row r="222" spans="1:8" ht="14.25" customHeight="1">
      <c r="A222" s="29"/>
      <c r="B222" s="29"/>
      <c r="C222" s="29"/>
      <c r="D222" s="29"/>
      <c r="E222" s="29"/>
      <c r="F222" s="29"/>
      <c r="G222" s="29"/>
      <c r="H222" s="29"/>
    </row>
    <row r="223" spans="1:8" ht="14.25" customHeight="1">
      <c r="A223" s="29"/>
      <c r="B223" s="29"/>
      <c r="C223" s="29"/>
      <c r="D223" s="29"/>
      <c r="E223" s="29"/>
      <c r="F223" s="29"/>
      <c r="G223" s="29"/>
      <c r="H223" s="29"/>
    </row>
    <row r="224" spans="1:8" ht="14.25" customHeight="1">
      <c r="A224" s="29"/>
      <c r="B224" s="29"/>
      <c r="C224" s="29"/>
      <c r="D224" s="29"/>
      <c r="E224" s="29"/>
      <c r="F224" s="29"/>
      <c r="G224" s="29"/>
      <c r="H224" s="29"/>
    </row>
    <row r="225" spans="1:8" ht="14.25" customHeight="1">
      <c r="A225" s="29"/>
      <c r="B225" s="29"/>
      <c r="C225" s="29"/>
      <c r="D225" s="29"/>
      <c r="E225" s="29"/>
      <c r="F225" s="29"/>
      <c r="G225" s="29"/>
      <c r="H225" s="29"/>
    </row>
    <row r="226" spans="1:8" ht="14.25" customHeight="1">
      <c r="A226" s="29"/>
      <c r="B226" s="29"/>
      <c r="C226" s="29"/>
      <c r="D226" s="29"/>
      <c r="E226" s="29"/>
      <c r="F226" s="29"/>
      <c r="G226" s="29"/>
      <c r="H226" s="29"/>
    </row>
    <row r="227" spans="1:8" ht="14.25" customHeight="1">
      <c r="A227" s="29"/>
      <c r="B227" s="29"/>
      <c r="C227" s="29"/>
      <c r="D227" s="29"/>
      <c r="E227" s="29"/>
      <c r="F227" s="29"/>
      <c r="G227" s="29"/>
      <c r="H227" s="29"/>
    </row>
    <row r="228" spans="1:8" ht="14.25" customHeight="1">
      <c r="A228" s="29"/>
      <c r="B228" s="29"/>
      <c r="C228" s="29"/>
      <c r="D228" s="29"/>
      <c r="E228" s="29"/>
      <c r="F228" s="29"/>
      <c r="G228" s="29"/>
      <c r="H228" s="29"/>
    </row>
    <row r="229" spans="1:8" ht="14.25" customHeight="1">
      <c r="A229" s="29"/>
      <c r="B229" s="29"/>
      <c r="C229" s="29"/>
      <c r="D229" s="29"/>
      <c r="E229" s="29"/>
      <c r="F229" s="29"/>
      <c r="G229" s="29"/>
      <c r="H229" s="29"/>
    </row>
    <row r="230" spans="1:8" ht="14.25" customHeight="1">
      <c r="A230" s="29"/>
      <c r="B230" s="29"/>
      <c r="C230" s="29"/>
      <c r="D230" s="29"/>
      <c r="E230" s="29"/>
      <c r="F230" s="29"/>
      <c r="G230" s="29"/>
      <c r="H230" s="29"/>
    </row>
    <row r="231" spans="1:8" ht="14.25" customHeight="1">
      <c r="A231" s="29"/>
      <c r="B231" s="29"/>
      <c r="C231" s="29"/>
      <c r="D231" s="29"/>
      <c r="E231" s="29"/>
      <c r="F231" s="29"/>
      <c r="G231" s="29"/>
      <c r="H231" s="29"/>
    </row>
    <row r="232" spans="1:8" ht="14.25" customHeight="1">
      <c r="A232" s="29"/>
      <c r="B232" s="29"/>
      <c r="C232" s="29"/>
      <c r="D232" s="29"/>
      <c r="E232" s="29"/>
      <c r="F232" s="29"/>
      <c r="G232" s="29"/>
      <c r="H232" s="29"/>
    </row>
    <row r="233" spans="1:8" ht="14.25" customHeight="1">
      <c r="A233" s="29"/>
      <c r="B233" s="29"/>
      <c r="C233" s="29"/>
      <c r="D233" s="29"/>
      <c r="E233" s="29"/>
      <c r="F233" s="29"/>
      <c r="G233" s="29"/>
      <c r="H233" s="29"/>
    </row>
    <row r="234" spans="1:8" ht="14.25" customHeight="1">
      <c r="A234" s="29"/>
      <c r="B234" s="29"/>
      <c r="C234" s="29"/>
      <c r="D234" s="29"/>
      <c r="E234" s="29"/>
      <c r="F234" s="29"/>
      <c r="G234" s="29"/>
      <c r="H234" s="29"/>
    </row>
    <row r="235" spans="1:8" ht="14.25" customHeight="1">
      <c r="A235" s="29"/>
      <c r="B235" s="29"/>
      <c r="C235" s="29"/>
      <c r="D235" s="29"/>
      <c r="E235" s="29"/>
      <c r="F235" s="29"/>
      <c r="G235" s="29"/>
      <c r="H235" s="29"/>
    </row>
    <row r="236" spans="1:8" ht="14.25" customHeight="1">
      <c r="A236" s="29"/>
      <c r="B236" s="29"/>
      <c r="C236" s="29"/>
      <c r="D236" s="29"/>
      <c r="E236" s="29"/>
      <c r="F236" s="29"/>
      <c r="G236" s="29"/>
      <c r="H236" s="29"/>
    </row>
    <row r="237" spans="1:8" ht="14.25" customHeight="1">
      <c r="A237" s="29"/>
      <c r="B237" s="29"/>
      <c r="C237" s="29"/>
      <c r="D237" s="29"/>
      <c r="E237" s="29"/>
      <c r="F237" s="29"/>
      <c r="G237" s="29"/>
      <c r="H237" s="29"/>
    </row>
    <row r="238" spans="1:8" ht="14.25" customHeight="1">
      <c r="A238" s="29"/>
      <c r="B238" s="29"/>
      <c r="C238" s="29"/>
      <c r="D238" s="29"/>
      <c r="E238" s="29"/>
      <c r="F238" s="29"/>
      <c r="G238" s="29"/>
      <c r="H238" s="29"/>
    </row>
    <row r="239" spans="1:8" ht="14.25" customHeight="1">
      <c r="A239" s="29"/>
      <c r="B239" s="29"/>
      <c r="C239" s="29"/>
      <c r="D239" s="29"/>
      <c r="E239" s="29"/>
      <c r="F239" s="29"/>
      <c r="G239" s="29"/>
      <c r="H239" s="29"/>
    </row>
    <row r="240" spans="1:8" ht="14.25" customHeight="1">
      <c r="A240" s="29"/>
      <c r="B240" s="29"/>
      <c r="C240" s="29"/>
      <c r="D240" s="29"/>
      <c r="E240" s="29"/>
      <c r="F240" s="29"/>
      <c r="G240" s="29"/>
      <c r="H240" s="29"/>
    </row>
    <row r="241" spans="1:8" ht="14.25" customHeight="1">
      <c r="A241" s="29"/>
      <c r="B241" s="29"/>
      <c r="C241" s="29"/>
      <c r="D241" s="29"/>
      <c r="E241" s="29"/>
      <c r="F241" s="29"/>
      <c r="G241" s="29"/>
      <c r="H241" s="29"/>
    </row>
    <row r="242" spans="1:8" ht="14.25" customHeight="1">
      <c r="A242" s="29"/>
      <c r="B242" s="29"/>
      <c r="C242" s="29"/>
      <c r="D242" s="29"/>
      <c r="E242" s="29"/>
      <c r="F242" s="29"/>
      <c r="G242" s="29"/>
      <c r="H242" s="29"/>
    </row>
    <row r="243" spans="1:8" ht="14.25" customHeight="1">
      <c r="A243" s="29"/>
      <c r="B243" s="29"/>
      <c r="C243" s="29"/>
      <c r="D243" s="29"/>
      <c r="E243" s="29"/>
      <c r="F243" s="29"/>
      <c r="G243" s="29"/>
      <c r="H243" s="29"/>
    </row>
    <row r="244" spans="1:8" ht="14.25" customHeight="1">
      <c r="A244" s="29"/>
      <c r="B244" s="29"/>
      <c r="C244" s="29"/>
      <c r="D244" s="29"/>
      <c r="E244" s="29"/>
      <c r="F244" s="29"/>
      <c r="G244" s="29"/>
      <c r="H244" s="29"/>
    </row>
    <row r="245" spans="1:8" ht="14.25" customHeight="1">
      <c r="A245" s="29"/>
      <c r="B245" s="29"/>
      <c r="C245" s="29"/>
      <c r="D245" s="29"/>
      <c r="E245" s="29"/>
      <c r="F245" s="29"/>
      <c r="G245" s="29"/>
      <c r="H245" s="29"/>
    </row>
    <row r="246" spans="1:8" ht="14.25" customHeight="1">
      <c r="A246" s="29"/>
      <c r="B246" s="29"/>
      <c r="C246" s="29"/>
      <c r="D246" s="29"/>
      <c r="E246" s="29"/>
      <c r="F246" s="29"/>
      <c r="G246" s="29"/>
      <c r="H246" s="29"/>
    </row>
    <row r="247" spans="1:8" ht="14.25" customHeight="1">
      <c r="A247" s="29"/>
      <c r="B247" s="29"/>
      <c r="C247" s="29"/>
      <c r="D247" s="29"/>
      <c r="E247" s="29"/>
      <c r="F247" s="29"/>
      <c r="G247" s="29"/>
      <c r="H247" s="29"/>
    </row>
    <row r="248" spans="1:8" ht="14.25" customHeight="1">
      <c r="A248" s="29"/>
      <c r="B248" s="29"/>
      <c r="C248" s="29"/>
      <c r="D248" s="29"/>
      <c r="E248" s="29"/>
      <c r="F248" s="29"/>
      <c r="G248" s="29"/>
      <c r="H248" s="29"/>
    </row>
    <row r="249" spans="1:8" ht="14.25" customHeight="1">
      <c r="A249" s="29"/>
      <c r="B249" s="29"/>
      <c r="C249" s="29"/>
      <c r="D249" s="29"/>
      <c r="E249" s="29"/>
      <c r="F249" s="29"/>
      <c r="G249" s="29"/>
      <c r="H249" s="29"/>
    </row>
    <row r="250" spans="1:8" ht="14.25" customHeight="1">
      <c r="A250" s="29"/>
      <c r="B250" s="29"/>
      <c r="C250" s="29"/>
      <c r="D250" s="29"/>
      <c r="E250" s="29"/>
      <c r="F250" s="29"/>
      <c r="G250" s="29"/>
      <c r="H250" s="29"/>
    </row>
    <row r="251" spans="1:8" ht="14.25" customHeight="1">
      <c r="A251" s="29"/>
      <c r="B251" s="29"/>
      <c r="C251" s="29"/>
      <c r="D251" s="29"/>
      <c r="E251" s="29"/>
      <c r="F251" s="29"/>
      <c r="G251" s="29"/>
      <c r="H251" s="29"/>
    </row>
    <row r="252" spans="1:8" ht="14.25" customHeight="1">
      <c r="A252" s="29"/>
      <c r="B252" s="29"/>
      <c r="C252" s="29"/>
      <c r="D252" s="29"/>
      <c r="E252" s="29"/>
      <c r="F252" s="29"/>
      <c r="G252" s="29"/>
      <c r="H252" s="29"/>
    </row>
    <row r="253" spans="1:8" ht="14.25" customHeight="1">
      <c r="A253" s="29"/>
      <c r="B253" s="29"/>
      <c r="C253" s="29"/>
      <c r="D253" s="29"/>
      <c r="E253" s="29"/>
      <c r="F253" s="29"/>
      <c r="G253" s="29"/>
      <c r="H253" s="29"/>
    </row>
    <row r="254" spans="1:8" ht="14.25" customHeight="1">
      <c r="A254" s="29"/>
      <c r="B254" s="29"/>
      <c r="C254" s="29"/>
      <c r="D254" s="29"/>
      <c r="E254" s="29"/>
      <c r="F254" s="29"/>
      <c r="G254" s="29"/>
      <c r="H254" s="29"/>
    </row>
    <row r="255" spans="1:8" ht="14.25" customHeight="1">
      <c r="A255" s="29"/>
      <c r="B255" s="29"/>
      <c r="C255" s="29"/>
      <c r="D255" s="29"/>
      <c r="E255" s="29"/>
      <c r="F255" s="29"/>
      <c r="G255" s="29"/>
      <c r="H255" s="29"/>
    </row>
    <row r="256" spans="1:8" ht="14.25" customHeight="1">
      <c r="A256" s="29"/>
      <c r="B256" s="29"/>
      <c r="C256" s="29"/>
      <c r="D256" s="29"/>
      <c r="E256" s="29"/>
      <c r="F256" s="29"/>
      <c r="G256" s="29"/>
      <c r="H256" s="29"/>
    </row>
    <row r="257" spans="1:8" ht="14.25" customHeight="1">
      <c r="A257" s="29"/>
      <c r="B257" s="29"/>
      <c r="C257" s="29"/>
      <c r="D257" s="29"/>
      <c r="E257" s="29"/>
      <c r="F257" s="29"/>
      <c r="G257" s="29"/>
      <c r="H257" s="29"/>
    </row>
    <row r="258" spans="1:8" ht="14.25" customHeight="1">
      <c r="A258" s="29"/>
      <c r="B258" s="29"/>
      <c r="C258" s="29"/>
      <c r="D258" s="29"/>
      <c r="E258" s="29"/>
      <c r="F258" s="29"/>
      <c r="G258" s="29"/>
      <c r="H258" s="29"/>
    </row>
    <row r="259" spans="1:8" ht="14.25" customHeight="1">
      <c r="A259" s="29"/>
      <c r="B259" s="29"/>
      <c r="C259" s="29"/>
      <c r="D259" s="29"/>
      <c r="E259" s="29"/>
      <c r="F259" s="29"/>
      <c r="G259" s="29"/>
      <c r="H259" s="29"/>
    </row>
    <row r="260" spans="1:8" ht="14.25" customHeight="1">
      <c r="A260" s="29"/>
      <c r="B260" s="29"/>
      <c r="C260" s="29"/>
      <c r="D260" s="29"/>
      <c r="E260" s="29"/>
      <c r="F260" s="29"/>
      <c r="G260" s="29"/>
      <c r="H260" s="29"/>
    </row>
    <row r="261" spans="1:8" ht="14.25" customHeight="1">
      <c r="A261" s="29"/>
      <c r="B261" s="29"/>
      <c r="C261" s="29"/>
      <c r="D261" s="29"/>
      <c r="E261" s="29"/>
      <c r="F261" s="29"/>
      <c r="G261" s="29"/>
      <c r="H261" s="29"/>
    </row>
    <row r="262" spans="1:8" ht="14.25" customHeight="1">
      <c r="A262" s="29"/>
      <c r="B262" s="29"/>
      <c r="C262" s="29"/>
      <c r="D262" s="29"/>
      <c r="E262" s="29"/>
      <c r="F262" s="29"/>
      <c r="G262" s="29"/>
      <c r="H262" s="29"/>
    </row>
    <row r="263" spans="1:8" ht="14.25" customHeight="1">
      <c r="A263" s="29"/>
      <c r="B263" s="29"/>
      <c r="C263" s="29"/>
      <c r="D263" s="29"/>
      <c r="E263" s="29"/>
      <c r="F263" s="29"/>
      <c r="G263" s="29"/>
      <c r="H263" s="29"/>
    </row>
    <row r="264" spans="1:8" ht="14.25" customHeight="1">
      <c r="A264" s="29"/>
      <c r="B264" s="29"/>
      <c r="C264" s="29"/>
      <c r="D264" s="29"/>
      <c r="E264" s="29"/>
      <c r="F264" s="29"/>
      <c r="G264" s="29"/>
      <c r="H264" s="29"/>
    </row>
    <row r="265" spans="1:8" ht="14.25" customHeight="1">
      <c r="A265" s="29"/>
      <c r="B265" s="29"/>
      <c r="C265" s="29"/>
      <c r="D265" s="29"/>
      <c r="E265" s="29"/>
      <c r="F265" s="29"/>
      <c r="G265" s="29"/>
      <c r="H265" s="29"/>
    </row>
    <row r="266" spans="1:8" ht="14.25" customHeight="1">
      <c r="A266" s="29"/>
      <c r="B266" s="29"/>
      <c r="C266" s="29"/>
      <c r="D266" s="29"/>
      <c r="E266" s="29"/>
      <c r="F266" s="29"/>
      <c r="G266" s="29"/>
      <c r="H266" s="29"/>
    </row>
    <row r="267" spans="1:8" ht="14.25" customHeight="1">
      <c r="A267" s="29"/>
      <c r="B267" s="29"/>
      <c r="C267" s="29"/>
      <c r="D267" s="29"/>
      <c r="E267" s="29"/>
      <c r="F267" s="29"/>
      <c r="G267" s="29"/>
      <c r="H267" s="29"/>
    </row>
    <row r="268" spans="1:8" ht="14.25" customHeight="1">
      <c r="A268" s="29"/>
      <c r="B268" s="29"/>
      <c r="C268" s="29"/>
      <c r="D268" s="29"/>
      <c r="E268" s="29"/>
      <c r="F268" s="29"/>
      <c r="G268" s="29"/>
      <c r="H268" s="29"/>
    </row>
    <row r="269" spans="1:8" ht="14.25" customHeight="1">
      <c r="A269" s="29"/>
      <c r="B269" s="29"/>
      <c r="C269" s="29"/>
      <c r="D269" s="29"/>
      <c r="E269" s="29"/>
      <c r="F269" s="29"/>
      <c r="G269" s="29"/>
      <c r="H269" s="29"/>
    </row>
    <row r="270" spans="1:8" ht="14.25" customHeight="1">
      <c r="A270" s="29"/>
      <c r="B270" s="29"/>
      <c r="C270" s="29"/>
      <c r="D270" s="29"/>
      <c r="E270" s="29"/>
      <c r="F270" s="29"/>
      <c r="G270" s="29"/>
      <c r="H270" s="29"/>
    </row>
    <row r="271" spans="1:8" ht="14.25" customHeight="1">
      <c r="A271" s="29"/>
      <c r="B271" s="29"/>
      <c r="C271" s="29"/>
      <c r="D271" s="29"/>
      <c r="E271" s="29"/>
      <c r="F271" s="29"/>
      <c r="G271" s="29"/>
      <c r="H271" s="29"/>
    </row>
    <row r="272" spans="1:8" ht="14.25" customHeight="1">
      <c r="A272" s="29"/>
      <c r="B272" s="29"/>
      <c r="C272" s="29"/>
      <c r="D272" s="29"/>
      <c r="E272" s="29"/>
      <c r="F272" s="29"/>
      <c r="G272" s="29"/>
      <c r="H272" s="29"/>
    </row>
    <row r="273" spans="1:8" ht="14.25" customHeight="1">
      <c r="A273" s="29"/>
      <c r="B273" s="29"/>
      <c r="C273" s="29"/>
      <c r="D273" s="29"/>
      <c r="E273" s="29"/>
      <c r="F273" s="29"/>
      <c r="G273" s="29"/>
      <c r="H273" s="29"/>
    </row>
    <row r="274" spans="1:8" ht="14.25" customHeight="1">
      <c r="A274" s="29"/>
      <c r="B274" s="29"/>
      <c r="C274" s="29"/>
      <c r="D274" s="29"/>
      <c r="E274" s="29"/>
      <c r="F274" s="29"/>
      <c r="G274" s="29"/>
      <c r="H274" s="29"/>
    </row>
    <row r="275" spans="1:8" ht="14.25" customHeight="1">
      <c r="A275" s="29"/>
      <c r="B275" s="29"/>
      <c r="C275" s="29"/>
      <c r="D275" s="29"/>
      <c r="E275" s="29"/>
      <c r="F275" s="29"/>
      <c r="G275" s="29"/>
      <c r="H275" s="29"/>
    </row>
    <row r="276" spans="1:8" ht="14.25" customHeight="1">
      <c r="A276" s="29"/>
      <c r="B276" s="29"/>
      <c r="C276" s="29"/>
      <c r="D276" s="29"/>
      <c r="E276" s="29"/>
      <c r="F276" s="29"/>
      <c r="G276" s="29"/>
      <c r="H276" s="29"/>
    </row>
    <row r="277" spans="1:8" ht="14.25" customHeight="1">
      <c r="A277" s="29"/>
      <c r="B277" s="29"/>
      <c r="C277" s="29"/>
      <c r="D277" s="29"/>
      <c r="E277" s="29"/>
      <c r="F277" s="29"/>
      <c r="G277" s="29"/>
      <c r="H277" s="29"/>
    </row>
    <row r="278" spans="1:8" ht="14.25" customHeight="1">
      <c r="A278" s="29"/>
      <c r="B278" s="29"/>
      <c r="C278" s="29"/>
      <c r="D278" s="29"/>
      <c r="E278" s="29"/>
      <c r="F278" s="29"/>
      <c r="G278" s="29"/>
      <c r="H278" s="29"/>
    </row>
    <row r="279" spans="1:8" ht="14.25" customHeight="1">
      <c r="A279" s="29"/>
      <c r="B279" s="29"/>
      <c r="C279" s="29"/>
      <c r="D279" s="29"/>
      <c r="E279" s="29"/>
      <c r="F279" s="29"/>
      <c r="G279" s="29"/>
      <c r="H279" s="29"/>
    </row>
    <row r="280" spans="1:8" ht="14.25" customHeight="1">
      <c r="A280" s="29"/>
      <c r="B280" s="29"/>
      <c r="C280" s="29"/>
      <c r="D280" s="29"/>
      <c r="E280" s="29"/>
      <c r="F280" s="29"/>
      <c r="G280" s="29"/>
      <c r="H280" s="29"/>
    </row>
    <row r="281" spans="1:8" ht="14.25" customHeight="1">
      <c r="A281" s="29"/>
      <c r="B281" s="29"/>
      <c r="C281" s="29"/>
      <c r="D281" s="29"/>
      <c r="E281" s="29"/>
      <c r="F281" s="29"/>
      <c r="G281" s="29"/>
      <c r="H281" s="29"/>
    </row>
    <row r="282" spans="1:8" ht="14.25" customHeight="1">
      <c r="A282" s="29"/>
      <c r="B282" s="29"/>
      <c r="C282" s="29"/>
      <c r="D282" s="29"/>
      <c r="E282" s="29"/>
      <c r="F282" s="29"/>
      <c r="G282" s="29"/>
      <c r="H282" s="29"/>
    </row>
    <row r="283" spans="1:8" ht="14.25" customHeight="1">
      <c r="A283" s="29"/>
      <c r="B283" s="29"/>
      <c r="C283" s="29"/>
      <c r="D283" s="29"/>
      <c r="E283" s="29"/>
      <c r="F283" s="29"/>
      <c r="G283" s="29"/>
      <c r="H283" s="29"/>
    </row>
    <row r="284" spans="1:8" ht="14.25" customHeight="1">
      <c r="A284" s="29"/>
      <c r="B284" s="29"/>
      <c r="C284" s="29"/>
      <c r="D284" s="29"/>
      <c r="E284" s="29"/>
      <c r="F284" s="29"/>
      <c r="G284" s="29"/>
      <c r="H284" s="29"/>
    </row>
    <row r="285" spans="1:8" ht="14.25" customHeight="1">
      <c r="A285" s="29"/>
      <c r="B285" s="29"/>
      <c r="C285" s="29"/>
      <c r="D285" s="29"/>
      <c r="E285" s="29"/>
      <c r="F285" s="29"/>
      <c r="G285" s="29"/>
      <c r="H285" s="29"/>
    </row>
    <row r="286" spans="1:8" ht="14.25" customHeight="1">
      <c r="A286" s="29"/>
      <c r="B286" s="29"/>
      <c r="C286" s="29"/>
      <c r="D286" s="29"/>
      <c r="E286" s="29"/>
      <c r="F286" s="29"/>
      <c r="G286" s="29"/>
      <c r="H286" s="29"/>
    </row>
    <row r="287" spans="1:8" ht="14.25" customHeight="1">
      <c r="A287" s="29"/>
      <c r="B287" s="29"/>
      <c r="C287" s="29"/>
      <c r="D287" s="29"/>
      <c r="E287" s="29"/>
      <c r="F287" s="29"/>
      <c r="G287" s="29"/>
      <c r="H287" s="29"/>
    </row>
    <row r="288" spans="1:8" ht="14.25" customHeight="1">
      <c r="A288" s="29"/>
      <c r="B288" s="29"/>
      <c r="C288" s="29"/>
      <c r="D288" s="29"/>
      <c r="E288" s="29"/>
      <c r="F288" s="29"/>
      <c r="G288" s="29"/>
      <c r="H288" s="29"/>
    </row>
    <row r="289" spans="1:8" ht="14.25" customHeight="1">
      <c r="A289" s="29"/>
      <c r="B289" s="29"/>
      <c r="C289" s="29"/>
      <c r="D289" s="29"/>
      <c r="E289" s="29"/>
      <c r="F289" s="29"/>
      <c r="G289" s="29"/>
      <c r="H289" s="29"/>
    </row>
    <row r="290" spans="1:8" ht="14.25" customHeight="1">
      <c r="A290" s="29"/>
      <c r="B290" s="29"/>
      <c r="C290" s="29"/>
      <c r="D290" s="29"/>
      <c r="E290" s="29"/>
      <c r="F290" s="29"/>
      <c r="G290" s="29"/>
      <c r="H290" s="29"/>
    </row>
    <row r="291" spans="1:8" ht="14.25" customHeight="1">
      <c r="A291" s="29"/>
      <c r="B291" s="29"/>
      <c r="C291" s="29"/>
      <c r="D291" s="29"/>
      <c r="E291" s="29"/>
      <c r="F291" s="29"/>
      <c r="G291" s="29"/>
      <c r="H291" s="29"/>
    </row>
    <row r="292" spans="1:8" ht="14.25" customHeight="1">
      <c r="A292" s="29"/>
      <c r="B292" s="29"/>
      <c r="C292" s="29"/>
      <c r="D292" s="29"/>
      <c r="E292" s="29"/>
      <c r="F292" s="29"/>
      <c r="G292" s="29"/>
      <c r="H292" s="29"/>
    </row>
    <row r="293" spans="1:8" ht="14.25" customHeight="1">
      <c r="A293" s="29"/>
      <c r="B293" s="29"/>
      <c r="C293" s="29"/>
      <c r="D293" s="29"/>
      <c r="E293" s="29"/>
      <c r="F293" s="29"/>
      <c r="G293" s="29"/>
      <c r="H293" s="29"/>
    </row>
    <row r="294" spans="1:8" ht="14.25" customHeight="1">
      <c r="A294" s="29"/>
      <c r="B294" s="29"/>
      <c r="C294" s="29"/>
      <c r="D294" s="29"/>
      <c r="E294" s="29"/>
      <c r="F294" s="29"/>
      <c r="G294" s="29"/>
      <c r="H294" s="29"/>
    </row>
    <row r="295" spans="1:8" ht="14.25" customHeight="1">
      <c r="A295" s="29"/>
      <c r="B295" s="29"/>
      <c r="C295" s="29"/>
      <c r="D295" s="29"/>
      <c r="E295" s="29"/>
      <c r="F295" s="29"/>
      <c r="G295" s="29"/>
      <c r="H295" s="29"/>
    </row>
    <row r="296" spans="1:8" ht="14.25" customHeight="1">
      <c r="A296" s="29"/>
      <c r="B296" s="29"/>
      <c r="C296" s="29"/>
      <c r="D296" s="29"/>
      <c r="E296" s="29"/>
      <c r="F296" s="29"/>
      <c r="G296" s="29"/>
      <c r="H296" s="29"/>
    </row>
    <row r="297" spans="1:8" ht="14.25" customHeight="1">
      <c r="A297" s="29"/>
      <c r="B297" s="29"/>
      <c r="C297" s="29"/>
      <c r="D297" s="29"/>
      <c r="E297" s="29"/>
      <c r="F297" s="29"/>
      <c r="G297" s="29"/>
      <c r="H297" s="29"/>
    </row>
    <row r="298" spans="1:8" ht="14.25" customHeight="1">
      <c r="A298" s="29"/>
      <c r="B298" s="29"/>
      <c r="C298" s="29"/>
      <c r="D298" s="29"/>
      <c r="E298" s="29"/>
      <c r="F298" s="29"/>
      <c r="G298" s="29"/>
      <c r="H298" s="29"/>
    </row>
    <row r="299" spans="1:8" ht="14.25" customHeight="1">
      <c r="A299" s="29"/>
      <c r="B299" s="29"/>
      <c r="C299" s="29"/>
      <c r="D299" s="29"/>
      <c r="E299" s="29"/>
      <c r="F299" s="29"/>
      <c r="G299" s="29"/>
      <c r="H299" s="29"/>
    </row>
    <row r="300" spans="1:8" ht="14.25" customHeight="1">
      <c r="A300" s="29"/>
      <c r="B300" s="29"/>
      <c r="C300" s="29"/>
      <c r="D300" s="29"/>
      <c r="E300" s="29"/>
      <c r="F300" s="29"/>
      <c r="G300" s="29"/>
      <c r="H300" s="29"/>
    </row>
    <row r="301" spans="1:8" ht="14.25" customHeight="1">
      <c r="A301" s="29"/>
      <c r="B301" s="29"/>
      <c r="C301" s="29"/>
      <c r="D301" s="29"/>
      <c r="E301" s="29"/>
      <c r="F301" s="29"/>
      <c r="G301" s="29"/>
      <c r="H301" s="29"/>
    </row>
    <row r="302" spans="1:8" ht="14.25" customHeight="1">
      <c r="A302" s="29"/>
      <c r="B302" s="29"/>
      <c r="C302" s="29"/>
      <c r="D302" s="29"/>
      <c r="E302" s="29"/>
      <c r="F302" s="29"/>
      <c r="G302" s="29"/>
      <c r="H302" s="29"/>
    </row>
    <row r="303" spans="1:8" ht="14.25" customHeight="1">
      <c r="A303" s="29"/>
      <c r="B303" s="29"/>
      <c r="C303" s="29"/>
      <c r="D303" s="29"/>
      <c r="E303" s="29"/>
      <c r="F303" s="29"/>
      <c r="G303" s="29"/>
      <c r="H303" s="29"/>
    </row>
    <row r="304" spans="1:8" ht="14.25" customHeight="1">
      <c r="A304" s="29"/>
      <c r="B304" s="29"/>
      <c r="C304" s="29"/>
      <c r="D304" s="29"/>
      <c r="E304" s="29"/>
      <c r="F304" s="29"/>
      <c r="G304" s="29"/>
      <c r="H304" s="29"/>
    </row>
    <row r="305" spans="1:8" ht="14.25" customHeight="1">
      <c r="A305" s="29"/>
      <c r="B305" s="29"/>
      <c r="C305" s="29"/>
      <c r="D305" s="29"/>
      <c r="E305" s="29"/>
      <c r="F305" s="29"/>
      <c r="G305" s="29"/>
      <c r="H305" s="29"/>
    </row>
    <row r="306" spans="1:8" ht="14.25" customHeight="1">
      <c r="A306" s="29"/>
      <c r="B306" s="29"/>
      <c r="C306" s="29"/>
      <c r="D306" s="29"/>
      <c r="E306" s="29"/>
      <c r="F306" s="29"/>
      <c r="G306" s="29"/>
      <c r="H306" s="29"/>
    </row>
    <row r="307" spans="1:8" ht="14.25" customHeight="1">
      <c r="A307" s="29"/>
      <c r="B307" s="29"/>
      <c r="C307" s="29"/>
      <c r="D307" s="29"/>
      <c r="E307" s="29"/>
      <c r="F307" s="29"/>
      <c r="G307" s="29"/>
      <c r="H307" s="29"/>
    </row>
    <row r="308" spans="1:8" ht="14.25" customHeight="1">
      <c r="A308" s="29"/>
      <c r="B308" s="29"/>
      <c r="C308" s="29"/>
      <c r="D308" s="29"/>
      <c r="E308" s="29"/>
      <c r="F308" s="29"/>
      <c r="G308" s="29"/>
      <c r="H308" s="29"/>
    </row>
    <row r="309" spans="1:8" ht="14.25" customHeight="1">
      <c r="A309" s="29"/>
      <c r="B309" s="29"/>
      <c r="C309" s="29"/>
      <c r="D309" s="29"/>
      <c r="E309" s="29"/>
      <c r="F309" s="29"/>
      <c r="G309" s="29"/>
      <c r="H309" s="29"/>
    </row>
    <row r="310" spans="1:8" ht="14.25" customHeight="1">
      <c r="A310" s="29"/>
      <c r="B310" s="29"/>
      <c r="C310" s="29"/>
      <c r="D310" s="29"/>
      <c r="E310" s="29"/>
      <c r="F310" s="29"/>
      <c r="G310" s="29"/>
      <c r="H310" s="29"/>
    </row>
    <row r="311" spans="1:8" ht="14.25" customHeight="1">
      <c r="A311" s="29"/>
      <c r="B311" s="29"/>
      <c r="C311" s="29"/>
      <c r="D311" s="29"/>
      <c r="E311" s="29"/>
      <c r="F311" s="29"/>
      <c r="G311" s="29"/>
      <c r="H311" s="29"/>
    </row>
    <row r="312" spans="1:8" ht="14.25" customHeight="1">
      <c r="A312" s="29"/>
      <c r="B312" s="29"/>
      <c r="C312" s="29"/>
      <c r="D312" s="29"/>
      <c r="E312" s="29"/>
      <c r="F312" s="29"/>
      <c r="G312" s="29"/>
      <c r="H312" s="29"/>
    </row>
    <row r="313" spans="1:8" ht="14.25" customHeight="1">
      <c r="A313" s="29"/>
      <c r="B313" s="29"/>
      <c r="C313" s="29"/>
      <c r="D313" s="29"/>
      <c r="E313" s="29"/>
      <c r="F313" s="29"/>
      <c r="G313" s="29"/>
      <c r="H313" s="29"/>
    </row>
    <row r="314" spans="1:8" ht="14.25" customHeight="1">
      <c r="A314" s="29"/>
      <c r="B314" s="29"/>
      <c r="C314" s="29"/>
      <c r="D314" s="29"/>
      <c r="E314" s="29"/>
      <c r="F314" s="29"/>
      <c r="G314" s="29"/>
      <c r="H314" s="29"/>
    </row>
    <row r="315" spans="1:8" ht="14.25" customHeight="1">
      <c r="A315" s="29"/>
      <c r="B315" s="29"/>
      <c r="C315" s="29"/>
      <c r="D315" s="29"/>
      <c r="E315" s="29"/>
      <c r="F315" s="29"/>
      <c r="G315" s="29"/>
      <c r="H315" s="29"/>
    </row>
    <row r="316" spans="1:8" ht="14.25" customHeight="1">
      <c r="A316" s="29"/>
      <c r="B316" s="29"/>
      <c r="C316" s="29"/>
      <c r="D316" s="29"/>
      <c r="E316" s="29"/>
      <c r="F316" s="29"/>
      <c r="G316" s="29"/>
      <c r="H316" s="29"/>
    </row>
    <row r="317" spans="1:8" ht="14.25" customHeight="1">
      <c r="A317" s="29"/>
      <c r="B317" s="29"/>
      <c r="C317" s="29"/>
      <c r="D317" s="29"/>
      <c r="E317" s="29"/>
      <c r="F317" s="29"/>
      <c r="G317" s="29"/>
      <c r="H317" s="29"/>
    </row>
    <row r="318" spans="1:8" ht="14.25" customHeight="1">
      <c r="A318" s="29"/>
      <c r="B318" s="29"/>
      <c r="C318" s="29"/>
      <c r="D318" s="29"/>
      <c r="E318" s="29"/>
      <c r="F318" s="29"/>
      <c r="G318" s="29"/>
      <c r="H318" s="29"/>
    </row>
    <row r="319" spans="1:8" ht="14.25" customHeight="1">
      <c r="A319" s="29"/>
      <c r="B319" s="29"/>
      <c r="C319" s="29"/>
      <c r="D319" s="29"/>
      <c r="E319" s="29"/>
      <c r="F319" s="29"/>
      <c r="G319" s="29"/>
      <c r="H319" s="29"/>
    </row>
    <row r="320" spans="1:8" ht="14.25" customHeight="1">
      <c r="A320" s="29"/>
      <c r="B320" s="29"/>
      <c r="C320" s="29"/>
      <c r="D320" s="29"/>
      <c r="E320" s="29"/>
      <c r="F320" s="29"/>
      <c r="G320" s="29"/>
      <c r="H320" s="29"/>
    </row>
    <row r="321" spans="1:8" ht="14.25" customHeight="1">
      <c r="A321" s="29"/>
      <c r="B321" s="29"/>
      <c r="C321" s="29"/>
      <c r="D321" s="29"/>
      <c r="E321" s="29"/>
      <c r="F321" s="29"/>
      <c r="G321" s="29"/>
      <c r="H321" s="29"/>
    </row>
    <row r="322" spans="1:8" ht="14.25" customHeight="1">
      <c r="A322" s="29"/>
      <c r="B322" s="29"/>
      <c r="C322" s="29"/>
      <c r="D322" s="29"/>
      <c r="E322" s="29"/>
      <c r="F322" s="29"/>
      <c r="G322" s="29"/>
      <c r="H322" s="29"/>
    </row>
    <row r="323" spans="1:8" ht="14.25" customHeight="1">
      <c r="A323" s="29"/>
      <c r="B323" s="29"/>
      <c r="C323" s="29"/>
      <c r="D323" s="29"/>
      <c r="E323" s="29"/>
      <c r="F323" s="29"/>
      <c r="G323" s="29"/>
      <c r="H323" s="29"/>
    </row>
    <row r="324" spans="1:8" ht="14.25" customHeight="1">
      <c r="A324" s="29"/>
      <c r="B324" s="29"/>
      <c r="C324" s="29"/>
      <c r="D324" s="29"/>
      <c r="E324" s="29"/>
      <c r="F324" s="29"/>
      <c r="G324" s="29"/>
      <c r="H324" s="29"/>
    </row>
    <row r="325" spans="1:8" ht="14.25" customHeight="1">
      <c r="A325" s="29"/>
      <c r="B325" s="29"/>
      <c r="C325" s="29"/>
      <c r="D325" s="29"/>
      <c r="E325" s="29"/>
      <c r="F325" s="29"/>
      <c r="G325" s="29"/>
      <c r="H325" s="29"/>
    </row>
    <row r="326" spans="1:8" ht="14.25" customHeight="1">
      <c r="A326" s="29"/>
      <c r="B326" s="29"/>
      <c r="C326" s="29"/>
      <c r="D326" s="29"/>
      <c r="E326" s="29"/>
      <c r="F326" s="29"/>
      <c r="G326" s="29"/>
      <c r="H326" s="29"/>
    </row>
    <row r="327" spans="1:8" ht="14.25" customHeight="1">
      <c r="A327" s="29"/>
      <c r="B327" s="29"/>
      <c r="C327" s="29"/>
      <c r="D327" s="29"/>
      <c r="E327" s="29"/>
      <c r="F327" s="29"/>
      <c r="G327" s="29"/>
      <c r="H327" s="29"/>
    </row>
    <row r="328" spans="1:8" ht="14.25" customHeight="1">
      <c r="A328" s="29"/>
      <c r="B328" s="29"/>
      <c r="C328" s="29"/>
      <c r="D328" s="29"/>
      <c r="E328" s="29"/>
      <c r="F328" s="29"/>
      <c r="G328" s="29"/>
      <c r="H328" s="29"/>
    </row>
    <row r="329" spans="1:8" ht="14.25" customHeight="1">
      <c r="A329" s="29"/>
      <c r="B329" s="29"/>
      <c r="C329" s="29"/>
      <c r="D329" s="29"/>
      <c r="E329" s="29"/>
      <c r="F329" s="29"/>
      <c r="G329" s="29"/>
      <c r="H329" s="29"/>
    </row>
    <row r="330" spans="1:8" ht="14.25" customHeight="1">
      <c r="A330" s="29"/>
      <c r="B330" s="29"/>
      <c r="C330" s="29"/>
      <c r="D330" s="29"/>
      <c r="E330" s="29"/>
      <c r="F330" s="29"/>
      <c r="G330" s="29"/>
      <c r="H330" s="29"/>
    </row>
    <row r="331" spans="1:8" ht="14.25" customHeight="1">
      <c r="A331" s="29"/>
      <c r="B331" s="29"/>
      <c r="C331" s="29"/>
      <c r="D331" s="29"/>
      <c r="E331" s="29"/>
      <c r="F331" s="29"/>
      <c r="G331" s="29"/>
      <c r="H331" s="29"/>
    </row>
    <row r="332" spans="1:8" ht="14.25" customHeight="1">
      <c r="A332" s="29"/>
      <c r="B332" s="29"/>
      <c r="C332" s="29"/>
      <c r="D332" s="29"/>
      <c r="E332" s="29"/>
      <c r="F332" s="29"/>
      <c r="G332" s="29"/>
      <c r="H332" s="29"/>
    </row>
    <row r="333" spans="1:8" ht="14.25" customHeight="1">
      <c r="A333" s="29"/>
      <c r="B333" s="29"/>
      <c r="C333" s="29"/>
      <c r="D333" s="29"/>
      <c r="E333" s="29"/>
      <c r="F333" s="29"/>
      <c r="G333" s="29"/>
      <c r="H333" s="29"/>
    </row>
    <row r="334" spans="1:8" ht="14.25" customHeight="1">
      <c r="A334" s="29"/>
      <c r="B334" s="29"/>
      <c r="C334" s="29"/>
      <c r="D334" s="29"/>
      <c r="E334" s="29"/>
      <c r="F334" s="29"/>
      <c r="G334" s="29"/>
      <c r="H334" s="29"/>
    </row>
    <row r="335" spans="1:8" ht="14.25" customHeight="1">
      <c r="A335" s="29"/>
      <c r="B335" s="29"/>
      <c r="C335" s="29"/>
      <c r="D335" s="29"/>
      <c r="E335" s="29"/>
      <c r="F335" s="29"/>
      <c r="G335" s="29"/>
      <c r="H335" s="29"/>
    </row>
    <row r="336" spans="1:8" ht="14.25" customHeight="1">
      <c r="A336" s="29"/>
      <c r="B336" s="29"/>
      <c r="C336" s="29"/>
      <c r="D336" s="29"/>
      <c r="E336" s="29"/>
      <c r="F336" s="29"/>
      <c r="G336" s="29"/>
      <c r="H336" s="29"/>
    </row>
    <row r="337" spans="1:8" ht="14.25" customHeight="1">
      <c r="A337" s="29"/>
      <c r="B337" s="29"/>
      <c r="C337" s="29"/>
      <c r="D337" s="29"/>
      <c r="E337" s="29"/>
      <c r="F337" s="29"/>
      <c r="G337" s="29"/>
      <c r="H337" s="29"/>
    </row>
    <row r="338" spans="1:8" ht="14.25" customHeight="1">
      <c r="A338" s="29"/>
      <c r="B338" s="29"/>
      <c r="C338" s="29"/>
      <c r="D338" s="29"/>
      <c r="E338" s="29"/>
      <c r="F338" s="29"/>
      <c r="G338" s="29"/>
      <c r="H338" s="29"/>
    </row>
    <row r="339" spans="1:8" ht="14.25" customHeight="1">
      <c r="A339" s="29"/>
      <c r="B339" s="29"/>
      <c r="C339" s="29"/>
      <c r="D339" s="29"/>
      <c r="E339" s="29"/>
      <c r="F339" s="29"/>
      <c r="G339" s="29"/>
      <c r="H339" s="29"/>
    </row>
    <row r="340" spans="1:8" ht="14.25" customHeight="1">
      <c r="A340" s="29"/>
      <c r="B340" s="29"/>
      <c r="C340" s="29"/>
      <c r="D340" s="29"/>
      <c r="E340" s="29"/>
      <c r="F340" s="29"/>
      <c r="G340" s="29"/>
      <c r="H340" s="29"/>
    </row>
    <row r="341" spans="1:8" ht="14.25" customHeight="1">
      <c r="A341" s="29"/>
      <c r="B341" s="29"/>
      <c r="C341" s="29"/>
      <c r="D341" s="29"/>
      <c r="E341" s="29"/>
      <c r="F341" s="29"/>
      <c r="G341" s="29"/>
      <c r="H341" s="29"/>
    </row>
    <row r="342" spans="1:8" ht="14.25" customHeight="1">
      <c r="A342" s="29"/>
      <c r="B342" s="29"/>
      <c r="C342" s="29"/>
      <c r="D342" s="29"/>
      <c r="E342" s="29"/>
      <c r="F342" s="29"/>
      <c r="G342" s="29"/>
      <c r="H342" s="29"/>
    </row>
    <row r="343" spans="1:8" ht="14.25" customHeight="1">
      <c r="A343" s="29"/>
      <c r="B343" s="29"/>
      <c r="C343" s="29"/>
      <c r="D343" s="29"/>
      <c r="E343" s="29"/>
      <c r="F343" s="29"/>
      <c r="G343" s="29"/>
      <c r="H343" s="29"/>
    </row>
    <row r="344" spans="1:8" ht="14.25" customHeight="1">
      <c r="A344" s="29"/>
      <c r="B344" s="29"/>
      <c r="C344" s="29"/>
      <c r="D344" s="29"/>
      <c r="E344" s="29"/>
      <c r="F344" s="29"/>
      <c r="G344" s="29"/>
      <c r="H344" s="29"/>
    </row>
    <row r="345" spans="1:8" ht="14.25" customHeight="1">
      <c r="A345" s="29"/>
      <c r="B345" s="29"/>
      <c r="C345" s="29"/>
      <c r="D345" s="29"/>
      <c r="E345" s="29"/>
      <c r="F345" s="29"/>
      <c r="G345" s="29"/>
      <c r="H345" s="29"/>
    </row>
    <row r="346" spans="1:8" ht="14.25" customHeight="1">
      <c r="A346" s="29"/>
      <c r="B346" s="29"/>
      <c r="C346" s="29"/>
      <c r="D346" s="29"/>
      <c r="E346" s="29"/>
      <c r="F346" s="29"/>
      <c r="G346" s="29"/>
      <c r="H346" s="29"/>
    </row>
    <row r="347" spans="1:8" ht="14.25" customHeight="1">
      <c r="A347" s="29"/>
      <c r="B347" s="29"/>
      <c r="C347" s="29"/>
      <c r="D347" s="29"/>
      <c r="E347" s="29"/>
      <c r="F347" s="29"/>
      <c r="G347" s="29"/>
      <c r="H347" s="29"/>
    </row>
    <row r="348" spans="1:8" ht="14.25" customHeight="1">
      <c r="A348" s="29"/>
      <c r="B348" s="29"/>
      <c r="C348" s="29"/>
      <c r="D348" s="29"/>
      <c r="E348" s="29"/>
      <c r="F348" s="29"/>
      <c r="G348" s="29"/>
      <c r="H348" s="29"/>
    </row>
    <row r="349" spans="1:8" ht="14.25" customHeight="1">
      <c r="A349" s="29"/>
      <c r="B349" s="29"/>
      <c r="C349" s="29"/>
      <c r="D349" s="29"/>
      <c r="E349" s="29"/>
      <c r="F349" s="29"/>
      <c r="G349" s="29"/>
      <c r="H349" s="29"/>
    </row>
    <row r="350" spans="1:8" ht="14.25" customHeight="1">
      <c r="A350" s="29"/>
      <c r="B350" s="29"/>
      <c r="C350" s="29"/>
      <c r="D350" s="29"/>
      <c r="E350" s="29"/>
      <c r="F350" s="29"/>
      <c r="G350" s="29"/>
      <c r="H350" s="29"/>
    </row>
    <row r="351" spans="1:8" ht="14.25" customHeight="1">
      <c r="A351" s="29"/>
      <c r="B351" s="29"/>
      <c r="C351" s="29"/>
      <c r="D351" s="29"/>
      <c r="E351" s="29"/>
      <c r="F351" s="29"/>
      <c r="G351" s="29"/>
      <c r="H351" s="29"/>
    </row>
    <row r="352" spans="1:8" ht="14.25" customHeight="1">
      <c r="A352" s="29"/>
      <c r="B352" s="29"/>
      <c r="C352" s="29"/>
      <c r="D352" s="29"/>
      <c r="E352" s="29"/>
      <c r="F352" s="29"/>
      <c r="G352" s="29"/>
      <c r="H352" s="29"/>
    </row>
    <row r="353" spans="1:8" ht="14.25" customHeight="1">
      <c r="A353" s="29"/>
      <c r="B353" s="29"/>
      <c r="C353" s="29"/>
      <c r="D353" s="29"/>
      <c r="E353" s="29"/>
      <c r="F353" s="29"/>
      <c r="G353" s="29"/>
      <c r="H353" s="29"/>
    </row>
    <row r="354" spans="1:8" ht="14.25" customHeight="1">
      <c r="A354" s="29"/>
      <c r="B354" s="29"/>
      <c r="C354" s="29"/>
      <c r="D354" s="29"/>
      <c r="E354" s="29"/>
      <c r="F354" s="29"/>
      <c r="G354" s="29"/>
      <c r="H354" s="29"/>
    </row>
    <row r="355" spans="1:8" ht="14.25" customHeight="1">
      <c r="A355" s="29"/>
      <c r="B355" s="29"/>
      <c r="C355" s="29"/>
      <c r="D355" s="29"/>
      <c r="E355" s="29"/>
      <c r="F355" s="29"/>
      <c r="G355" s="29"/>
      <c r="H355" s="29"/>
    </row>
    <row r="356" spans="1:8" ht="14.25" customHeight="1">
      <c r="A356" s="29"/>
      <c r="B356" s="29"/>
      <c r="C356" s="29"/>
      <c r="D356" s="29"/>
      <c r="E356" s="29"/>
      <c r="F356" s="29"/>
      <c r="G356" s="29"/>
      <c r="H356" s="29"/>
    </row>
    <row r="357" spans="1:8" ht="14.25" customHeight="1">
      <c r="A357" s="29"/>
      <c r="B357" s="29"/>
      <c r="C357" s="29"/>
      <c r="D357" s="29"/>
      <c r="E357" s="29"/>
      <c r="F357" s="29"/>
      <c r="G357" s="29"/>
      <c r="H357" s="29"/>
    </row>
    <row r="358" spans="1:8" ht="14.25" customHeight="1">
      <c r="A358" s="29"/>
      <c r="B358" s="29"/>
      <c r="C358" s="29"/>
      <c r="D358" s="29"/>
      <c r="E358" s="29"/>
      <c r="F358" s="29"/>
      <c r="G358" s="29"/>
      <c r="H358" s="29"/>
    </row>
    <row r="359" spans="1:8" ht="14.25" customHeight="1">
      <c r="A359" s="29"/>
      <c r="B359" s="29"/>
      <c r="C359" s="29"/>
      <c r="D359" s="29"/>
      <c r="E359" s="29"/>
      <c r="F359" s="29"/>
      <c r="G359" s="29"/>
      <c r="H359" s="29"/>
    </row>
    <row r="360" spans="1:8" ht="14.25" customHeight="1">
      <c r="A360" s="29"/>
      <c r="B360" s="29"/>
      <c r="C360" s="29"/>
      <c r="D360" s="29"/>
      <c r="E360" s="29"/>
      <c r="F360" s="29"/>
      <c r="G360" s="29"/>
      <c r="H360" s="29"/>
    </row>
    <row r="361" spans="1:8" ht="14.25" customHeight="1">
      <c r="A361" s="29"/>
      <c r="B361" s="29"/>
      <c r="C361" s="29"/>
      <c r="D361" s="29"/>
      <c r="E361" s="29"/>
      <c r="F361" s="29"/>
      <c r="G361" s="29"/>
      <c r="H361" s="29"/>
    </row>
    <row r="362" spans="1:8" ht="14.25" customHeight="1">
      <c r="A362" s="29"/>
      <c r="B362" s="29"/>
      <c r="C362" s="29"/>
      <c r="D362" s="29"/>
      <c r="E362" s="29"/>
      <c r="F362" s="29"/>
      <c r="G362" s="29"/>
      <c r="H362" s="29"/>
    </row>
    <row r="363" spans="1:8" ht="14.25" customHeight="1">
      <c r="A363" s="29"/>
      <c r="B363" s="29"/>
      <c r="C363" s="29"/>
      <c r="D363" s="29"/>
      <c r="E363" s="29"/>
      <c r="F363" s="29"/>
      <c r="G363" s="29"/>
      <c r="H363" s="29"/>
    </row>
    <row r="364" spans="1:8" ht="14.25" customHeight="1">
      <c r="A364" s="29"/>
      <c r="B364" s="29"/>
      <c r="C364" s="29"/>
      <c r="D364" s="29"/>
      <c r="E364" s="29"/>
      <c r="F364" s="29"/>
      <c r="G364" s="29"/>
      <c r="H364" s="29"/>
    </row>
    <row r="365" spans="1:8" ht="14.25" customHeight="1">
      <c r="A365" s="29"/>
      <c r="B365" s="29"/>
      <c r="C365" s="29"/>
      <c r="D365" s="29"/>
      <c r="E365" s="29"/>
      <c r="F365" s="29"/>
      <c r="G365" s="29"/>
      <c r="H365" s="29"/>
    </row>
    <row r="366" spans="1:8" ht="14.25" customHeight="1">
      <c r="A366" s="29"/>
      <c r="B366" s="29"/>
      <c r="C366" s="29"/>
      <c r="D366" s="29"/>
      <c r="E366" s="29"/>
      <c r="F366" s="29"/>
      <c r="G366" s="29"/>
      <c r="H366" s="29"/>
    </row>
    <row r="367" spans="1:8" ht="14.25" customHeight="1">
      <c r="A367" s="29"/>
      <c r="B367" s="29"/>
      <c r="C367" s="29"/>
      <c r="D367" s="29"/>
      <c r="E367" s="29"/>
      <c r="F367" s="29"/>
      <c r="G367" s="29"/>
      <c r="H367" s="29"/>
    </row>
    <row r="368" spans="1:8" ht="14.25" customHeight="1">
      <c r="A368" s="29"/>
      <c r="B368" s="29"/>
      <c r="C368" s="29"/>
      <c r="D368" s="29"/>
      <c r="E368" s="29"/>
      <c r="F368" s="29"/>
      <c r="G368" s="29"/>
      <c r="H368" s="29"/>
    </row>
    <row r="369" spans="1:8" ht="14.25" customHeight="1">
      <c r="A369" s="29"/>
      <c r="B369" s="29"/>
      <c r="C369" s="29"/>
      <c r="D369" s="29"/>
      <c r="E369" s="29"/>
      <c r="F369" s="29"/>
      <c r="G369" s="29"/>
      <c r="H369" s="29"/>
    </row>
    <row r="370" spans="1:8" ht="14.25" customHeight="1">
      <c r="A370" s="29"/>
      <c r="B370" s="29"/>
      <c r="C370" s="29"/>
      <c r="D370" s="29"/>
      <c r="E370" s="29"/>
      <c r="F370" s="29"/>
      <c r="G370" s="29"/>
      <c r="H370" s="29"/>
    </row>
    <row r="371" spans="1:8" ht="14.25" customHeight="1">
      <c r="A371" s="29"/>
      <c r="B371" s="29"/>
      <c r="C371" s="29"/>
      <c r="D371" s="29"/>
      <c r="E371" s="29"/>
      <c r="F371" s="29"/>
      <c r="G371" s="29"/>
      <c r="H371" s="29"/>
    </row>
    <row r="372" spans="1:8" ht="14.25" customHeight="1">
      <c r="A372" s="29"/>
      <c r="B372" s="29"/>
      <c r="C372" s="29"/>
      <c r="D372" s="29"/>
      <c r="E372" s="29"/>
      <c r="F372" s="29"/>
      <c r="G372" s="29"/>
      <c r="H372" s="29"/>
    </row>
    <row r="373" spans="1:8" ht="14.25" customHeight="1">
      <c r="A373" s="29"/>
      <c r="B373" s="29"/>
      <c r="C373" s="29"/>
      <c r="D373" s="29"/>
      <c r="E373" s="29"/>
      <c r="F373" s="29"/>
      <c r="G373" s="29"/>
      <c r="H373" s="29"/>
    </row>
    <row r="374" spans="1:8" ht="14.25" customHeight="1">
      <c r="A374" s="29"/>
      <c r="B374" s="29"/>
      <c r="C374" s="29"/>
      <c r="D374" s="29"/>
      <c r="E374" s="29"/>
      <c r="F374" s="29"/>
      <c r="G374" s="29"/>
      <c r="H374" s="29"/>
    </row>
    <row r="375" spans="1:8" ht="14.25" customHeight="1">
      <c r="A375" s="29"/>
      <c r="B375" s="29"/>
      <c r="C375" s="29"/>
      <c r="D375" s="29"/>
      <c r="E375" s="29"/>
      <c r="F375" s="29"/>
      <c r="G375" s="29"/>
      <c r="H375" s="29"/>
    </row>
    <row r="376" spans="1:8" ht="14.25" customHeight="1">
      <c r="A376" s="29"/>
      <c r="B376" s="29"/>
      <c r="C376" s="29"/>
      <c r="D376" s="29"/>
      <c r="E376" s="29"/>
      <c r="F376" s="29"/>
      <c r="G376" s="29"/>
      <c r="H376" s="29"/>
    </row>
    <row r="377" spans="1:8" ht="14.25" customHeight="1">
      <c r="A377" s="29"/>
      <c r="B377" s="29"/>
      <c r="C377" s="29"/>
      <c r="D377" s="29"/>
      <c r="E377" s="29"/>
      <c r="F377" s="29"/>
      <c r="G377" s="29"/>
      <c r="H377" s="29"/>
    </row>
    <row r="378" spans="1:8" ht="14.25" customHeight="1">
      <c r="A378" s="29"/>
      <c r="B378" s="29"/>
      <c r="C378" s="29"/>
      <c r="D378" s="29"/>
      <c r="E378" s="29"/>
      <c r="F378" s="29"/>
      <c r="G378" s="29"/>
      <c r="H378" s="29"/>
    </row>
    <row r="379" spans="1:8" ht="14.25" customHeight="1">
      <c r="A379" s="29"/>
      <c r="B379" s="29"/>
      <c r="C379" s="29"/>
      <c r="D379" s="29"/>
      <c r="E379" s="29"/>
      <c r="F379" s="29"/>
      <c r="G379" s="29"/>
      <c r="H379" s="29"/>
    </row>
    <row r="380" spans="1:8" ht="14.25" customHeight="1">
      <c r="A380" s="29"/>
      <c r="B380" s="29"/>
      <c r="C380" s="29"/>
      <c r="D380" s="29"/>
      <c r="E380" s="29"/>
      <c r="F380" s="29"/>
      <c r="G380" s="29"/>
      <c r="H380" s="29"/>
    </row>
    <row r="381" spans="1:8" ht="14.25" customHeight="1">
      <c r="A381" s="29"/>
      <c r="B381" s="29"/>
      <c r="C381" s="29"/>
      <c r="D381" s="29"/>
      <c r="E381" s="29"/>
      <c r="F381" s="29"/>
      <c r="G381" s="29"/>
      <c r="H381" s="29"/>
    </row>
    <row r="382" spans="1:8" ht="14.25" customHeight="1">
      <c r="A382" s="29"/>
      <c r="B382" s="29"/>
      <c r="C382" s="29"/>
      <c r="D382" s="29"/>
      <c r="E382" s="29"/>
      <c r="F382" s="29"/>
      <c r="G382" s="29"/>
      <c r="H382" s="29"/>
    </row>
    <row r="383" spans="1:8" ht="14.25" customHeight="1">
      <c r="A383" s="29"/>
      <c r="B383" s="29"/>
      <c r="C383" s="29"/>
      <c r="D383" s="29"/>
      <c r="E383" s="29"/>
      <c r="F383" s="29"/>
      <c r="G383" s="29"/>
      <c r="H383" s="29"/>
    </row>
    <row r="384" spans="1:8" ht="14.25" customHeight="1">
      <c r="A384" s="29"/>
      <c r="B384" s="29"/>
      <c r="C384" s="29"/>
      <c r="D384" s="29"/>
      <c r="E384" s="29"/>
      <c r="F384" s="29"/>
      <c r="G384" s="29"/>
      <c r="H384" s="29"/>
    </row>
    <row r="385" spans="1:8" ht="14.25" customHeight="1">
      <c r="A385" s="29"/>
      <c r="B385" s="29"/>
      <c r="C385" s="29"/>
      <c r="D385" s="29"/>
      <c r="E385" s="29"/>
      <c r="F385" s="29"/>
      <c r="G385" s="29"/>
      <c r="H385" s="29"/>
    </row>
    <row r="386" spans="1:8" ht="14.25" customHeight="1">
      <c r="A386" s="29"/>
      <c r="B386" s="29"/>
      <c r="C386" s="29"/>
      <c r="D386" s="29"/>
      <c r="E386" s="29"/>
      <c r="F386" s="29"/>
      <c r="G386" s="29"/>
      <c r="H386" s="29"/>
    </row>
    <row r="387" spans="1:8" ht="14.25" customHeight="1">
      <c r="A387" s="29"/>
      <c r="B387" s="29"/>
      <c r="C387" s="29"/>
      <c r="D387" s="29"/>
      <c r="E387" s="29"/>
      <c r="F387" s="29"/>
      <c r="G387" s="29"/>
      <c r="H387" s="29"/>
    </row>
    <row r="388" spans="1:8" ht="14.25" customHeight="1">
      <c r="A388" s="29"/>
      <c r="B388" s="29"/>
      <c r="C388" s="29"/>
      <c r="D388" s="29"/>
      <c r="E388" s="29"/>
      <c r="F388" s="29"/>
      <c r="G388" s="29"/>
      <c r="H388" s="29"/>
    </row>
    <row r="389" spans="1:8" ht="14.25" customHeight="1">
      <c r="A389" s="29"/>
      <c r="B389" s="29"/>
      <c r="C389" s="29"/>
      <c r="D389" s="29"/>
      <c r="E389" s="29"/>
      <c r="F389" s="29"/>
      <c r="G389" s="29"/>
      <c r="H389" s="29"/>
    </row>
    <row r="390" spans="1:8" ht="14.25" customHeight="1">
      <c r="A390" s="29"/>
      <c r="B390" s="29"/>
      <c r="C390" s="29"/>
      <c r="D390" s="29"/>
      <c r="E390" s="29"/>
      <c r="F390" s="29"/>
      <c r="G390" s="29"/>
      <c r="H390" s="29"/>
    </row>
    <row r="391" spans="1:8" ht="14.25" customHeight="1">
      <c r="A391" s="29"/>
      <c r="B391" s="29"/>
      <c r="C391" s="29"/>
      <c r="D391" s="29"/>
      <c r="E391" s="29"/>
      <c r="F391" s="29"/>
      <c r="G391" s="29"/>
      <c r="H391" s="29"/>
    </row>
    <row r="392" spans="1:8" ht="14.25" customHeight="1">
      <c r="A392" s="29"/>
      <c r="B392" s="29"/>
      <c r="C392" s="29"/>
      <c r="D392" s="29"/>
      <c r="E392" s="29"/>
      <c r="F392" s="29"/>
      <c r="G392" s="29"/>
      <c r="H392" s="29"/>
    </row>
    <row r="393" spans="1:8" ht="14.25" customHeight="1">
      <c r="A393" s="29"/>
      <c r="B393" s="29"/>
      <c r="C393" s="29"/>
      <c r="D393" s="29"/>
      <c r="E393" s="29"/>
      <c r="F393" s="29"/>
      <c r="G393" s="29"/>
      <c r="H393" s="29"/>
    </row>
    <row r="394" spans="1:8" ht="14.25" customHeight="1">
      <c r="A394" s="29"/>
      <c r="B394" s="29"/>
      <c r="C394" s="29"/>
      <c r="D394" s="29"/>
      <c r="E394" s="29"/>
      <c r="F394" s="29"/>
      <c r="G394" s="29"/>
      <c r="H394" s="29"/>
    </row>
    <row r="395" spans="1:8" ht="14.25" customHeight="1">
      <c r="A395" s="29"/>
      <c r="B395" s="29"/>
      <c r="C395" s="29"/>
      <c r="D395" s="29"/>
      <c r="E395" s="29"/>
      <c r="F395" s="29"/>
      <c r="G395" s="29"/>
      <c r="H395" s="29"/>
    </row>
    <row r="396" spans="1:8" ht="14.25" customHeight="1">
      <c r="A396" s="29"/>
      <c r="B396" s="29"/>
      <c r="C396" s="29"/>
      <c r="D396" s="29"/>
      <c r="E396" s="29"/>
      <c r="F396" s="29"/>
      <c r="G396" s="29"/>
      <c r="H396" s="29"/>
    </row>
    <row r="397" spans="1:8" ht="14.25" customHeight="1">
      <c r="A397" s="29"/>
      <c r="B397" s="29"/>
      <c r="C397" s="29"/>
      <c r="D397" s="29"/>
      <c r="E397" s="29"/>
      <c r="F397" s="29"/>
      <c r="G397" s="29"/>
      <c r="H397" s="29"/>
    </row>
    <row r="398" spans="1:8" ht="14.25" customHeight="1">
      <c r="A398" s="29"/>
      <c r="B398" s="29"/>
      <c r="C398" s="29"/>
      <c r="D398" s="29"/>
      <c r="E398" s="29"/>
      <c r="F398" s="29"/>
      <c r="G398" s="29"/>
      <c r="H398" s="29"/>
    </row>
    <row r="399" spans="1:8" ht="14.25" customHeight="1">
      <c r="A399" s="29"/>
      <c r="B399" s="29"/>
      <c r="C399" s="29"/>
      <c r="D399" s="29"/>
      <c r="E399" s="29"/>
      <c r="F399" s="29"/>
      <c r="G399" s="29"/>
      <c r="H399" s="29"/>
    </row>
    <row r="400" spans="1:8" ht="14.25" customHeight="1">
      <c r="A400" s="29"/>
      <c r="B400" s="29"/>
      <c r="C400" s="29"/>
      <c r="D400" s="29"/>
      <c r="E400" s="29"/>
      <c r="F400" s="29"/>
      <c r="G400" s="29"/>
      <c r="H400" s="29"/>
    </row>
    <row r="401" spans="1:8" ht="14.25" customHeight="1">
      <c r="A401" s="29"/>
      <c r="B401" s="29"/>
      <c r="C401" s="29"/>
      <c r="D401" s="29"/>
      <c r="E401" s="29"/>
      <c r="F401" s="29"/>
      <c r="G401" s="29"/>
      <c r="H401" s="29"/>
    </row>
    <row r="402" spans="1:8" ht="14.25" customHeight="1">
      <c r="A402" s="29"/>
      <c r="B402" s="29"/>
      <c r="C402" s="29"/>
      <c r="D402" s="29"/>
      <c r="E402" s="29"/>
      <c r="F402" s="29"/>
      <c r="G402" s="29"/>
      <c r="H402" s="29"/>
    </row>
    <row r="403" spans="1:8" ht="14.25" customHeight="1">
      <c r="A403" s="29"/>
      <c r="B403" s="29"/>
      <c r="C403" s="29"/>
      <c r="D403" s="29"/>
      <c r="E403" s="29"/>
      <c r="F403" s="29"/>
      <c r="G403" s="29"/>
      <c r="H403" s="29"/>
    </row>
    <row r="404" spans="1:8" ht="14.25" customHeight="1">
      <c r="A404" s="29"/>
      <c r="B404" s="29"/>
      <c r="C404" s="29"/>
      <c r="D404" s="29"/>
      <c r="E404" s="29"/>
      <c r="F404" s="29"/>
      <c r="G404" s="29"/>
      <c r="H404" s="29"/>
    </row>
    <row r="405" spans="1:8" ht="14.25" customHeight="1">
      <c r="A405" s="29"/>
      <c r="B405" s="29"/>
      <c r="C405" s="29"/>
      <c r="D405" s="29"/>
      <c r="E405" s="29"/>
      <c r="F405" s="29"/>
      <c r="G405" s="29"/>
      <c r="H405" s="29"/>
    </row>
    <row r="406" spans="1:8" ht="14.25" customHeight="1">
      <c r="A406" s="29"/>
      <c r="B406" s="29"/>
      <c r="C406" s="29"/>
      <c r="D406" s="29"/>
      <c r="E406" s="29"/>
      <c r="F406" s="29"/>
      <c r="G406" s="29"/>
      <c r="H406" s="29"/>
    </row>
    <row r="407" spans="1:8" ht="14.25" customHeight="1">
      <c r="A407" s="29"/>
      <c r="B407" s="29"/>
      <c r="C407" s="29"/>
      <c r="D407" s="29"/>
      <c r="E407" s="29"/>
      <c r="F407" s="29"/>
      <c r="G407" s="29"/>
      <c r="H407" s="29"/>
    </row>
    <row r="408" spans="1:8" ht="14.25" customHeight="1">
      <c r="A408" s="29"/>
      <c r="B408" s="29"/>
      <c r="C408" s="29"/>
      <c r="D408" s="29"/>
      <c r="E408" s="29"/>
      <c r="F408" s="29"/>
      <c r="G408" s="29"/>
      <c r="H408" s="29"/>
    </row>
    <row r="409" spans="1:8" ht="14.25" customHeight="1">
      <c r="A409" s="29"/>
      <c r="B409" s="29"/>
      <c r="C409" s="29"/>
      <c r="D409" s="29"/>
      <c r="E409" s="29"/>
      <c r="F409" s="29"/>
      <c r="G409" s="29"/>
      <c r="H409" s="29"/>
    </row>
    <row r="410" spans="1:8" ht="14.25" customHeight="1">
      <c r="A410" s="29"/>
      <c r="B410" s="29"/>
      <c r="C410" s="29"/>
      <c r="D410" s="29"/>
      <c r="E410" s="29"/>
      <c r="F410" s="29"/>
      <c r="G410" s="29"/>
      <c r="H410" s="29"/>
    </row>
    <row r="411" spans="1:8" ht="14.25" customHeight="1">
      <c r="A411" s="29"/>
      <c r="B411" s="29"/>
      <c r="C411" s="29"/>
      <c r="D411" s="29"/>
      <c r="E411" s="29"/>
      <c r="F411" s="29"/>
      <c r="G411" s="29"/>
      <c r="H411" s="29"/>
    </row>
    <row r="412" spans="1:8" ht="14.25" customHeight="1">
      <c r="A412" s="29"/>
      <c r="B412" s="29"/>
      <c r="C412" s="29"/>
      <c r="D412" s="29"/>
      <c r="E412" s="29"/>
      <c r="F412" s="29"/>
      <c r="G412" s="29"/>
      <c r="H412" s="29"/>
    </row>
    <row r="413" spans="1:8" ht="14.25" customHeight="1">
      <c r="A413" s="29"/>
      <c r="B413" s="29"/>
      <c r="C413" s="29"/>
      <c r="D413" s="29"/>
      <c r="E413" s="29"/>
      <c r="F413" s="29"/>
      <c r="G413" s="29"/>
      <c r="H413" s="29"/>
    </row>
    <row r="414" spans="1:8" ht="14.25" customHeight="1">
      <c r="A414" s="29"/>
      <c r="B414" s="29"/>
      <c r="C414" s="29"/>
      <c r="D414" s="29"/>
      <c r="E414" s="29"/>
      <c r="F414" s="29"/>
      <c r="G414" s="29"/>
      <c r="H414" s="29"/>
    </row>
    <row r="415" spans="1:8" ht="14.25" customHeight="1">
      <c r="A415" s="29"/>
      <c r="B415" s="29"/>
      <c r="C415" s="29"/>
      <c r="D415" s="29"/>
      <c r="E415" s="29"/>
      <c r="F415" s="29"/>
      <c r="G415" s="29"/>
      <c r="H415" s="29"/>
    </row>
    <row r="416" spans="1:8" ht="14.25" customHeight="1">
      <c r="A416" s="29"/>
      <c r="B416" s="29"/>
      <c r="C416" s="29"/>
      <c r="D416" s="29"/>
      <c r="E416" s="29"/>
      <c r="F416" s="29"/>
      <c r="G416" s="29"/>
      <c r="H416" s="29"/>
    </row>
    <row r="417" spans="1:8" ht="14.25" customHeight="1">
      <c r="A417" s="29"/>
      <c r="B417" s="29"/>
      <c r="C417" s="29"/>
      <c r="D417" s="29"/>
      <c r="E417" s="29"/>
      <c r="F417" s="29"/>
      <c r="G417" s="29"/>
      <c r="H417" s="29"/>
    </row>
    <row r="418" spans="1:8" ht="14.25" customHeight="1">
      <c r="A418" s="29"/>
      <c r="B418" s="29"/>
      <c r="C418" s="29"/>
      <c r="D418" s="29"/>
      <c r="E418" s="29"/>
      <c r="F418" s="29"/>
      <c r="G418" s="29"/>
      <c r="H418" s="29"/>
    </row>
    <row r="419" spans="1:8" ht="14.25" customHeight="1">
      <c r="A419" s="29"/>
      <c r="B419" s="29"/>
      <c r="C419" s="29"/>
      <c r="D419" s="29"/>
      <c r="E419" s="29"/>
      <c r="F419" s="29"/>
      <c r="G419" s="29"/>
      <c r="H419" s="29"/>
    </row>
    <row r="420" spans="1:8" ht="14.25" customHeight="1">
      <c r="A420" s="29"/>
      <c r="B420" s="29"/>
      <c r="C420" s="29"/>
      <c r="D420" s="29"/>
      <c r="E420" s="29"/>
      <c r="F420" s="29"/>
      <c r="G420" s="29"/>
      <c r="H420" s="29"/>
    </row>
    <row r="421" spans="1:8" ht="14.25" customHeight="1">
      <c r="A421" s="29"/>
      <c r="B421" s="29"/>
      <c r="C421" s="29"/>
      <c r="D421" s="29"/>
      <c r="E421" s="29"/>
      <c r="F421" s="29"/>
      <c r="G421" s="29"/>
      <c r="H421" s="29"/>
    </row>
    <row r="422" spans="1:8" ht="14.25" customHeight="1">
      <c r="A422" s="29"/>
      <c r="B422" s="29"/>
      <c r="C422" s="29"/>
      <c r="D422" s="29"/>
      <c r="E422" s="29"/>
      <c r="F422" s="29"/>
      <c r="G422" s="29"/>
      <c r="H422" s="29"/>
    </row>
    <row r="423" spans="1:8" ht="14.25" customHeight="1">
      <c r="A423" s="29"/>
      <c r="B423" s="29"/>
      <c r="C423" s="29"/>
      <c r="D423" s="29"/>
      <c r="E423" s="29"/>
      <c r="F423" s="29"/>
      <c r="G423" s="29"/>
      <c r="H423" s="29"/>
    </row>
    <row r="424" spans="1:8" ht="14.25" customHeight="1">
      <c r="A424" s="29"/>
      <c r="B424" s="29"/>
      <c r="C424" s="29"/>
      <c r="D424" s="29"/>
      <c r="E424" s="29"/>
      <c r="F424" s="29"/>
      <c r="G424" s="29"/>
      <c r="H424" s="29"/>
    </row>
    <row r="425" spans="1:8" ht="14.25" customHeight="1">
      <c r="A425" s="29"/>
      <c r="B425" s="29"/>
      <c r="C425" s="29"/>
      <c r="D425" s="29"/>
      <c r="E425" s="29"/>
      <c r="F425" s="29"/>
      <c r="G425" s="29"/>
      <c r="H425" s="29"/>
    </row>
    <row r="426" spans="1:8" ht="14.25" customHeight="1">
      <c r="A426" s="29"/>
      <c r="B426" s="29"/>
      <c r="C426" s="29"/>
      <c r="D426" s="29"/>
      <c r="E426" s="29"/>
      <c r="F426" s="29"/>
      <c r="G426" s="29"/>
      <c r="H426" s="29"/>
    </row>
    <row r="427" spans="1:8" ht="14.25" customHeight="1">
      <c r="A427" s="29"/>
      <c r="B427" s="29"/>
      <c r="C427" s="29"/>
      <c r="D427" s="29"/>
      <c r="E427" s="29"/>
      <c r="F427" s="29"/>
      <c r="G427" s="29"/>
      <c r="H427" s="29"/>
    </row>
    <row r="428" spans="1:8" ht="14.25" customHeight="1">
      <c r="A428" s="29"/>
      <c r="B428" s="29"/>
      <c r="C428" s="29"/>
      <c r="D428" s="29"/>
      <c r="E428" s="29"/>
      <c r="F428" s="29"/>
      <c r="G428" s="29"/>
      <c r="H428" s="29"/>
    </row>
    <row r="429" spans="1:8" ht="14.25" customHeight="1">
      <c r="A429" s="29"/>
      <c r="B429" s="29"/>
      <c r="C429" s="29"/>
      <c r="D429" s="29"/>
      <c r="E429" s="29"/>
      <c r="F429" s="29"/>
      <c r="G429" s="29"/>
      <c r="H429" s="29"/>
    </row>
    <row r="430" spans="1:8" ht="14.25" customHeight="1">
      <c r="A430" s="29"/>
      <c r="B430" s="29"/>
      <c r="C430" s="29"/>
      <c r="D430" s="29"/>
      <c r="E430" s="29"/>
      <c r="F430" s="29"/>
      <c r="G430" s="29"/>
      <c r="H430" s="29"/>
    </row>
    <row r="431" spans="1:8" ht="14.25" customHeight="1">
      <c r="A431" s="29"/>
      <c r="B431" s="29"/>
      <c r="C431" s="29"/>
      <c r="D431" s="29"/>
      <c r="E431" s="29"/>
      <c r="F431" s="29"/>
      <c r="G431" s="29"/>
      <c r="H431" s="29"/>
    </row>
    <row r="432" spans="1:8" ht="14.25" customHeight="1">
      <c r="A432" s="29"/>
      <c r="B432" s="29"/>
      <c r="C432" s="29"/>
      <c r="D432" s="29"/>
      <c r="E432" s="29"/>
      <c r="F432" s="29"/>
      <c r="G432" s="29"/>
      <c r="H432" s="29"/>
    </row>
    <row r="433" spans="1:8" ht="14.25" customHeight="1">
      <c r="A433" s="29"/>
      <c r="B433" s="29"/>
      <c r="C433" s="29"/>
      <c r="D433" s="29"/>
      <c r="E433" s="29"/>
      <c r="F433" s="29"/>
      <c r="G433" s="29"/>
      <c r="H433" s="29"/>
    </row>
    <row r="434" spans="1:8" ht="14.25" customHeight="1">
      <c r="A434" s="29"/>
      <c r="B434" s="29"/>
      <c r="C434" s="29"/>
      <c r="D434" s="29"/>
      <c r="E434" s="29"/>
      <c r="F434" s="29"/>
      <c r="G434" s="29"/>
      <c r="H434" s="29"/>
    </row>
    <row r="435" spans="1:8" ht="14.25" customHeight="1">
      <c r="A435" s="29"/>
      <c r="B435" s="29"/>
      <c r="C435" s="29"/>
      <c r="D435" s="29"/>
      <c r="E435" s="29"/>
      <c r="F435" s="29"/>
      <c r="G435" s="29"/>
      <c r="H435" s="29"/>
    </row>
    <row r="436" spans="1:8" ht="14.25" customHeight="1">
      <c r="A436" s="29"/>
      <c r="B436" s="29"/>
      <c r="C436" s="29"/>
      <c r="D436" s="29"/>
      <c r="E436" s="29"/>
      <c r="F436" s="29"/>
      <c r="G436" s="29"/>
      <c r="H436" s="29"/>
    </row>
    <row r="437" spans="1:8" ht="14.25" customHeight="1">
      <c r="A437" s="29"/>
      <c r="B437" s="29"/>
      <c r="C437" s="29"/>
      <c r="D437" s="29"/>
      <c r="E437" s="29"/>
      <c r="F437" s="29"/>
      <c r="G437" s="29"/>
      <c r="H437" s="29"/>
    </row>
    <row r="438" spans="1:8" ht="14.25" customHeight="1">
      <c r="A438" s="29"/>
      <c r="B438" s="29"/>
      <c r="C438" s="29"/>
      <c r="D438" s="29"/>
      <c r="E438" s="29"/>
      <c r="F438" s="29"/>
      <c r="G438" s="29"/>
      <c r="H438" s="29"/>
    </row>
    <row r="439" spans="1:8" ht="14.25" customHeight="1">
      <c r="A439" s="29"/>
      <c r="B439" s="29"/>
      <c r="C439" s="29"/>
      <c r="D439" s="29"/>
      <c r="E439" s="29"/>
      <c r="F439" s="29"/>
      <c r="G439" s="29"/>
      <c r="H439" s="29"/>
    </row>
    <row r="440" spans="1:8" ht="14.25" customHeight="1">
      <c r="A440" s="29"/>
      <c r="B440" s="29"/>
      <c r="C440" s="29"/>
      <c r="D440" s="29"/>
      <c r="E440" s="29"/>
      <c r="F440" s="29"/>
      <c r="G440" s="29"/>
      <c r="H440" s="29"/>
    </row>
    <row r="441" spans="1:8" ht="14.25" customHeight="1">
      <c r="A441" s="29"/>
      <c r="B441" s="29"/>
      <c r="C441" s="29"/>
      <c r="D441" s="29"/>
      <c r="E441" s="29"/>
      <c r="F441" s="29"/>
      <c r="G441" s="29"/>
      <c r="H441" s="29"/>
    </row>
    <row r="442" spans="1:8" ht="14.25" customHeight="1">
      <c r="A442" s="29"/>
      <c r="B442" s="29"/>
      <c r="C442" s="29"/>
      <c r="D442" s="29"/>
      <c r="E442" s="29"/>
      <c r="F442" s="29"/>
      <c r="G442" s="29"/>
      <c r="H442" s="29"/>
    </row>
    <row r="443" spans="1:8" ht="14.25" customHeight="1">
      <c r="A443" s="29"/>
      <c r="B443" s="29"/>
      <c r="C443" s="29"/>
      <c r="D443" s="29"/>
      <c r="E443" s="29"/>
      <c r="F443" s="29"/>
      <c r="G443" s="29"/>
      <c r="H443" s="29"/>
    </row>
    <row r="444" spans="1:8" ht="14.25" customHeight="1">
      <c r="A444" s="29"/>
      <c r="B444" s="29"/>
      <c r="C444" s="29"/>
      <c r="D444" s="29"/>
      <c r="E444" s="29"/>
      <c r="F444" s="29"/>
      <c r="G444" s="29"/>
      <c r="H444" s="29"/>
    </row>
    <row r="445" spans="1:8" ht="14.25" customHeight="1">
      <c r="A445" s="29"/>
      <c r="B445" s="29"/>
      <c r="C445" s="29"/>
      <c r="D445" s="29"/>
      <c r="E445" s="29"/>
      <c r="F445" s="29"/>
      <c r="G445" s="29"/>
      <c r="H445" s="29"/>
    </row>
    <row r="446" spans="1:8" ht="14.25" customHeight="1">
      <c r="A446" s="29"/>
      <c r="B446" s="29"/>
      <c r="C446" s="29"/>
      <c r="D446" s="29"/>
      <c r="E446" s="29"/>
      <c r="F446" s="29"/>
      <c r="G446" s="29"/>
      <c r="H446" s="29"/>
    </row>
    <row r="447" spans="1:8" ht="14.25" customHeight="1">
      <c r="A447" s="29"/>
      <c r="B447" s="29"/>
      <c r="C447" s="29"/>
      <c r="D447" s="29"/>
      <c r="E447" s="29"/>
      <c r="F447" s="29"/>
      <c r="G447" s="29"/>
      <c r="H447" s="29"/>
    </row>
    <row r="448" spans="1:8" ht="14.25" customHeight="1">
      <c r="A448" s="29"/>
      <c r="B448" s="29"/>
      <c r="C448" s="29"/>
      <c r="D448" s="29"/>
      <c r="E448" s="29"/>
      <c r="F448" s="29"/>
      <c r="G448" s="29"/>
      <c r="H448" s="29"/>
    </row>
    <row r="449" spans="1:8" ht="14.25" customHeight="1">
      <c r="A449" s="29"/>
      <c r="B449" s="29"/>
      <c r="C449" s="29"/>
      <c r="D449" s="29"/>
      <c r="E449" s="29"/>
      <c r="F449" s="29"/>
      <c r="G449" s="29"/>
      <c r="H449" s="29"/>
    </row>
    <row r="450" spans="1:8" ht="14.25" customHeight="1">
      <c r="A450" s="29"/>
      <c r="B450" s="29"/>
      <c r="C450" s="29"/>
      <c r="D450" s="29"/>
      <c r="E450" s="29"/>
      <c r="F450" s="29"/>
      <c r="G450" s="29"/>
      <c r="H450" s="29"/>
    </row>
    <row r="451" spans="1:8" ht="14.25" customHeight="1">
      <c r="A451" s="29"/>
      <c r="B451" s="29"/>
      <c r="C451" s="29"/>
      <c r="D451" s="29"/>
      <c r="E451" s="29"/>
      <c r="F451" s="29"/>
      <c r="G451" s="29"/>
      <c r="H451" s="29"/>
    </row>
    <row r="452" spans="1:8" ht="14.25" customHeight="1">
      <c r="A452" s="29"/>
      <c r="B452" s="29"/>
      <c r="C452" s="29"/>
      <c r="D452" s="29"/>
      <c r="E452" s="29"/>
      <c r="F452" s="29"/>
      <c r="G452" s="29"/>
      <c r="H452" s="29"/>
    </row>
    <row r="453" spans="1:8" ht="14.25" customHeight="1">
      <c r="A453" s="29"/>
      <c r="B453" s="29"/>
      <c r="C453" s="29"/>
      <c r="D453" s="29"/>
      <c r="E453" s="29"/>
      <c r="F453" s="29"/>
      <c r="G453" s="29"/>
      <c r="H453" s="29"/>
    </row>
    <row r="454" spans="1:8" ht="14.25" customHeight="1">
      <c r="A454" s="29"/>
      <c r="B454" s="29"/>
      <c r="C454" s="29"/>
      <c r="D454" s="29"/>
      <c r="E454" s="29"/>
      <c r="F454" s="29"/>
      <c r="G454" s="29"/>
      <c r="H454" s="29"/>
    </row>
    <row r="455" spans="1:8" ht="14.25" customHeight="1">
      <c r="A455" s="29"/>
      <c r="B455" s="29"/>
      <c r="C455" s="29"/>
      <c r="D455" s="29"/>
      <c r="E455" s="29"/>
      <c r="F455" s="29"/>
      <c r="G455" s="29"/>
      <c r="H455" s="29"/>
    </row>
    <row r="456" spans="1:8" ht="14.25" customHeight="1">
      <c r="A456" s="29"/>
      <c r="B456" s="29"/>
      <c r="C456" s="29"/>
      <c r="D456" s="29"/>
      <c r="E456" s="29"/>
      <c r="F456" s="29"/>
      <c r="G456" s="29"/>
      <c r="H456" s="29"/>
    </row>
    <row r="457" spans="1:8" ht="14.25" customHeight="1">
      <c r="A457" s="29"/>
      <c r="B457" s="29"/>
      <c r="C457" s="29"/>
      <c r="D457" s="29"/>
      <c r="E457" s="29"/>
      <c r="F457" s="29"/>
      <c r="G457" s="29"/>
      <c r="H457" s="29"/>
    </row>
    <row r="458" spans="1:8" ht="14.25" customHeight="1">
      <c r="A458" s="29"/>
      <c r="B458" s="29"/>
      <c r="C458" s="29"/>
      <c r="D458" s="29"/>
      <c r="E458" s="29"/>
      <c r="F458" s="29"/>
      <c r="G458" s="29"/>
      <c r="H458" s="29"/>
    </row>
    <row r="459" spans="1:8" ht="14.25" customHeight="1">
      <c r="A459" s="29"/>
      <c r="B459" s="29"/>
      <c r="C459" s="29"/>
      <c r="D459" s="29"/>
      <c r="E459" s="29"/>
      <c r="F459" s="29"/>
      <c r="G459" s="29"/>
      <c r="H459" s="29"/>
    </row>
    <row r="460" spans="1:8" ht="14.25" customHeight="1">
      <c r="A460" s="29"/>
      <c r="B460" s="29"/>
      <c r="C460" s="29"/>
      <c r="D460" s="29"/>
      <c r="E460" s="29"/>
      <c r="F460" s="29"/>
      <c r="G460" s="29"/>
      <c r="H460" s="29"/>
    </row>
    <row r="461" spans="1:8" ht="14.25" customHeight="1">
      <c r="A461" s="29"/>
      <c r="B461" s="29"/>
      <c r="C461" s="29"/>
      <c r="D461" s="29"/>
      <c r="E461" s="29"/>
      <c r="F461" s="29"/>
      <c r="G461" s="29"/>
      <c r="H461" s="29"/>
    </row>
    <row r="462" spans="1:8" ht="14.25" customHeight="1">
      <c r="A462" s="29"/>
      <c r="B462" s="29"/>
      <c r="C462" s="29"/>
      <c r="D462" s="29"/>
      <c r="E462" s="29"/>
      <c r="F462" s="29"/>
      <c r="G462" s="29"/>
      <c r="H462" s="29"/>
    </row>
    <row r="463" spans="1:8" ht="14.25" customHeight="1">
      <c r="A463" s="29"/>
      <c r="B463" s="29"/>
      <c r="C463" s="29"/>
      <c r="D463" s="29"/>
      <c r="E463" s="29"/>
      <c r="F463" s="29"/>
      <c r="G463" s="29"/>
      <c r="H463" s="29"/>
    </row>
    <row r="464" spans="1:8" ht="14.25" customHeight="1">
      <c r="A464" s="29"/>
      <c r="B464" s="29"/>
      <c r="C464" s="29"/>
      <c r="D464" s="29"/>
      <c r="E464" s="29"/>
      <c r="F464" s="29"/>
      <c r="G464" s="29"/>
      <c r="H464" s="29"/>
    </row>
    <row r="465" spans="1:8" ht="14.25" customHeight="1">
      <c r="A465" s="29"/>
      <c r="B465" s="29"/>
      <c r="C465" s="29"/>
      <c r="D465" s="29"/>
      <c r="E465" s="29"/>
      <c r="F465" s="29"/>
      <c r="G465" s="29"/>
      <c r="H465" s="29"/>
    </row>
    <row r="466" spans="1:8" ht="14.25" customHeight="1">
      <c r="A466" s="29"/>
      <c r="B466" s="29"/>
      <c r="C466" s="29"/>
      <c r="D466" s="29"/>
      <c r="E466" s="29"/>
      <c r="F466" s="29"/>
      <c r="G466" s="29"/>
      <c r="H466" s="29"/>
    </row>
    <row r="467" spans="1:8" ht="14.25" customHeight="1">
      <c r="A467" s="29"/>
      <c r="B467" s="29"/>
      <c r="C467" s="29"/>
      <c r="D467" s="29"/>
      <c r="E467" s="29"/>
      <c r="F467" s="29"/>
      <c r="G467" s="29"/>
      <c r="H467" s="29"/>
    </row>
    <row r="468" spans="1:8" ht="14.25" customHeight="1">
      <c r="A468" s="29"/>
      <c r="B468" s="29"/>
      <c r="C468" s="29"/>
      <c r="D468" s="29"/>
      <c r="E468" s="29"/>
      <c r="F468" s="29"/>
      <c r="G468" s="29"/>
      <c r="H468" s="29"/>
    </row>
    <row r="469" spans="1:8" ht="14.25" customHeight="1">
      <c r="A469" s="29"/>
      <c r="B469" s="29"/>
      <c r="C469" s="29"/>
      <c r="D469" s="29"/>
      <c r="E469" s="29"/>
      <c r="F469" s="29"/>
      <c r="G469" s="29"/>
      <c r="H469" s="29"/>
    </row>
    <row r="470" spans="1:8" ht="14.25" customHeight="1">
      <c r="A470" s="29"/>
      <c r="B470" s="29"/>
      <c r="C470" s="29"/>
      <c r="D470" s="29"/>
      <c r="E470" s="29"/>
      <c r="F470" s="29"/>
      <c r="G470" s="29"/>
      <c r="H470" s="29"/>
    </row>
    <row r="471" spans="1:8" ht="14.25" customHeight="1">
      <c r="A471" s="29"/>
      <c r="B471" s="29"/>
      <c r="C471" s="29"/>
      <c r="D471" s="29"/>
      <c r="E471" s="29"/>
      <c r="F471" s="29"/>
      <c r="G471" s="29"/>
      <c r="H471" s="29"/>
    </row>
    <row r="472" spans="1:8" ht="14.25" customHeight="1">
      <c r="A472" s="29"/>
      <c r="B472" s="29"/>
      <c r="C472" s="29"/>
      <c r="D472" s="29"/>
      <c r="E472" s="29"/>
      <c r="F472" s="29"/>
      <c r="G472" s="29"/>
      <c r="H472" s="29"/>
    </row>
    <row r="473" spans="1:8" ht="14.25" customHeight="1">
      <c r="A473" s="29"/>
      <c r="B473" s="29"/>
      <c r="C473" s="29"/>
      <c r="D473" s="29"/>
      <c r="E473" s="29"/>
      <c r="F473" s="29"/>
      <c r="G473" s="29"/>
      <c r="H473" s="29"/>
    </row>
    <row r="474" spans="1:8" ht="14.25" customHeight="1">
      <c r="A474" s="29"/>
      <c r="B474" s="29"/>
      <c r="C474" s="29"/>
      <c r="D474" s="29"/>
      <c r="E474" s="29"/>
      <c r="F474" s="29"/>
      <c r="G474" s="29"/>
      <c r="H474" s="29"/>
    </row>
    <row r="475" spans="1:8" ht="14.25" customHeight="1">
      <c r="A475" s="29"/>
      <c r="B475" s="29"/>
      <c r="C475" s="29"/>
      <c r="D475" s="29"/>
      <c r="E475" s="29"/>
      <c r="F475" s="29"/>
      <c r="G475" s="29"/>
      <c r="H475" s="29"/>
    </row>
    <row r="476" spans="1:8" ht="14.25" customHeight="1">
      <c r="A476" s="29"/>
      <c r="B476" s="29"/>
      <c r="C476" s="29"/>
      <c r="D476" s="29"/>
      <c r="E476" s="29"/>
      <c r="F476" s="29"/>
      <c r="G476" s="29"/>
      <c r="H476" s="29"/>
    </row>
    <row r="477" spans="1:8" ht="14.25" customHeight="1">
      <c r="A477" s="29"/>
      <c r="B477" s="29"/>
      <c r="C477" s="29"/>
      <c r="D477" s="29"/>
      <c r="E477" s="29"/>
      <c r="F477" s="29"/>
      <c r="G477" s="29"/>
      <c r="H477" s="29"/>
    </row>
    <row r="478" spans="1:8" ht="14.25" customHeight="1">
      <c r="A478" s="29"/>
      <c r="B478" s="29"/>
      <c r="C478" s="29"/>
      <c r="D478" s="29"/>
      <c r="E478" s="29"/>
      <c r="F478" s="29"/>
      <c r="G478" s="29"/>
      <c r="H478" s="29"/>
    </row>
    <row r="479" spans="1:8" ht="14.25" customHeight="1">
      <c r="A479" s="29"/>
      <c r="B479" s="29"/>
      <c r="C479" s="29"/>
      <c r="D479" s="29"/>
      <c r="E479" s="29"/>
      <c r="F479" s="29"/>
      <c r="G479" s="29"/>
      <c r="H479" s="29"/>
    </row>
    <row r="480" spans="1:8" ht="14.25" customHeight="1">
      <c r="A480" s="29"/>
      <c r="B480" s="29"/>
      <c r="C480" s="29"/>
      <c r="D480" s="29"/>
      <c r="E480" s="29"/>
      <c r="F480" s="29"/>
      <c r="G480" s="29"/>
      <c r="H480" s="29"/>
    </row>
    <row r="481" spans="1:8" ht="14.25" customHeight="1">
      <c r="A481" s="29"/>
      <c r="B481" s="29"/>
      <c r="C481" s="29"/>
      <c r="D481" s="29"/>
      <c r="E481" s="29"/>
      <c r="F481" s="29"/>
      <c r="G481" s="29"/>
      <c r="H481" s="29"/>
    </row>
    <row r="482" spans="1:8" ht="14.25" customHeight="1">
      <c r="A482" s="29"/>
      <c r="B482" s="29"/>
      <c r="C482" s="29"/>
      <c r="D482" s="29"/>
      <c r="E482" s="29"/>
      <c r="F482" s="29"/>
      <c r="G482" s="29"/>
      <c r="H482" s="29"/>
    </row>
    <row r="483" spans="1:8" ht="14.25" customHeight="1">
      <c r="A483" s="29"/>
      <c r="B483" s="29"/>
      <c r="C483" s="29"/>
      <c r="D483" s="29"/>
      <c r="E483" s="29"/>
      <c r="F483" s="29"/>
      <c r="G483" s="29"/>
      <c r="H483" s="29"/>
    </row>
    <row r="484" spans="1:8" ht="14.25" customHeight="1">
      <c r="A484" s="29"/>
      <c r="B484" s="29"/>
      <c r="C484" s="29"/>
      <c r="D484" s="29"/>
      <c r="E484" s="29"/>
      <c r="F484" s="29"/>
      <c r="G484" s="29"/>
      <c r="H484" s="29"/>
    </row>
    <row r="485" spans="1:8" ht="14.25" customHeight="1">
      <c r="A485" s="29"/>
      <c r="B485" s="29"/>
      <c r="C485" s="29"/>
      <c r="D485" s="29"/>
      <c r="E485" s="29"/>
      <c r="F485" s="29"/>
      <c r="G485" s="29"/>
      <c r="H485" s="29"/>
    </row>
    <row r="486" spans="1:8" ht="14.25" customHeight="1">
      <c r="A486" s="29"/>
      <c r="B486" s="29"/>
      <c r="C486" s="29"/>
      <c r="D486" s="29"/>
      <c r="E486" s="29"/>
      <c r="F486" s="29"/>
      <c r="G486" s="29"/>
      <c r="H486" s="29"/>
    </row>
    <row r="487" spans="1:8" ht="14.25" customHeight="1">
      <c r="A487" s="29"/>
      <c r="B487" s="29"/>
      <c r="C487" s="29"/>
      <c r="D487" s="29"/>
      <c r="E487" s="29"/>
      <c r="F487" s="29"/>
      <c r="G487" s="29"/>
      <c r="H487" s="29"/>
    </row>
    <row r="488" spans="1:8" ht="14.25" customHeight="1">
      <c r="A488" s="29"/>
      <c r="B488" s="29"/>
      <c r="C488" s="29"/>
      <c r="D488" s="29"/>
      <c r="E488" s="29"/>
      <c r="F488" s="29"/>
      <c r="G488" s="29"/>
      <c r="H488" s="29"/>
    </row>
    <row r="489" spans="1:8" ht="14.25" customHeight="1">
      <c r="A489" s="29"/>
      <c r="B489" s="29"/>
      <c r="C489" s="29"/>
      <c r="D489" s="29"/>
      <c r="E489" s="29"/>
      <c r="F489" s="29"/>
      <c r="G489" s="29"/>
      <c r="H489" s="29"/>
    </row>
    <row r="490" spans="1:8" ht="14.25" customHeight="1">
      <c r="A490" s="29"/>
      <c r="B490" s="29"/>
      <c r="C490" s="29"/>
      <c r="D490" s="29"/>
      <c r="E490" s="29"/>
      <c r="F490" s="29"/>
      <c r="G490" s="29"/>
      <c r="H490" s="29"/>
    </row>
    <row r="491" spans="1:8" ht="14.25" customHeight="1">
      <c r="A491" s="29"/>
      <c r="B491" s="29"/>
      <c r="C491" s="29"/>
      <c r="D491" s="29"/>
      <c r="E491" s="29"/>
      <c r="F491" s="29"/>
      <c r="G491" s="29"/>
      <c r="H491" s="29"/>
    </row>
    <row r="492" spans="1:8" ht="14.25" customHeight="1">
      <c r="A492" s="29"/>
      <c r="B492" s="29"/>
      <c r="C492" s="29"/>
      <c r="D492" s="29"/>
      <c r="E492" s="29"/>
      <c r="F492" s="29"/>
      <c r="G492" s="29"/>
      <c r="H492" s="29"/>
    </row>
    <row r="493" spans="1:8" ht="14.25" customHeight="1">
      <c r="A493" s="29"/>
      <c r="B493" s="29"/>
      <c r="C493" s="29"/>
      <c r="D493" s="29"/>
      <c r="E493" s="29"/>
      <c r="F493" s="29"/>
      <c r="G493" s="29"/>
      <c r="H493" s="29"/>
    </row>
    <row r="494" spans="1:8" ht="14.25" customHeight="1">
      <c r="A494" s="29"/>
      <c r="B494" s="29"/>
      <c r="C494" s="29"/>
      <c r="D494" s="29"/>
      <c r="E494" s="29"/>
      <c r="F494" s="29"/>
      <c r="G494" s="29"/>
      <c r="H494" s="29"/>
    </row>
    <row r="495" spans="1:8" ht="14.25" customHeight="1">
      <c r="A495" s="29"/>
      <c r="B495" s="29"/>
      <c r="C495" s="29"/>
      <c r="D495" s="29"/>
      <c r="E495" s="29"/>
      <c r="F495" s="29"/>
      <c r="G495" s="29"/>
      <c r="H495" s="29"/>
    </row>
    <row r="496" spans="1:8" ht="14.25" customHeight="1">
      <c r="A496" s="29"/>
      <c r="B496" s="29"/>
      <c r="C496" s="29"/>
      <c r="D496" s="29"/>
      <c r="E496" s="29"/>
      <c r="F496" s="29"/>
      <c r="G496" s="29"/>
      <c r="H496" s="29"/>
    </row>
    <row r="497" spans="1:8" ht="14.25" customHeight="1">
      <c r="A497" s="29"/>
      <c r="B497" s="29"/>
      <c r="C497" s="29"/>
      <c r="D497" s="29"/>
      <c r="E497" s="29"/>
      <c r="F497" s="29"/>
      <c r="G497" s="29"/>
      <c r="H497" s="29"/>
    </row>
    <row r="498" spans="1:8" ht="14.25" customHeight="1">
      <c r="A498" s="29"/>
      <c r="B498" s="29"/>
      <c r="C498" s="29"/>
      <c r="D498" s="29"/>
      <c r="E498" s="29"/>
      <c r="F498" s="29"/>
      <c r="G498" s="29"/>
      <c r="H498" s="29"/>
    </row>
    <row r="499" spans="1:8" ht="14.25" customHeight="1">
      <c r="A499" s="29"/>
      <c r="B499" s="29"/>
      <c r="C499" s="29"/>
      <c r="D499" s="29"/>
      <c r="E499" s="29"/>
      <c r="F499" s="29"/>
      <c r="G499" s="29"/>
      <c r="H499" s="29"/>
    </row>
    <row r="500" spans="1:8" ht="14.25" customHeight="1">
      <c r="A500" s="29"/>
      <c r="B500" s="29"/>
      <c r="C500" s="29"/>
      <c r="D500" s="29"/>
      <c r="E500" s="29"/>
      <c r="F500" s="29"/>
      <c r="G500" s="29"/>
      <c r="H500" s="29"/>
    </row>
    <row r="501" spans="1:8" ht="14.25" customHeight="1">
      <c r="A501" s="29"/>
      <c r="B501" s="29"/>
      <c r="C501" s="29"/>
      <c r="D501" s="29"/>
      <c r="E501" s="29"/>
      <c r="F501" s="29"/>
      <c r="G501" s="29"/>
      <c r="H501" s="29"/>
    </row>
    <row r="502" spans="1:8" ht="14.25" customHeight="1">
      <c r="A502" s="29"/>
      <c r="B502" s="29"/>
      <c r="C502" s="29"/>
      <c r="D502" s="29"/>
      <c r="E502" s="29"/>
      <c r="F502" s="29"/>
      <c r="G502" s="29"/>
      <c r="H502" s="29"/>
    </row>
    <row r="503" spans="1:8" ht="14.25" customHeight="1">
      <c r="A503" s="29"/>
      <c r="B503" s="29"/>
      <c r="C503" s="29"/>
      <c r="D503" s="29"/>
      <c r="E503" s="29"/>
      <c r="F503" s="29"/>
      <c r="G503" s="29"/>
      <c r="H503" s="29"/>
    </row>
    <row r="504" spans="1:8" ht="14.25" customHeight="1">
      <c r="A504" s="29"/>
      <c r="B504" s="29"/>
      <c r="C504" s="29"/>
      <c r="D504" s="29"/>
      <c r="E504" s="29"/>
      <c r="F504" s="29"/>
      <c r="G504" s="29"/>
      <c r="H504" s="29"/>
    </row>
    <row r="505" spans="1:8" ht="14.25" customHeight="1">
      <c r="A505" s="29"/>
      <c r="B505" s="29"/>
      <c r="C505" s="29"/>
      <c r="D505" s="29"/>
      <c r="E505" s="29"/>
      <c r="F505" s="29"/>
      <c r="G505" s="29"/>
      <c r="H505" s="29"/>
    </row>
    <row r="506" spans="1:8" ht="14.25" customHeight="1">
      <c r="A506" s="29"/>
      <c r="B506" s="29"/>
      <c r="C506" s="29"/>
      <c r="D506" s="29"/>
      <c r="E506" s="29"/>
      <c r="F506" s="29"/>
      <c r="G506" s="29"/>
      <c r="H506" s="29"/>
    </row>
    <row r="507" spans="1:8" ht="14.25" customHeight="1">
      <c r="A507" s="29"/>
      <c r="B507" s="29"/>
      <c r="C507" s="29"/>
      <c r="D507" s="29"/>
      <c r="E507" s="29"/>
      <c r="F507" s="29"/>
      <c r="G507" s="29"/>
      <c r="H507" s="29"/>
    </row>
    <row r="508" spans="1:8" ht="14.25" customHeight="1">
      <c r="A508" s="29"/>
      <c r="B508" s="29"/>
      <c r="C508" s="29"/>
      <c r="D508" s="29"/>
      <c r="E508" s="29"/>
      <c r="F508" s="29"/>
      <c r="G508" s="29"/>
      <c r="H508" s="29"/>
    </row>
    <row r="509" spans="1:8" ht="14.25" customHeight="1">
      <c r="A509" s="29"/>
      <c r="B509" s="29"/>
      <c r="C509" s="29"/>
      <c r="D509" s="29"/>
      <c r="E509" s="29"/>
      <c r="F509" s="29"/>
      <c r="G509" s="29"/>
      <c r="H509" s="29"/>
    </row>
    <row r="510" spans="1:8" ht="14.25" customHeight="1">
      <c r="A510" s="29"/>
      <c r="B510" s="29"/>
      <c r="C510" s="29"/>
      <c r="D510" s="29"/>
      <c r="E510" s="29"/>
      <c r="F510" s="29"/>
      <c r="G510" s="29"/>
      <c r="H510" s="29"/>
    </row>
    <row r="511" spans="1:8" ht="14.25" customHeight="1">
      <c r="A511" s="29"/>
      <c r="B511" s="29"/>
      <c r="C511" s="29"/>
      <c r="D511" s="29"/>
      <c r="E511" s="29"/>
      <c r="F511" s="29"/>
      <c r="G511" s="29"/>
      <c r="H511" s="29"/>
    </row>
    <row r="512" spans="1:8" ht="14.25" customHeight="1">
      <c r="A512" s="29"/>
      <c r="B512" s="29"/>
      <c r="C512" s="29"/>
      <c r="D512" s="29"/>
      <c r="E512" s="29"/>
      <c r="F512" s="29"/>
      <c r="G512" s="29"/>
      <c r="H512" s="29"/>
    </row>
    <row r="513" spans="1:8" ht="14.25" customHeight="1">
      <c r="A513" s="29"/>
      <c r="B513" s="29"/>
      <c r="C513" s="29"/>
      <c r="D513" s="29"/>
      <c r="E513" s="29"/>
      <c r="F513" s="29"/>
      <c r="G513" s="29"/>
      <c r="H513" s="29"/>
    </row>
    <row r="514" spans="1:8" ht="14.25" customHeight="1">
      <c r="A514" s="29"/>
      <c r="B514" s="29"/>
      <c r="C514" s="29"/>
      <c r="D514" s="29"/>
      <c r="E514" s="29"/>
      <c r="F514" s="29"/>
      <c r="G514" s="29"/>
      <c r="H514" s="29"/>
    </row>
    <row r="515" spans="1:8" ht="14.25" customHeight="1">
      <c r="A515" s="29"/>
      <c r="B515" s="29"/>
      <c r="C515" s="29"/>
      <c r="D515" s="29"/>
      <c r="E515" s="29"/>
      <c r="F515" s="29"/>
      <c r="G515" s="29"/>
      <c r="H515" s="29"/>
    </row>
    <row r="516" spans="1:8" ht="14.25" customHeight="1">
      <c r="A516" s="29"/>
      <c r="B516" s="29"/>
      <c r="C516" s="29"/>
      <c r="D516" s="29"/>
      <c r="E516" s="29"/>
      <c r="F516" s="29"/>
      <c r="G516" s="29"/>
      <c r="H516" s="29"/>
    </row>
    <row r="517" spans="1:8" ht="14.25" customHeight="1">
      <c r="A517" s="29"/>
      <c r="B517" s="29"/>
      <c r="C517" s="29"/>
      <c r="D517" s="29"/>
      <c r="E517" s="29"/>
      <c r="F517" s="29"/>
      <c r="G517" s="29"/>
      <c r="H517" s="29"/>
    </row>
    <row r="518" spans="1:8" ht="14.25" customHeight="1">
      <c r="A518" s="29"/>
      <c r="B518" s="29"/>
      <c r="C518" s="29"/>
      <c r="D518" s="29"/>
      <c r="E518" s="29"/>
      <c r="F518" s="29"/>
      <c r="G518" s="29"/>
      <c r="H518" s="29"/>
    </row>
    <row r="519" spans="1:8" ht="14.25" customHeight="1">
      <c r="A519" s="29"/>
      <c r="B519" s="29"/>
      <c r="C519" s="29"/>
      <c r="D519" s="29"/>
      <c r="E519" s="29"/>
      <c r="F519" s="29"/>
      <c r="G519" s="29"/>
      <c r="H519" s="29"/>
    </row>
    <row r="520" spans="1:8" ht="14.25" customHeight="1">
      <c r="A520" s="29"/>
      <c r="B520" s="29"/>
      <c r="C520" s="29"/>
      <c r="D520" s="29"/>
      <c r="E520" s="29"/>
      <c r="F520" s="29"/>
      <c r="G520" s="29"/>
      <c r="H520" s="29"/>
    </row>
    <row r="521" spans="1:8" ht="14.25" customHeight="1">
      <c r="A521" s="29"/>
      <c r="B521" s="29"/>
      <c r="C521" s="29"/>
      <c r="D521" s="29"/>
      <c r="E521" s="29"/>
      <c r="F521" s="29"/>
      <c r="G521" s="29"/>
      <c r="H521" s="29"/>
    </row>
    <row r="522" spans="1:8" ht="14.25" customHeight="1">
      <c r="A522" s="29"/>
      <c r="B522" s="29"/>
      <c r="C522" s="29"/>
      <c r="D522" s="29"/>
      <c r="E522" s="29"/>
      <c r="F522" s="29"/>
      <c r="G522" s="29"/>
      <c r="H522" s="29"/>
    </row>
    <row r="523" spans="1:8" ht="14.25" customHeight="1">
      <c r="A523" s="29"/>
      <c r="B523" s="29"/>
      <c r="C523" s="29"/>
      <c r="D523" s="29"/>
      <c r="E523" s="29"/>
      <c r="F523" s="29"/>
      <c r="G523" s="29"/>
      <c r="H523" s="29"/>
    </row>
    <row r="524" spans="1:8" ht="14.25" customHeight="1">
      <c r="A524" s="29"/>
      <c r="B524" s="29"/>
      <c r="C524" s="29"/>
      <c r="D524" s="29"/>
      <c r="E524" s="29"/>
      <c r="F524" s="29"/>
      <c r="G524" s="29"/>
      <c r="H524" s="29"/>
    </row>
    <row r="525" spans="1:8" ht="14.25" customHeight="1">
      <c r="A525" s="29"/>
      <c r="B525" s="29"/>
      <c r="C525" s="29"/>
      <c r="D525" s="29"/>
      <c r="E525" s="29"/>
      <c r="F525" s="29"/>
      <c r="G525" s="29"/>
      <c r="H525" s="29"/>
    </row>
    <row r="526" spans="1:8" ht="14.25" customHeight="1">
      <c r="A526" s="29"/>
      <c r="B526" s="29"/>
      <c r="C526" s="29"/>
      <c r="D526" s="29"/>
      <c r="E526" s="29"/>
      <c r="F526" s="29"/>
      <c r="G526" s="29"/>
      <c r="H526" s="29"/>
    </row>
    <row r="527" spans="1:8" ht="14.25" customHeight="1">
      <c r="A527" s="29"/>
      <c r="B527" s="29"/>
      <c r="C527" s="29"/>
      <c r="D527" s="29"/>
      <c r="E527" s="29"/>
      <c r="F527" s="29"/>
      <c r="G527" s="29"/>
      <c r="H527" s="29"/>
    </row>
    <row r="528" spans="1:8" ht="14.25" customHeight="1">
      <c r="A528" s="29"/>
      <c r="B528" s="29"/>
      <c r="C528" s="29"/>
      <c r="D528" s="29"/>
      <c r="E528" s="29"/>
      <c r="F528" s="29"/>
      <c r="G528" s="29"/>
      <c r="H528" s="29"/>
    </row>
    <row r="529" spans="1:8" ht="14.25" customHeight="1">
      <c r="A529" s="29"/>
      <c r="B529" s="29"/>
      <c r="C529" s="29"/>
      <c r="D529" s="29"/>
      <c r="E529" s="29"/>
      <c r="F529" s="29"/>
      <c r="G529" s="29"/>
      <c r="H529" s="29"/>
    </row>
    <row r="530" spans="1:8" ht="14.25" customHeight="1">
      <c r="A530" s="29"/>
      <c r="B530" s="29"/>
      <c r="C530" s="29"/>
      <c r="D530" s="29"/>
      <c r="E530" s="29"/>
      <c r="F530" s="29"/>
      <c r="G530" s="29"/>
      <c r="H530" s="29"/>
    </row>
    <row r="531" spans="1:8" ht="14.25" customHeight="1">
      <c r="A531" s="29"/>
      <c r="B531" s="29"/>
      <c r="C531" s="29"/>
      <c r="D531" s="29"/>
      <c r="E531" s="29"/>
      <c r="F531" s="29"/>
      <c r="G531" s="29"/>
      <c r="H531" s="29"/>
    </row>
    <row r="532" spans="1:8" ht="14.25" customHeight="1">
      <c r="A532" s="29"/>
      <c r="B532" s="29"/>
      <c r="C532" s="29"/>
      <c r="D532" s="29"/>
      <c r="E532" s="29"/>
      <c r="F532" s="29"/>
      <c r="G532" s="29"/>
      <c r="H532" s="29"/>
    </row>
    <row r="533" spans="1:8" ht="14.25" customHeight="1">
      <c r="A533" s="29"/>
      <c r="B533" s="29"/>
      <c r="C533" s="29"/>
      <c r="D533" s="29"/>
      <c r="E533" s="29"/>
      <c r="F533" s="29"/>
      <c r="G533" s="29"/>
      <c r="H533" s="29"/>
    </row>
    <row r="534" spans="1:8" ht="14.25" customHeight="1">
      <c r="A534" s="29"/>
      <c r="B534" s="29"/>
      <c r="C534" s="29"/>
      <c r="D534" s="29"/>
      <c r="E534" s="29"/>
      <c r="F534" s="29"/>
      <c r="G534" s="29"/>
      <c r="H534" s="29"/>
    </row>
    <row r="535" spans="1:8" ht="14.25" customHeight="1">
      <c r="A535" s="29"/>
      <c r="B535" s="29"/>
      <c r="C535" s="29"/>
      <c r="D535" s="29"/>
      <c r="E535" s="29"/>
      <c r="F535" s="29"/>
      <c r="G535" s="29"/>
      <c r="H535" s="29"/>
    </row>
    <row r="536" spans="1:8" ht="14.25" customHeight="1">
      <c r="A536" s="29"/>
      <c r="B536" s="29"/>
      <c r="C536" s="29"/>
      <c r="D536" s="29"/>
      <c r="E536" s="29"/>
      <c r="F536" s="29"/>
      <c r="G536" s="29"/>
      <c r="H536" s="29"/>
    </row>
    <row r="537" spans="1:8" ht="14.25" customHeight="1">
      <c r="A537" s="29"/>
      <c r="B537" s="29"/>
      <c r="C537" s="29"/>
      <c r="D537" s="29"/>
      <c r="E537" s="29"/>
      <c r="F537" s="29"/>
      <c r="G537" s="29"/>
      <c r="H537" s="29"/>
    </row>
    <row r="538" spans="1:8" ht="14.25" customHeight="1">
      <c r="A538" s="29"/>
      <c r="B538" s="29"/>
      <c r="C538" s="29"/>
      <c r="D538" s="29"/>
      <c r="E538" s="29"/>
      <c r="F538" s="29"/>
      <c r="G538" s="29"/>
      <c r="H538" s="29"/>
    </row>
    <row r="539" spans="1:8" ht="14.25" customHeight="1">
      <c r="A539" s="29"/>
      <c r="B539" s="29"/>
      <c r="C539" s="29"/>
      <c r="D539" s="29"/>
      <c r="E539" s="29"/>
      <c r="F539" s="29"/>
      <c r="G539" s="29"/>
      <c r="H539" s="29"/>
    </row>
    <row r="540" spans="1:8" ht="14.25" customHeight="1">
      <c r="A540" s="29"/>
      <c r="B540" s="29"/>
      <c r="C540" s="29"/>
      <c r="D540" s="29"/>
      <c r="E540" s="29"/>
      <c r="F540" s="29"/>
      <c r="G540" s="29"/>
      <c r="H540" s="29"/>
    </row>
    <row r="541" spans="1:8" ht="14.25" customHeight="1">
      <c r="A541" s="29"/>
      <c r="B541" s="29"/>
      <c r="C541" s="29"/>
      <c r="D541" s="29"/>
      <c r="E541" s="29"/>
      <c r="F541" s="29"/>
      <c r="G541" s="29"/>
      <c r="H541" s="29"/>
    </row>
    <row r="542" spans="1:8" ht="14.25" customHeight="1">
      <c r="A542" s="29"/>
      <c r="B542" s="29"/>
      <c r="C542" s="29"/>
      <c r="D542" s="29"/>
      <c r="E542" s="29"/>
      <c r="F542" s="29"/>
      <c r="G542" s="29"/>
      <c r="H542" s="29"/>
    </row>
    <row r="543" spans="1:8" ht="14.25" customHeight="1">
      <c r="A543" s="29"/>
      <c r="B543" s="29"/>
      <c r="C543" s="29"/>
      <c r="D543" s="29"/>
      <c r="E543" s="29"/>
      <c r="F543" s="29"/>
      <c r="G543" s="29"/>
      <c r="H543" s="29"/>
    </row>
    <row r="544" spans="1:8" ht="14.25" customHeight="1">
      <c r="A544" s="29"/>
      <c r="B544" s="29"/>
      <c r="C544" s="29"/>
      <c r="D544" s="29"/>
      <c r="E544" s="29"/>
      <c r="F544" s="29"/>
      <c r="G544" s="29"/>
      <c r="H544" s="29"/>
    </row>
    <row r="545" spans="1:8" ht="14.25" customHeight="1">
      <c r="A545" s="29"/>
      <c r="B545" s="29"/>
      <c r="C545" s="29"/>
      <c r="D545" s="29"/>
      <c r="E545" s="29"/>
      <c r="F545" s="29"/>
      <c r="G545" s="29"/>
      <c r="H545" s="29"/>
    </row>
    <row r="546" spans="1:8" ht="14.25" customHeight="1">
      <c r="A546" s="29"/>
      <c r="B546" s="29"/>
      <c r="C546" s="29"/>
      <c r="D546" s="29"/>
      <c r="E546" s="29"/>
      <c r="F546" s="29"/>
      <c r="G546" s="29"/>
      <c r="H546" s="29"/>
    </row>
    <row r="547" spans="1:8" ht="14.25" customHeight="1">
      <c r="A547" s="29"/>
      <c r="B547" s="29"/>
      <c r="C547" s="29"/>
      <c r="D547" s="29"/>
      <c r="E547" s="29"/>
      <c r="F547" s="29"/>
      <c r="G547" s="29"/>
      <c r="H547" s="29"/>
    </row>
    <row r="548" spans="1:8" ht="14.25" customHeight="1">
      <c r="A548" s="29"/>
      <c r="B548" s="29"/>
      <c r="C548" s="29"/>
      <c r="D548" s="29"/>
      <c r="E548" s="29"/>
      <c r="F548" s="29"/>
      <c r="G548" s="29"/>
      <c r="H548" s="29"/>
    </row>
    <row r="549" spans="1:8" ht="14.25" customHeight="1">
      <c r="A549" s="29"/>
      <c r="B549" s="29"/>
      <c r="C549" s="29"/>
      <c r="D549" s="29"/>
      <c r="E549" s="29"/>
      <c r="F549" s="29"/>
      <c r="G549" s="29"/>
      <c r="H549" s="29"/>
    </row>
    <row r="550" spans="1:8" ht="14.25" customHeight="1">
      <c r="A550" s="29"/>
      <c r="B550" s="29"/>
      <c r="C550" s="29"/>
      <c r="D550" s="29"/>
      <c r="E550" s="29"/>
      <c r="F550" s="29"/>
      <c r="G550" s="29"/>
      <c r="H550" s="29"/>
    </row>
    <row r="551" spans="1:8" ht="14.25" customHeight="1">
      <c r="A551" s="29"/>
      <c r="B551" s="29"/>
      <c r="C551" s="29"/>
      <c r="D551" s="29"/>
      <c r="E551" s="29"/>
      <c r="F551" s="29"/>
      <c r="G551" s="29"/>
      <c r="H551" s="29"/>
    </row>
    <row r="552" spans="1:8" ht="14.25" customHeight="1">
      <c r="A552" s="29"/>
      <c r="B552" s="29"/>
      <c r="C552" s="29"/>
      <c r="D552" s="29"/>
      <c r="E552" s="29"/>
      <c r="F552" s="29"/>
      <c r="G552" s="29"/>
      <c r="H552" s="29"/>
    </row>
    <row r="553" spans="1:8" ht="14.25" customHeight="1">
      <c r="A553" s="29"/>
      <c r="B553" s="29"/>
      <c r="C553" s="29"/>
      <c r="D553" s="29"/>
      <c r="E553" s="29"/>
      <c r="F553" s="29"/>
      <c r="G553" s="29"/>
      <c r="H553" s="29"/>
    </row>
    <row r="554" spans="1:8" ht="14.25" customHeight="1">
      <c r="A554" s="29"/>
      <c r="B554" s="29"/>
      <c r="C554" s="29"/>
      <c r="D554" s="29"/>
      <c r="E554" s="29"/>
      <c r="F554" s="29"/>
      <c r="G554" s="29"/>
      <c r="H554" s="29"/>
    </row>
    <row r="555" spans="1:8" ht="14.25" customHeight="1">
      <c r="A555" s="29"/>
      <c r="B555" s="29"/>
      <c r="C555" s="29"/>
      <c r="D555" s="29"/>
      <c r="E555" s="29"/>
      <c r="F555" s="29"/>
      <c r="G555" s="29"/>
      <c r="H555" s="29"/>
    </row>
    <row r="556" spans="1:8" ht="14.25" customHeight="1">
      <c r="A556" s="29"/>
      <c r="B556" s="29"/>
      <c r="C556" s="29"/>
      <c r="D556" s="29"/>
      <c r="E556" s="29"/>
      <c r="F556" s="29"/>
      <c r="G556" s="29"/>
      <c r="H556" s="29"/>
    </row>
    <row r="557" spans="1:8" ht="14.25" customHeight="1">
      <c r="A557" s="29"/>
      <c r="B557" s="29"/>
      <c r="C557" s="29"/>
      <c r="D557" s="29"/>
      <c r="E557" s="29"/>
      <c r="F557" s="29"/>
      <c r="G557" s="29"/>
      <c r="H557" s="29"/>
    </row>
    <row r="558" spans="1:8" ht="14.25" customHeight="1">
      <c r="A558" s="29"/>
      <c r="B558" s="29"/>
      <c r="C558" s="29"/>
      <c r="D558" s="29"/>
      <c r="E558" s="29"/>
      <c r="F558" s="29"/>
      <c r="G558" s="29"/>
      <c r="H558" s="29"/>
    </row>
    <row r="559" spans="1:8" ht="14.25" customHeight="1">
      <c r="A559" s="29"/>
      <c r="B559" s="29"/>
      <c r="C559" s="29"/>
      <c r="D559" s="29"/>
      <c r="E559" s="29"/>
      <c r="F559" s="29"/>
      <c r="G559" s="29"/>
      <c r="H559" s="29"/>
    </row>
    <row r="560" spans="1:8" ht="14.25" customHeight="1">
      <c r="A560" s="29"/>
      <c r="B560" s="29"/>
      <c r="C560" s="29"/>
      <c r="D560" s="29"/>
      <c r="E560" s="29"/>
      <c r="F560" s="29"/>
      <c r="G560" s="29"/>
      <c r="H560" s="29"/>
    </row>
    <row r="561" spans="1:8" ht="14.25" customHeight="1">
      <c r="A561" s="29"/>
      <c r="B561" s="29"/>
      <c r="C561" s="29"/>
      <c r="D561" s="29"/>
      <c r="E561" s="29"/>
      <c r="F561" s="29"/>
      <c r="G561" s="29"/>
      <c r="H561" s="29"/>
    </row>
    <row r="562" spans="1:8" ht="14.25" customHeight="1">
      <c r="A562" s="29"/>
      <c r="B562" s="29"/>
      <c r="C562" s="29"/>
      <c r="D562" s="29"/>
      <c r="E562" s="29"/>
      <c r="F562" s="29"/>
      <c r="G562" s="29"/>
      <c r="H562" s="29"/>
    </row>
    <row r="563" spans="1:8" ht="14.25" customHeight="1">
      <c r="A563" s="29"/>
      <c r="B563" s="29"/>
      <c r="C563" s="29"/>
      <c r="D563" s="29"/>
      <c r="E563" s="29"/>
      <c r="F563" s="29"/>
      <c r="G563" s="29"/>
      <c r="H563" s="29"/>
    </row>
    <row r="564" spans="1:8" ht="14.25" customHeight="1">
      <c r="A564" s="29"/>
      <c r="B564" s="29"/>
      <c r="C564" s="29"/>
      <c r="D564" s="29"/>
      <c r="E564" s="29"/>
      <c r="F564" s="29"/>
      <c r="G564" s="29"/>
      <c r="H564" s="29"/>
    </row>
    <row r="565" spans="1:8" ht="14.25" customHeight="1">
      <c r="A565" s="29"/>
      <c r="B565" s="29"/>
      <c r="C565" s="29"/>
      <c r="D565" s="29"/>
      <c r="E565" s="29"/>
      <c r="F565" s="29"/>
      <c r="G565" s="29"/>
      <c r="H565" s="29"/>
    </row>
    <row r="566" spans="1:8" ht="14.25" customHeight="1">
      <c r="A566" s="29"/>
      <c r="B566" s="29"/>
      <c r="C566" s="29"/>
      <c r="D566" s="29"/>
      <c r="E566" s="29"/>
      <c r="F566" s="29"/>
      <c r="G566" s="29"/>
      <c r="H566" s="29"/>
    </row>
    <row r="567" spans="1:8" ht="14.25" customHeight="1">
      <c r="A567" s="29"/>
      <c r="B567" s="29"/>
      <c r="C567" s="29"/>
      <c r="D567" s="29"/>
      <c r="E567" s="29"/>
      <c r="F567" s="29"/>
      <c r="G567" s="29"/>
      <c r="H567" s="29"/>
    </row>
    <row r="568" spans="1:8" ht="14.25" customHeight="1">
      <c r="A568" s="29"/>
      <c r="B568" s="29"/>
      <c r="C568" s="29"/>
      <c r="D568" s="29"/>
      <c r="E568" s="29"/>
      <c r="F568" s="29"/>
      <c r="G568" s="29"/>
      <c r="H568" s="29"/>
    </row>
    <row r="569" spans="1:8" ht="14.25" customHeight="1">
      <c r="A569" s="29"/>
      <c r="B569" s="29"/>
      <c r="C569" s="29"/>
      <c r="D569" s="29"/>
      <c r="E569" s="29"/>
      <c r="F569" s="29"/>
      <c r="G569" s="29"/>
      <c r="H569" s="29"/>
    </row>
    <row r="570" spans="1:8" ht="14.25" customHeight="1">
      <c r="A570" s="29"/>
      <c r="B570" s="29"/>
      <c r="C570" s="29"/>
      <c r="D570" s="29"/>
      <c r="E570" s="29"/>
      <c r="F570" s="29"/>
      <c r="G570" s="29"/>
      <c r="H570" s="29"/>
    </row>
    <row r="571" spans="1:8" ht="14.25" customHeight="1">
      <c r="A571" s="29"/>
      <c r="B571" s="29"/>
      <c r="C571" s="29"/>
      <c r="D571" s="29"/>
      <c r="E571" s="29"/>
      <c r="F571" s="29"/>
      <c r="G571" s="29"/>
      <c r="H571" s="29"/>
    </row>
    <row r="572" spans="1:8" ht="14.25" customHeight="1">
      <c r="A572" s="29"/>
      <c r="B572" s="29"/>
      <c r="C572" s="29"/>
      <c r="D572" s="29"/>
      <c r="E572" s="29"/>
      <c r="F572" s="29"/>
      <c r="G572" s="29"/>
      <c r="H572" s="29"/>
    </row>
    <row r="573" spans="1:8" ht="14.25" customHeight="1">
      <c r="A573" s="29"/>
      <c r="B573" s="29"/>
      <c r="C573" s="29"/>
      <c r="D573" s="29"/>
      <c r="E573" s="29"/>
      <c r="F573" s="29"/>
      <c r="G573" s="29"/>
      <c r="H573" s="29"/>
    </row>
    <row r="574" spans="1:8" ht="14.25" customHeight="1">
      <c r="A574" s="29"/>
      <c r="B574" s="29"/>
      <c r="C574" s="29"/>
      <c r="D574" s="29"/>
      <c r="E574" s="29"/>
      <c r="F574" s="29"/>
      <c r="G574" s="29"/>
      <c r="H574" s="29"/>
    </row>
    <row r="575" spans="1:8" ht="14.25" customHeight="1">
      <c r="A575" s="29"/>
      <c r="B575" s="29"/>
      <c r="C575" s="29"/>
      <c r="D575" s="29"/>
      <c r="E575" s="29"/>
      <c r="F575" s="29"/>
      <c r="G575" s="29"/>
      <c r="H575" s="29"/>
    </row>
    <row r="576" spans="1:8" ht="14.25" customHeight="1">
      <c r="A576" s="29"/>
      <c r="B576" s="29"/>
      <c r="C576" s="29"/>
      <c r="D576" s="29"/>
      <c r="E576" s="29"/>
      <c r="F576" s="29"/>
      <c r="G576" s="29"/>
      <c r="H576" s="29"/>
    </row>
    <row r="577" spans="1:8" ht="14.25" customHeight="1">
      <c r="A577" s="29"/>
      <c r="B577" s="29"/>
      <c r="C577" s="29"/>
      <c r="D577" s="29"/>
      <c r="E577" s="29"/>
      <c r="F577" s="29"/>
      <c r="G577" s="29"/>
      <c r="H577" s="29"/>
    </row>
    <row r="578" spans="1:8" ht="14.25" customHeight="1">
      <c r="A578" s="29"/>
      <c r="B578" s="29"/>
      <c r="C578" s="29"/>
      <c r="D578" s="29"/>
      <c r="E578" s="29"/>
      <c r="F578" s="29"/>
      <c r="G578" s="29"/>
      <c r="H578" s="29"/>
    </row>
    <row r="579" spans="1:8" ht="14.25" customHeight="1">
      <c r="A579" s="29"/>
      <c r="B579" s="29"/>
      <c r="C579" s="29"/>
      <c r="D579" s="29"/>
      <c r="E579" s="29"/>
      <c r="F579" s="29"/>
      <c r="G579" s="29"/>
      <c r="H579" s="29"/>
    </row>
    <row r="580" spans="1:8" ht="14.25" customHeight="1">
      <c r="A580" s="29"/>
      <c r="B580" s="29"/>
      <c r="C580" s="29"/>
      <c r="D580" s="29"/>
      <c r="E580" s="29"/>
      <c r="F580" s="29"/>
      <c r="G580" s="29"/>
      <c r="H580" s="29"/>
    </row>
    <row r="581" spans="1:8" ht="14.25" customHeight="1">
      <c r="A581" s="29"/>
      <c r="B581" s="29"/>
      <c r="C581" s="29"/>
      <c r="D581" s="29"/>
      <c r="E581" s="29"/>
      <c r="F581" s="29"/>
      <c r="G581" s="29"/>
      <c r="H581" s="29"/>
    </row>
    <row r="582" spans="1:8" ht="14.25" customHeight="1">
      <c r="A582" s="29"/>
      <c r="B582" s="29"/>
      <c r="C582" s="29"/>
      <c r="D582" s="29"/>
      <c r="E582" s="29"/>
      <c r="F582" s="29"/>
      <c r="G582" s="29"/>
      <c r="H582" s="29"/>
    </row>
    <row r="583" spans="1:8" ht="14.25" customHeight="1">
      <c r="A583" s="29"/>
      <c r="B583" s="29"/>
      <c r="C583" s="29"/>
      <c r="D583" s="29"/>
      <c r="E583" s="29"/>
      <c r="F583" s="29"/>
      <c r="G583" s="29"/>
      <c r="H583" s="29"/>
    </row>
    <row r="584" spans="1:8" ht="14.25" customHeight="1">
      <c r="A584" s="29"/>
      <c r="B584" s="29"/>
      <c r="C584" s="29"/>
      <c r="D584" s="29"/>
      <c r="E584" s="29"/>
      <c r="F584" s="29"/>
      <c r="G584" s="29"/>
      <c r="H584" s="29"/>
    </row>
    <row r="585" spans="1:8" ht="14.25" customHeight="1">
      <c r="A585" s="29"/>
      <c r="B585" s="29"/>
      <c r="C585" s="29"/>
      <c r="D585" s="29"/>
      <c r="E585" s="29"/>
      <c r="F585" s="29"/>
      <c r="G585" s="29"/>
      <c r="H585" s="29"/>
    </row>
    <row r="586" spans="1:8" ht="14.25" customHeight="1">
      <c r="A586" s="29"/>
      <c r="B586" s="29"/>
      <c r="C586" s="29"/>
      <c r="D586" s="29"/>
      <c r="E586" s="29"/>
      <c r="F586" s="29"/>
      <c r="G586" s="29"/>
      <c r="H586" s="29"/>
    </row>
    <row r="587" spans="1:8" ht="14.25" customHeight="1">
      <c r="A587" s="29"/>
      <c r="B587" s="29"/>
      <c r="C587" s="29"/>
      <c r="D587" s="29"/>
      <c r="E587" s="29"/>
      <c r="F587" s="29"/>
      <c r="G587" s="29"/>
      <c r="H587" s="29"/>
    </row>
    <row r="588" spans="1:8" ht="14.25" customHeight="1">
      <c r="A588" s="29"/>
      <c r="B588" s="29"/>
      <c r="C588" s="29"/>
      <c r="D588" s="29"/>
      <c r="E588" s="29"/>
      <c r="F588" s="29"/>
      <c r="G588" s="29"/>
      <c r="H588" s="29"/>
    </row>
    <row r="589" spans="1:8" ht="14.25" customHeight="1">
      <c r="A589" s="29"/>
      <c r="B589" s="29"/>
      <c r="C589" s="29"/>
      <c r="D589" s="29"/>
      <c r="E589" s="29"/>
      <c r="F589" s="29"/>
      <c r="G589" s="29"/>
      <c r="H589" s="29"/>
    </row>
    <row r="590" spans="1:8" ht="14.25" customHeight="1">
      <c r="A590" s="29"/>
      <c r="B590" s="29"/>
      <c r="C590" s="29"/>
      <c r="D590" s="29"/>
      <c r="E590" s="29"/>
      <c r="F590" s="29"/>
      <c r="G590" s="29"/>
      <c r="H590" s="29"/>
    </row>
    <row r="591" spans="1:8" ht="14.25" customHeight="1">
      <c r="A591" s="29"/>
      <c r="B591" s="29"/>
      <c r="C591" s="29"/>
      <c r="D591" s="29"/>
      <c r="E591" s="29"/>
      <c r="F591" s="29"/>
      <c r="G591" s="29"/>
      <c r="H591" s="29"/>
    </row>
    <row r="592" spans="1:8" ht="14.25" customHeight="1">
      <c r="A592" s="29"/>
      <c r="B592" s="29"/>
      <c r="C592" s="29"/>
      <c r="D592" s="29"/>
      <c r="E592" s="29"/>
      <c r="F592" s="29"/>
      <c r="G592" s="29"/>
      <c r="H592" s="29"/>
    </row>
    <row r="593" spans="1:8" ht="14.25" customHeight="1">
      <c r="A593" s="29"/>
      <c r="B593" s="29"/>
      <c r="C593" s="29"/>
      <c r="D593" s="29"/>
      <c r="E593" s="29"/>
      <c r="F593" s="29"/>
      <c r="G593" s="29"/>
      <c r="H593" s="29"/>
    </row>
    <row r="594" spans="1:8" ht="14.25" customHeight="1">
      <c r="A594" s="29"/>
      <c r="B594" s="29"/>
      <c r="C594" s="29"/>
      <c r="D594" s="29"/>
      <c r="E594" s="29"/>
      <c r="F594" s="29"/>
      <c r="G594" s="29"/>
      <c r="H594" s="29"/>
    </row>
    <row r="595" spans="1:8" ht="14.25" customHeight="1">
      <c r="A595" s="29"/>
      <c r="B595" s="29"/>
      <c r="C595" s="29"/>
      <c r="D595" s="29"/>
      <c r="E595" s="29"/>
      <c r="F595" s="29"/>
      <c r="G595" s="29"/>
      <c r="H595" s="29"/>
    </row>
    <row r="596" spans="1:8" ht="14.25" customHeight="1">
      <c r="A596" s="29"/>
      <c r="B596" s="29"/>
      <c r="C596" s="29"/>
      <c r="D596" s="29"/>
      <c r="E596" s="29"/>
      <c r="F596" s="29"/>
      <c r="G596" s="29"/>
      <c r="H596" s="29"/>
    </row>
    <row r="597" spans="1:8" ht="14.25" customHeight="1">
      <c r="A597" s="29"/>
      <c r="B597" s="29"/>
      <c r="C597" s="29"/>
      <c r="D597" s="29"/>
      <c r="E597" s="29"/>
      <c r="F597" s="29"/>
      <c r="G597" s="29"/>
      <c r="H597" s="29"/>
    </row>
    <row r="598" spans="1:8" ht="14.25" customHeight="1">
      <c r="A598" s="29"/>
      <c r="B598" s="29"/>
      <c r="C598" s="29"/>
      <c r="D598" s="29"/>
      <c r="E598" s="29"/>
      <c r="F598" s="29"/>
      <c r="G598" s="29"/>
      <c r="H598" s="29"/>
    </row>
    <row r="599" spans="1:8" ht="14.25" customHeight="1">
      <c r="A599" s="29"/>
      <c r="B599" s="29"/>
      <c r="C599" s="29"/>
      <c r="D599" s="29"/>
      <c r="E599" s="29"/>
      <c r="F599" s="29"/>
      <c r="G599" s="29"/>
      <c r="H599" s="29"/>
    </row>
    <row r="600" spans="1:8" ht="14.25" customHeight="1">
      <c r="A600" s="29"/>
      <c r="B600" s="29"/>
      <c r="C600" s="29"/>
      <c r="D600" s="29"/>
      <c r="E600" s="29"/>
      <c r="F600" s="29"/>
      <c r="G600" s="29"/>
      <c r="H600" s="29"/>
    </row>
    <row r="601" spans="1:8" ht="14.25" customHeight="1">
      <c r="A601" s="29"/>
      <c r="B601" s="29"/>
      <c r="C601" s="29"/>
      <c r="D601" s="29"/>
      <c r="E601" s="29"/>
      <c r="F601" s="29"/>
      <c r="G601" s="29"/>
      <c r="H601" s="29"/>
    </row>
    <row r="602" spans="1:8" ht="14.25" customHeight="1">
      <c r="A602" s="29"/>
      <c r="B602" s="29"/>
      <c r="C602" s="29"/>
      <c r="D602" s="29"/>
      <c r="E602" s="29"/>
      <c r="F602" s="29"/>
      <c r="G602" s="29"/>
      <c r="H602" s="29"/>
    </row>
    <row r="603" spans="1:8" ht="14.25" customHeight="1">
      <c r="A603" s="29"/>
      <c r="B603" s="29"/>
      <c r="C603" s="29"/>
      <c r="D603" s="29"/>
      <c r="E603" s="29"/>
      <c r="F603" s="29"/>
      <c r="G603" s="29"/>
      <c r="H603" s="29"/>
    </row>
    <row r="604" spans="1:8" ht="14.25" customHeight="1">
      <c r="A604" s="29"/>
      <c r="B604" s="29"/>
      <c r="C604" s="29"/>
      <c r="D604" s="29"/>
      <c r="E604" s="29"/>
      <c r="F604" s="29"/>
      <c r="G604" s="29"/>
      <c r="H604" s="29"/>
    </row>
    <row r="605" spans="1:8" ht="14.25" customHeight="1">
      <c r="A605" s="29"/>
      <c r="B605" s="29"/>
      <c r="C605" s="29"/>
      <c r="D605" s="29"/>
      <c r="E605" s="29"/>
      <c r="F605" s="29"/>
      <c r="G605" s="29"/>
      <c r="H605" s="29"/>
    </row>
    <row r="606" spans="1:8" ht="14.25" customHeight="1">
      <c r="A606" s="29"/>
      <c r="B606" s="29"/>
      <c r="C606" s="29"/>
      <c r="D606" s="29"/>
      <c r="E606" s="29"/>
      <c r="F606" s="29"/>
      <c r="G606" s="29"/>
      <c r="H606" s="29"/>
    </row>
    <row r="607" spans="1:8" ht="14.25" customHeight="1">
      <c r="A607" s="29"/>
      <c r="B607" s="29"/>
      <c r="C607" s="29"/>
      <c r="D607" s="29"/>
      <c r="E607" s="29"/>
      <c r="F607" s="29"/>
      <c r="G607" s="29"/>
      <c r="H607" s="29"/>
    </row>
    <row r="608" spans="1:8" ht="14.25" customHeight="1">
      <c r="A608" s="29"/>
      <c r="B608" s="29"/>
      <c r="C608" s="29"/>
      <c r="D608" s="29"/>
      <c r="E608" s="29"/>
      <c r="F608" s="29"/>
      <c r="G608" s="29"/>
      <c r="H608" s="29"/>
    </row>
    <row r="609" spans="1:8" ht="14.25" customHeight="1">
      <c r="A609" s="29"/>
      <c r="B609" s="29"/>
      <c r="C609" s="29"/>
      <c r="D609" s="29"/>
      <c r="E609" s="29"/>
      <c r="F609" s="29"/>
      <c r="G609" s="29"/>
      <c r="H609" s="29"/>
    </row>
    <row r="610" spans="1:8" ht="14.25" customHeight="1">
      <c r="A610" s="29"/>
      <c r="B610" s="29"/>
      <c r="C610" s="29"/>
      <c r="D610" s="29"/>
      <c r="E610" s="29"/>
      <c r="F610" s="29"/>
      <c r="G610" s="29"/>
      <c r="H610" s="29"/>
    </row>
    <row r="611" spans="1:8" ht="14.25" customHeight="1">
      <c r="A611" s="29"/>
      <c r="B611" s="29"/>
      <c r="C611" s="29"/>
      <c r="D611" s="29"/>
      <c r="E611" s="29"/>
      <c r="F611" s="29"/>
      <c r="G611" s="29"/>
      <c r="H611" s="29"/>
    </row>
    <row r="612" spans="1:8" ht="14.25" customHeight="1">
      <c r="A612" s="29"/>
      <c r="B612" s="29"/>
      <c r="C612" s="29"/>
      <c r="D612" s="29"/>
      <c r="E612" s="29"/>
      <c r="F612" s="29"/>
      <c r="G612" s="29"/>
      <c r="H612" s="29"/>
    </row>
    <row r="613" spans="1:8" ht="14.25" customHeight="1">
      <c r="A613" s="29"/>
      <c r="B613" s="29"/>
      <c r="C613" s="29"/>
      <c r="D613" s="29"/>
      <c r="E613" s="29"/>
      <c r="F613" s="29"/>
      <c r="G613" s="29"/>
      <c r="H613" s="29"/>
    </row>
    <row r="614" spans="1:8" ht="14.25" customHeight="1">
      <c r="A614" s="29"/>
      <c r="B614" s="29"/>
      <c r="C614" s="29"/>
      <c r="D614" s="29"/>
      <c r="E614" s="29"/>
      <c r="F614" s="29"/>
      <c r="G614" s="29"/>
      <c r="H614" s="29"/>
    </row>
    <row r="615" spans="1:8" ht="14.25" customHeight="1">
      <c r="A615" s="29"/>
      <c r="B615" s="29"/>
      <c r="C615" s="29"/>
      <c r="D615" s="29"/>
      <c r="E615" s="29"/>
      <c r="F615" s="29"/>
      <c r="G615" s="29"/>
      <c r="H615" s="29"/>
    </row>
    <row r="616" spans="1:8" ht="14.25" customHeight="1">
      <c r="A616" s="29"/>
      <c r="B616" s="29"/>
      <c r="C616" s="29"/>
      <c r="D616" s="29"/>
      <c r="E616" s="29"/>
      <c r="F616" s="29"/>
      <c r="G616" s="29"/>
      <c r="H616" s="29"/>
    </row>
    <row r="617" spans="1:8" ht="14.25" customHeight="1">
      <c r="A617" s="29"/>
      <c r="B617" s="29"/>
      <c r="C617" s="29"/>
      <c r="D617" s="29"/>
      <c r="E617" s="29"/>
      <c r="F617" s="29"/>
      <c r="G617" s="29"/>
      <c r="H617" s="29"/>
    </row>
    <row r="618" spans="1:8" ht="14.25" customHeight="1">
      <c r="A618" s="29"/>
      <c r="B618" s="29"/>
      <c r="C618" s="29"/>
      <c r="D618" s="29"/>
      <c r="E618" s="29"/>
      <c r="F618" s="29"/>
      <c r="G618" s="29"/>
      <c r="H618" s="29"/>
    </row>
    <row r="619" spans="1:8" ht="14.25" customHeight="1">
      <c r="A619" s="29"/>
      <c r="B619" s="29"/>
      <c r="C619" s="29"/>
      <c r="D619" s="29"/>
      <c r="E619" s="29"/>
      <c r="F619" s="29"/>
      <c r="G619" s="29"/>
      <c r="H619" s="29"/>
    </row>
    <row r="620" spans="1:8" ht="14.25" customHeight="1">
      <c r="A620" s="29"/>
      <c r="B620" s="29"/>
      <c r="C620" s="29"/>
      <c r="D620" s="29"/>
      <c r="E620" s="29"/>
      <c r="F620" s="29"/>
      <c r="G620" s="29"/>
      <c r="H620" s="29"/>
    </row>
    <row r="621" spans="1:8" ht="14.25" customHeight="1">
      <c r="A621" s="29"/>
      <c r="B621" s="29"/>
      <c r="C621" s="29"/>
      <c r="D621" s="29"/>
      <c r="E621" s="29"/>
      <c r="F621" s="29"/>
      <c r="G621" s="29"/>
      <c r="H621" s="29"/>
    </row>
    <row r="622" spans="1:8" ht="14.25" customHeight="1">
      <c r="A622" s="29"/>
      <c r="B622" s="29"/>
      <c r="C622" s="29"/>
      <c r="D622" s="29"/>
      <c r="E622" s="29"/>
      <c r="F622" s="29"/>
      <c r="G622" s="29"/>
      <c r="H622" s="29"/>
    </row>
    <row r="623" spans="1:8" ht="14.25" customHeight="1">
      <c r="A623" s="29"/>
      <c r="B623" s="29"/>
      <c r="C623" s="29"/>
      <c r="D623" s="29"/>
      <c r="E623" s="29"/>
      <c r="F623" s="29"/>
      <c r="G623" s="29"/>
      <c r="H623" s="29"/>
    </row>
    <row r="624" spans="1:8" ht="14.25" customHeight="1">
      <c r="A624" s="29"/>
      <c r="B624" s="29"/>
      <c r="C624" s="29"/>
      <c r="D624" s="29"/>
      <c r="E624" s="29"/>
      <c r="F624" s="29"/>
      <c r="G624" s="29"/>
      <c r="H624" s="29"/>
    </row>
    <row r="625" spans="1:8" ht="14.25" customHeight="1">
      <c r="A625" s="29"/>
      <c r="B625" s="29"/>
      <c r="C625" s="29"/>
      <c r="D625" s="29"/>
      <c r="E625" s="29"/>
      <c r="F625" s="29"/>
      <c r="G625" s="29"/>
      <c r="H625" s="29"/>
    </row>
    <row r="626" spans="1:8" ht="14.25" customHeight="1">
      <c r="A626" s="29"/>
      <c r="B626" s="29"/>
      <c r="C626" s="29"/>
      <c r="D626" s="29"/>
      <c r="E626" s="29"/>
      <c r="F626" s="29"/>
      <c r="G626" s="29"/>
      <c r="H626" s="29"/>
    </row>
    <row r="627" spans="1:8" ht="14.25" customHeight="1">
      <c r="A627" s="29"/>
      <c r="B627" s="29"/>
      <c r="C627" s="29"/>
      <c r="D627" s="29"/>
      <c r="E627" s="29"/>
      <c r="F627" s="29"/>
      <c r="G627" s="29"/>
      <c r="H627" s="29"/>
    </row>
    <row r="628" spans="1:8" ht="14.25" customHeight="1">
      <c r="A628" s="29"/>
      <c r="B628" s="29"/>
      <c r="C628" s="29"/>
      <c r="D628" s="29"/>
      <c r="E628" s="29"/>
      <c r="F628" s="29"/>
      <c r="G628" s="29"/>
      <c r="H628" s="29"/>
    </row>
    <row r="629" spans="1:8" ht="14.25" customHeight="1">
      <c r="A629" s="29"/>
      <c r="B629" s="29"/>
      <c r="C629" s="29"/>
      <c r="D629" s="29"/>
      <c r="E629" s="29"/>
      <c r="F629" s="29"/>
      <c r="G629" s="29"/>
      <c r="H629" s="29"/>
    </row>
    <row r="630" spans="1:8" ht="14.25" customHeight="1">
      <c r="A630" s="29"/>
      <c r="B630" s="29"/>
      <c r="C630" s="29"/>
      <c r="D630" s="29"/>
      <c r="E630" s="29"/>
      <c r="F630" s="29"/>
      <c r="G630" s="29"/>
      <c r="H630" s="29"/>
    </row>
    <row r="631" spans="1:8" ht="14.25" customHeight="1">
      <c r="A631" s="29"/>
      <c r="B631" s="29"/>
      <c r="C631" s="29"/>
      <c r="D631" s="29"/>
      <c r="E631" s="29"/>
      <c r="F631" s="29"/>
      <c r="G631" s="29"/>
      <c r="H631" s="29"/>
    </row>
    <row r="632" spans="1:8" ht="14.25" customHeight="1">
      <c r="A632" s="29"/>
      <c r="B632" s="29"/>
      <c r="C632" s="29"/>
      <c r="D632" s="29"/>
      <c r="E632" s="29"/>
      <c r="F632" s="29"/>
      <c r="G632" s="29"/>
      <c r="H632" s="29"/>
    </row>
    <row r="633" spans="1:8" ht="14.25" customHeight="1">
      <c r="A633" s="29"/>
      <c r="B633" s="29"/>
      <c r="C633" s="29"/>
      <c r="D633" s="29"/>
      <c r="E633" s="29"/>
      <c r="F633" s="29"/>
      <c r="G633" s="29"/>
      <c r="H633" s="29"/>
    </row>
    <row r="634" spans="1:8" ht="14.25" customHeight="1">
      <c r="A634" s="29"/>
      <c r="B634" s="29"/>
      <c r="C634" s="29"/>
      <c r="D634" s="29"/>
      <c r="E634" s="29"/>
      <c r="F634" s="29"/>
      <c r="G634" s="29"/>
      <c r="H634" s="29"/>
    </row>
    <row r="635" spans="1:8" ht="14.25" customHeight="1">
      <c r="A635" s="29"/>
      <c r="B635" s="29"/>
      <c r="C635" s="29"/>
      <c r="D635" s="29"/>
      <c r="E635" s="29"/>
      <c r="F635" s="29"/>
      <c r="G635" s="29"/>
      <c r="H635" s="29"/>
    </row>
    <row r="636" spans="1:8" ht="14.25" customHeight="1">
      <c r="A636" s="29"/>
      <c r="B636" s="29"/>
      <c r="C636" s="29"/>
      <c r="D636" s="29"/>
      <c r="E636" s="29"/>
      <c r="F636" s="29"/>
      <c r="G636" s="29"/>
      <c r="H636" s="29"/>
    </row>
    <row r="637" spans="1:8" ht="14.25" customHeight="1">
      <c r="A637" s="29"/>
      <c r="B637" s="29"/>
      <c r="C637" s="29"/>
      <c r="D637" s="29"/>
      <c r="E637" s="29"/>
      <c r="F637" s="29"/>
      <c r="G637" s="29"/>
      <c r="H637" s="29"/>
    </row>
    <row r="638" spans="1:8" ht="14.25" customHeight="1">
      <c r="A638" s="29"/>
      <c r="B638" s="29"/>
      <c r="C638" s="29"/>
      <c r="D638" s="29"/>
      <c r="E638" s="29"/>
      <c r="F638" s="29"/>
      <c r="G638" s="29"/>
      <c r="H638" s="29"/>
    </row>
    <row r="639" spans="1:8" ht="14.25" customHeight="1">
      <c r="A639" s="29"/>
      <c r="B639" s="29"/>
      <c r="C639" s="29"/>
      <c r="D639" s="29"/>
      <c r="E639" s="29"/>
      <c r="F639" s="29"/>
      <c r="G639" s="29"/>
      <c r="H639" s="29"/>
    </row>
    <row r="640" spans="1:8" ht="14.25" customHeight="1">
      <c r="A640" s="29"/>
      <c r="B640" s="29"/>
      <c r="C640" s="29"/>
      <c r="D640" s="29"/>
      <c r="E640" s="29"/>
      <c r="F640" s="29"/>
      <c r="G640" s="29"/>
      <c r="H640" s="29"/>
    </row>
    <row r="641" spans="1:8" ht="14.25" customHeight="1">
      <c r="A641" s="29"/>
      <c r="B641" s="29"/>
      <c r="C641" s="29"/>
      <c r="D641" s="29"/>
      <c r="E641" s="29"/>
      <c r="F641" s="29"/>
      <c r="G641" s="29"/>
      <c r="H641" s="29"/>
    </row>
    <row r="642" spans="1:8" ht="14.25" customHeight="1">
      <c r="A642" s="29"/>
      <c r="B642" s="29"/>
      <c r="C642" s="29"/>
      <c r="D642" s="29"/>
      <c r="E642" s="29"/>
      <c r="F642" s="29"/>
      <c r="G642" s="29"/>
      <c r="H642" s="29"/>
    </row>
    <row r="643" spans="1:8" ht="14.25" customHeight="1">
      <c r="A643" s="29"/>
      <c r="B643" s="29"/>
      <c r="C643" s="29"/>
      <c r="D643" s="29"/>
      <c r="E643" s="29"/>
      <c r="F643" s="29"/>
      <c r="G643" s="29"/>
      <c r="H643" s="29"/>
    </row>
    <row r="644" spans="1:8" ht="14.25" customHeight="1">
      <c r="A644" s="29"/>
      <c r="B644" s="29"/>
      <c r="C644" s="29"/>
      <c r="D644" s="29"/>
      <c r="E644" s="29"/>
      <c r="F644" s="29"/>
      <c r="G644" s="29"/>
      <c r="H644" s="29"/>
    </row>
    <row r="645" spans="1:8" ht="14.25" customHeight="1">
      <c r="A645" s="29"/>
      <c r="B645" s="29"/>
      <c r="C645" s="29"/>
      <c r="D645" s="29"/>
      <c r="E645" s="29"/>
      <c r="F645" s="29"/>
      <c r="G645" s="29"/>
      <c r="H645" s="29"/>
    </row>
    <row r="646" spans="1:8" ht="14.25" customHeight="1">
      <c r="A646" s="29"/>
      <c r="B646" s="29"/>
      <c r="C646" s="29"/>
      <c r="D646" s="29"/>
      <c r="E646" s="29"/>
      <c r="F646" s="29"/>
      <c r="G646" s="29"/>
      <c r="H646" s="29"/>
    </row>
    <row r="647" spans="1:8" ht="14.25" customHeight="1">
      <c r="A647" s="29"/>
      <c r="B647" s="29"/>
      <c r="C647" s="29"/>
      <c r="D647" s="29"/>
      <c r="E647" s="29"/>
      <c r="F647" s="29"/>
      <c r="G647" s="29"/>
      <c r="H647" s="29"/>
    </row>
    <row r="648" spans="1:8" ht="14.25" customHeight="1">
      <c r="A648" s="29"/>
      <c r="B648" s="29"/>
      <c r="C648" s="29"/>
      <c r="D648" s="29"/>
      <c r="E648" s="29"/>
      <c r="F648" s="29"/>
      <c r="G648" s="29"/>
      <c r="H648" s="29"/>
    </row>
    <row r="649" spans="1:8" ht="14.25" customHeight="1">
      <c r="A649" s="29"/>
      <c r="B649" s="29"/>
      <c r="C649" s="29"/>
      <c r="D649" s="29"/>
      <c r="E649" s="29"/>
      <c r="F649" s="29"/>
      <c r="G649" s="29"/>
      <c r="H649" s="29"/>
    </row>
    <row r="650" spans="1:8" ht="14.25" customHeight="1">
      <c r="A650" s="29"/>
      <c r="B650" s="29"/>
      <c r="C650" s="29"/>
      <c r="D650" s="29"/>
      <c r="E650" s="29"/>
      <c r="F650" s="29"/>
      <c r="G650" s="29"/>
      <c r="H650" s="29"/>
    </row>
    <row r="651" spans="1:8" ht="14.25" customHeight="1">
      <c r="A651" s="29"/>
      <c r="B651" s="29"/>
      <c r="C651" s="29"/>
      <c r="D651" s="29"/>
      <c r="E651" s="29"/>
      <c r="F651" s="29"/>
      <c r="G651" s="29"/>
      <c r="H651" s="29"/>
    </row>
    <row r="652" spans="1:8" ht="14.25" customHeight="1">
      <c r="A652" s="29"/>
      <c r="B652" s="29"/>
      <c r="C652" s="29"/>
      <c r="D652" s="29"/>
      <c r="E652" s="29"/>
      <c r="F652" s="29"/>
      <c r="G652" s="29"/>
      <c r="H652" s="29"/>
    </row>
    <row r="653" spans="1:8" ht="14.25" customHeight="1">
      <c r="A653" s="29"/>
      <c r="B653" s="29"/>
      <c r="C653" s="29"/>
      <c r="D653" s="29"/>
      <c r="E653" s="29"/>
      <c r="F653" s="29"/>
      <c r="G653" s="29"/>
      <c r="H653" s="29"/>
    </row>
    <row r="654" spans="1:8" ht="14.25" customHeight="1">
      <c r="A654" s="29"/>
      <c r="B654" s="29"/>
      <c r="C654" s="29"/>
      <c r="D654" s="29"/>
      <c r="E654" s="29"/>
      <c r="F654" s="29"/>
      <c r="G654" s="29"/>
      <c r="H654" s="29"/>
    </row>
    <row r="655" spans="1:8" ht="14.25" customHeight="1">
      <c r="A655" s="29"/>
      <c r="B655" s="29"/>
      <c r="C655" s="29"/>
      <c r="D655" s="29"/>
      <c r="E655" s="29"/>
      <c r="F655" s="29"/>
      <c r="G655" s="29"/>
      <c r="H655" s="29"/>
    </row>
    <row r="656" spans="1:8" ht="14.25" customHeight="1">
      <c r="A656" s="29"/>
      <c r="B656" s="29"/>
      <c r="C656" s="29"/>
      <c r="D656" s="29"/>
      <c r="E656" s="29"/>
      <c r="F656" s="29"/>
      <c r="G656" s="29"/>
      <c r="H656" s="29"/>
    </row>
    <row r="657" spans="1:8" ht="14.25" customHeight="1">
      <c r="A657" s="29"/>
      <c r="B657" s="29"/>
      <c r="C657" s="29"/>
      <c r="D657" s="29"/>
      <c r="E657" s="29"/>
      <c r="F657" s="29"/>
      <c r="G657" s="29"/>
      <c r="H657" s="29"/>
    </row>
    <row r="658" spans="1:8" ht="14.25" customHeight="1">
      <c r="A658" s="29"/>
      <c r="B658" s="29"/>
      <c r="C658" s="29"/>
      <c r="D658" s="29"/>
      <c r="E658" s="29"/>
      <c r="F658" s="29"/>
      <c r="G658" s="29"/>
      <c r="H658" s="29"/>
    </row>
    <row r="659" spans="1:8" ht="14.25" customHeight="1">
      <c r="A659" s="29"/>
      <c r="B659" s="29"/>
      <c r="C659" s="29"/>
      <c r="D659" s="29"/>
      <c r="E659" s="29"/>
      <c r="F659" s="29"/>
      <c r="G659" s="29"/>
      <c r="H659" s="29"/>
    </row>
    <row r="660" spans="1:8" ht="14.25" customHeight="1">
      <c r="A660" s="29"/>
      <c r="B660" s="29"/>
      <c r="C660" s="29"/>
      <c r="D660" s="29"/>
      <c r="E660" s="29"/>
      <c r="F660" s="29"/>
      <c r="G660" s="29"/>
      <c r="H660" s="29"/>
    </row>
    <row r="661" spans="1:8" ht="14.25" customHeight="1">
      <c r="A661" s="29"/>
      <c r="B661" s="29"/>
      <c r="C661" s="29"/>
      <c r="D661" s="29"/>
      <c r="E661" s="29"/>
      <c r="F661" s="29"/>
      <c r="G661" s="29"/>
      <c r="H661" s="29"/>
    </row>
    <row r="662" spans="1:8" ht="14.25" customHeight="1">
      <c r="A662" s="29"/>
      <c r="B662" s="29"/>
      <c r="C662" s="29"/>
      <c r="D662" s="29"/>
      <c r="E662" s="29"/>
      <c r="F662" s="29"/>
      <c r="G662" s="29"/>
      <c r="H662" s="29"/>
    </row>
    <row r="663" spans="1:8" ht="14.25" customHeight="1">
      <c r="A663" s="29"/>
      <c r="B663" s="29"/>
      <c r="C663" s="29"/>
      <c r="D663" s="29"/>
      <c r="E663" s="29"/>
      <c r="F663" s="29"/>
      <c r="G663" s="29"/>
      <c r="H663" s="29"/>
    </row>
    <row r="664" spans="1:8" ht="14.25" customHeight="1">
      <c r="A664" s="29"/>
      <c r="B664" s="29"/>
      <c r="C664" s="29"/>
      <c r="D664" s="29"/>
      <c r="E664" s="29"/>
      <c r="F664" s="29"/>
      <c r="G664" s="29"/>
      <c r="H664" s="29"/>
    </row>
    <row r="665" spans="1:8" ht="14.25" customHeight="1">
      <c r="A665" s="29"/>
      <c r="B665" s="29"/>
      <c r="C665" s="29"/>
      <c r="D665" s="29"/>
      <c r="E665" s="29"/>
      <c r="F665" s="29"/>
      <c r="G665" s="29"/>
      <c r="H665" s="29"/>
    </row>
    <row r="666" spans="1:8" ht="14.25" customHeight="1">
      <c r="A666" s="29"/>
      <c r="B666" s="29"/>
      <c r="C666" s="29"/>
      <c r="D666" s="29"/>
      <c r="E666" s="29"/>
      <c r="F666" s="29"/>
      <c r="G666" s="29"/>
      <c r="H666" s="29"/>
    </row>
    <row r="667" spans="1:8" ht="14.25" customHeight="1">
      <c r="A667" s="29"/>
      <c r="B667" s="29"/>
      <c r="C667" s="29"/>
      <c r="D667" s="29"/>
      <c r="E667" s="29"/>
      <c r="F667" s="29"/>
      <c r="G667" s="29"/>
      <c r="H667" s="29"/>
    </row>
    <row r="668" spans="1:8" ht="14.25" customHeight="1">
      <c r="A668" s="29"/>
      <c r="B668" s="29"/>
      <c r="C668" s="29"/>
      <c r="D668" s="29"/>
      <c r="E668" s="29"/>
      <c r="F668" s="29"/>
      <c r="G668" s="29"/>
      <c r="H668" s="29"/>
    </row>
    <row r="669" spans="1:8" ht="14.25" customHeight="1">
      <c r="A669" s="29"/>
      <c r="B669" s="29"/>
      <c r="C669" s="29"/>
      <c r="D669" s="29"/>
      <c r="E669" s="29"/>
      <c r="F669" s="29"/>
      <c r="G669" s="29"/>
      <c r="H669" s="29"/>
    </row>
    <row r="670" spans="1:8" ht="14.25" customHeight="1">
      <c r="A670" s="29"/>
      <c r="B670" s="29"/>
      <c r="C670" s="29"/>
      <c r="D670" s="29"/>
      <c r="E670" s="29"/>
      <c r="F670" s="29"/>
      <c r="G670" s="29"/>
      <c r="H670" s="29"/>
    </row>
    <row r="671" spans="1:8" ht="14.25" customHeight="1">
      <c r="A671" s="29"/>
      <c r="B671" s="29"/>
      <c r="C671" s="29"/>
      <c r="D671" s="29"/>
      <c r="E671" s="29"/>
      <c r="F671" s="29"/>
      <c r="G671" s="29"/>
      <c r="H671" s="29"/>
    </row>
    <row r="672" spans="1:8" ht="14.25" customHeight="1">
      <c r="A672" s="29"/>
      <c r="B672" s="29"/>
      <c r="C672" s="29"/>
      <c r="D672" s="29"/>
      <c r="E672" s="29"/>
      <c r="F672" s="29"/>
      <c r="G672" s="29"/>
      <c r="H672" s="29"/>
    </row>
    <row r="673" spans="1:8" ht="14.25" customHeight="1">
      <c r="A673" s="29"/>
      <c r="B673" s="29"/>
      <c r="C673" s="29"/>
      <c r="D673" s="29"/>
      <c r="E673" s="29"/>
      <c r="F673" s="29"/>
      <c r="G673" s="29"/>
      <c r="H673" s="29"/>
    </row>
    <row r="674" spans="1:8" ht="14.25" customHeight="1">
      <c r="A674" s="29"/>
      <c r="B674" s="29"/>
      <c r="C674" s="29"/>
      <c r="D674" s="29"/>
      <c r="E674" s="29"/>
      <c r="F674" s="29"/>
      <c r="G674" s="29"/>
      <c r="H674" s="29"/>
    </row>
    <row r="675" spans="1:8" ht="14.25" customHeight="1">
      <c r="A675" s="29"/>
      <c r="B675" s="29"/>
      <c r="C675" s="29"/>
      <c r="D675" s="29"/>
      <c r="E675" s="29"/>
      <c r="F675" s="29"/>
      <c r="G675" s="29"/>
      <c r="H675" s="29"/>
    </row>
    <row r="676" spans="1:8" ht="14.25" customHeight="1">
      <c r="A676" s="29"/>
      <c r="B676" s="29"/>
      <c r="C676" s="29"/>
      <c r="D676" s="29"/>
      <c r="E676" s="29"/>
      <c r="F676" s="29"/>
      <c r="G676" s="29"/>
      <c r="H676" s="29"/>
    </row>
    <row r="677" spans="1:8" ht="14.25" customHeight="1">
      <c r="A677" s="29"/>
      <c r="B677" s="29"/>
      <c r="C677" s="29"/>
      <c r="D677" s="29"/>
      <c r="E677" s="29"/>
      <c r="F677" s="29"/>
      <c r="G677" s="29"/>
      <c r="H677" s="29"/>
    </row>
    <row r="678" spans="1:8" ht="14.25" customHeight="1">
      <c r="A678" s="29"/>
      <c r="B678" s="29"/>
      <c r="C678" s="29"/>
      <c r="D678" s="29"/>
      <c r="E678" s="29"/>
      <c r="F678" s="29"/>
      <c r="G678" s="29"/>
      <c r="H678" s="29"/>
    </row>
    <row r="679" spans="1:8" ht="14.25" customHeight="1">
      <c r="A679" s="29"/>
      <c r="B679" s="29"/>
      <c r="C679" s="29"/>
      <c r="D679" s="29"/>
      <c r="E679" s="29"/>
      <c r="F679" s="29"/>
      <c r="G679" s="29"/>
      <c r="H679" s="29"/>
    </row>
    <row r="680" spans="1:8" ht="14.25" customHeight="1">
      <c r="A680" s="29"/>
      <c r="B680" s="29"/>
      <c r="C680" s="29"/>
      <c r="D680" s="29"/>
      <c r="E680" s="29"/>
      <c r="F680" s="29"/>
      <c r="G680" s="29"/>
      <c r="H680" s="29"/>
    </row>
    <row r="681" spans="1:8" ht="14.25" customHeight="1">
      <c r="A681" s="29"/>
      <c r="B681" s="29"/>
      <c r="C681" s="29"/>
      <c r="D681" s="29"/>
      <c r="E681" s="29"/>
      <c r="F681" s="29"/>
      <c r="G681" s="29"/>
      <c r="H681" s="29"/>
    </row>
    <row r="682" spans="1:8" ht="14.25" customHeight="1">
      <c r="A682" s="29"/>
      <c r="B682" s="29"/>
      <c r="C682" s="29"/>
      <c r="D682" s="29"/>
      <c r="E682" s="29"/>
      <c r="F682" s="29"/>
      <c r="G682" s="29"/>
      <c r="H682" s="29"/>
    </row>
    <row r="683" spans="1:8" ht="14.25" customHeight="1">
      <c r="A683" s="29"/>
      <c r="B683" s="29"/>
      <c r="C683" s="29"/>
      <c r="D683" s="29"/>
      <c r="E683" s="29"/>
      <c r="F683" s="29"/>
      <c r="G683" s="29"/>
      <c r="H683" s="29"/>
    </row>
    <row r="684" spans="1:8" ht="14.25" customHeight="1">
      <c r="A684" s="29"/>
      <c r="B684" s="29"/>
      <c r="C684" s="29"/>
      <c r="D684" s="29"/>
      <c r="E684" s="29"/>
      <c r="F684" s="29"/>
      <c r="G684" s="29"/>
      <c r="H684" s="29"/>
    </row>
    <row r="685" spans="1:8" ht="14.25" customHeight="1">
      <c r="A685" s="29"/>
      <c r="B685" s="29"/>
      <c r="C685" s="29"/>
      <c r="D685" s="29"/>
      <c r="E685" s="29"/>
      <c r="F685" s="29"/>
      <c r="G685" s="29"/>
      <c r="H685" s="29"/>
    </row>
    <row r="686" spans="1:8" ht="14.25" customHeight="1">
      <c r="A686" s="29"/>
      <c r="B686" s="29"/>
      <c r="C686" s="29"/>
      <c r="D686" s="29"/>
      <c r="E686" s="29"/>
      <c r="F686" s="29"/>
      <c r="G686" s="29"/>
      <c r="H686" s="29"/>
    </row>
    <row r="687" spans="1:8" ht="14.25" customHeight="1">
      <c r="A687" s="29"/>
      <c r="B687" s="29"/>
      <c r="C687" s="29"/>
      <c r="D687" s="29"/>
      <c r="E687" s="29"/>
      <c r="F687" s="29"/>
      <c r="G687" s="29"/>
      <c r="H687" s="29"/>
    </row>
    <row r="688" spans="1:8" ht="14.25" customHeight="1">
      <c r="A688" s="29"/>
      <c r="B688" s="29"/>
      <c r="C688" s="29"/>
      <c r="D688" s="29"/>
      <c r="E688" s="29"/>
      <c r="F688" s="29"/>
      <c r="G688" s="29"/>
      <c r="H688" s="29"/>
    </row>
    <row r="689" spans="1:8" ht="14.25" customHeight="1">
      <c r="A689" s="29"/>
      <c r="B689" s="29"/>
      <c r="C689" s="29"/>
      <c r="D689" s="29"/>
      <c r="E689" s="29"/>
      <c r="F689" s="29"/>
      <c r="G689" s="29"/>
      <c r="H689" s="29"/>
    </row>
    <row r="690" spans="1:8" ht="14.25" customHeight="1">
      <c r="A690" s="29"/>
      <c r="B690" s="29"/>
      <c r="C690" s="29"/>
      <c r="D690" s="29"/>
      <c r="E690" s="29"/>
      <c r="F690" s="29"/>
      <c r="G690" s="29"/>
      <c r="H690" s="29"/>
    </row>
    <row r="691" spans="1:8" ht="14.25" customHeight="1">
      <c r="A691" s="29"/>
      <c r="B691" s="29"/>
      <c r="C691" s="29"/>
      <c r="D691" s="29"/>
      <c r="E691" s="29"/>
      <c r="F691" s="29"/>
      <c r="G691" s="29"/>
      <c r="H691" s="29"/>
    </row>
    <row r="692" spans="1:8" ht="14.25" customHeight="1">
      <c r="A692" s="29"/>
      <c r="B692" s="29"/>
      <c r="C692" s="29"/>
      <c r="D692" s="29"/>
      <c r="E692" s="29"/>
      <c r="F692" s="29"/>
      <c r="G692" s="29"/>
      <c r="H692" s="29"/>
    </row>
    <row r="693" spans="1:8" ht="14.25" customHeight="1">
      <c r="A693" s="29"/>
      <c r="B693" s="29"/>
      <c r="C693" s="29"/>
      <c r="D693" s="29"/>
      <c r="E693" s="29"/>
      <c r="F693" s="29"/>
      <c r="G693" s="29"/>
      <c r="H693" s="29"/>
    </row>
    <row r="694" spans="1:8" ht="14.25" customHeight="1">
      <c r="A694" s="29"/>
      <c r="B694" s="29"/>
      <c r="C694" s="29"/>
      <c r="D694" s="29"/>
      <c r="E694" s="29"/>
      <c r="F694" s="29"/>
      <c r="G694" s="29"/>
      <c r="H694" s="29"/>
    </row>
    <row r="695" spans="1:8" ht="14.25" customHeight="1">
      <c r="A695" s="29"/>
      <c r="B695" s="29"/>
      <c r="C695" s="29"/>
      <c r="D695" s="29"/>
      <c r="E695" s="29"/>
      <c r="F695" s="29"/>
      <c r="G695" s="29"/>
      <c r="H695" s="29"/>
    </row>
    <row r="696" spans="1:8" ht="14.25" customHeight="1">
      <c r="A696" s="29"/>
      <c r="B696" s="29"/>
      <c r="C696" s="29"/>
      <c r="D696" s="29"/>
      <c r="E696" s="29"/>
      <c r="F696" s="29"/>
      <c r="G696" s="29"/>
      <c r="H696" s="29"/>
    </row>
    <row r="697" spans="1:8" ht="14.25" customHeight="1">
      <c r="A697" s="29"/>
      <c r="B697" s="29"/>
      <c r="C697" s="29"/>
      <c r="D697" s="29"/>
      <c r="E697" s="29"/>
      <c r="F697" s="29"/>
      <c r="G697" s="29"/>
      <c r="H697" s="29"/>
    </row>
    <row r="698" spans="1:8" ht="14.25" customHeight="1">
      <c r="A698" s="29"/>
      <c r="B698" s="29"/>
      <c r="C698" s="29"/>
      <c r="D698" s="29"/>
      <c r="E698" s="29"/>
      <c r="F698" s="29"/>
      <c r="G698" s="29"/>
      <c r="H698" s="29"/>
    </row>
    <row r="699" spans="1:8" ht="14.25" customHeight="1">
      <c r="A699" s="29"/>
      <c r="B699" s="29"/>
      <c r="C699" s="29"/>
      <c r="D699" s="29"/>
      <c r="E699" s="29"/>
      <c r="F699" s="29"/>
      <c r="G699" s="29"/>
      <c r="H699" s="29"/>
    </row>
    <row r="700" spans="1:8" ht="14.25" customHeight="1">
      <c r="A700" s="29"/>
      <c r="B700" s="29"/>
      <c r="C700" s="29"/>
      <c r="D700" s="29"/>
      <c r="E700" s="29"/>
      <c r="F700" s="29"/>
      <c r="G700" s="29"/>
      <c r="H700" s="29"/>
    </row>
    <row r="701" spans="1:8" ht="14.25" customHeight="1">
      <c r="A701" s="29"/>
      <c r="B701" s="29"/>
      <c r="C701" s="29"/>
      <c r="D701" s="29"/>
      <c r="E701" s="29"/>
      <c r="F701" s="29"/>
      <c r="G701" s="29"/>
      <c r="H701" s="29"/>
    </row>
    <row r="702" spans="1:8" ht="14.25" customHeight="1">
      <c r="A702" s="29"/>
      <c r="B702" s="29"/>
      <c r="C702" s="29"/>
      <c r="D702" s="29"/>
      <c r="E702" s="29"/>
      <c r="F702" s="29"/>
      <c r="G702" s="29"/>
      <c r="H702" s="29"/>
    </row>
    <row r="703" spans="1:8" ht="14.25" customHeight="1">
      <c r="A703" s="29"/>
      <c r="B703" s="29"/>
      <c r="C703" s="29"/>
      <c r="D703" s="29"/>
      <c r="E703" s="29"/>
      <c r="F703" s="29"/>
      <c r="G703" s="29"/>
      <c r="H703" s="29"/>
    </row>
    <row r="704" spans="1:8" ht="14.25" customHeight="1">
      <c r="A704" s="29"/>
      <c r="B704" s="29"/>
      <c r="C704" s="29"/>
      <c r="D704" s="29"/>
      <c r="E704" s="29"/>
      <c r="F704" s="29"/>
      <c r="G704" s="29"/>
      <c r="H704" s="29"/>
    </row>
    <row r="705" spans="1:8" ht="14.25" customHeight="1">
      <c r="A705" s="29"/>
      <c r="B705" s="29"/>
      <c r="C705" s="29"/>
      <c r="D705" s="29"/>
      <c r="E705" s="29"/>
      <c r="F705" s="29"/>
      <c r="G705" s="29"/>
      <c r="H705" s="29"/>
    </row>
    <row r="706" spans="1:8" ht="14.25" customHeight="1">
      <c r="A706" s="29"/>
      <c r="B706" s="29"/>
      <c r="C706" s="29"/>
      <c r="D706" s="29"/>
      <c r="E706" s="29"/>
      <c r="F706" s="29"/>
      <c r="G706" s="29"/>
      <c r="H706" s="29"/>
    </row>
    <row r="707" spans="1:8" ht="14.25" customHeight="1">
      <c r="A707" s="29"/>
      <c r="B707" s="29"/>
      <c r="C707" s="29"/>
      <c r="D707" s="29"/>
      <c r="E707" s="29"/>
      <c r="F707" s="29"/>
      <c r="G707" s="29"/>
      <c r="H707" s="29"/>
    </row>
    <row r="708" spans="1:8" ht="14.25" customHeight="1">
      <c r="A708" s="29"/>
      <c r="B708" s="29"/>
      <c r="C708" s="29"/>
      <c r="D708" s="29"/>
      <c r="E708" s="29"/>
      <c r="F708" s="29"/>
      <c r="G708" s="29"/>
      <c r="H708" s="29"/>
    </row>
    <row r="709" spans="1:8" ht="14.25" customHeight="1">
      <c r="A709" s="29"/>
      <c r="B709" s="29"/>
      <c r="C709" s="29"/>
      <c r="D709" s="29"/>
      <c r="E709" s="29"/>
      <c r="F709" s="29"/>
      <c r="G709" s="29"/>
      <c r="H709" s="29"/>
    </row>
    <row r="710" spans="1:8" ht="14.25" customHeight="1">
      <c r="A710" s="29"/>
      <c r="B710" s="29"/>
      <c r="C710" s="29"/>
      <c r="D710" s="29"/>
      <c r="E710" s="29"/>
      <c r="F710" s="29"/>
      <c r="G710" s="29"/>
      <c r="H710" s="29"/>
    </row>
    <row r="711" spans="1:8" ht="14.25" customHeight="1">
      <c r="A711" s="29"/>
      <c r="B711" s="29"/>
      <c r="C711" s="29"/>
      <c r="D711" s="29"/>
      <c r="E711" s="29"/>
      <c r="F711" s="29"/>
      <c r="G711" s="29"/>
      <c r="H711" s="29"/>
    </row>
    <row r="712" spans="1:8" ht="14.25" customHeight="1">
      <c r="A712" s="29"/>
      <c r="B712" s="29"/>
      <c r="C712" s="29"/>
      <c r="D712" s="29"/>
      <c r="E712" s="29"/>
      <c r="F712" s="29"/>
      <c r="G712" s="29"/>
      <c r="H712" s="29"/>
    </row>
    <row r="713" spans="1:8" ht="14.25" customHeight="1">
      <c r="A713" s="29"/>
      <c r="B713" s="29"/>
      <c r="C713" s="29"/>
      <c r="D713" s="29"/>
      <c r="E713" s="29"/>
      <c r="F713" s="29"/>
      <c r="G713" s="29"/>
      <c r="H713" s="29"/>
    </row>
    <row r="714" spans="1:8" ht="14.25" customHeight="1">
      <c r="A714" s="29"/>
      <c r="B714" s="29"/>
      <c r="C714" s="29"/>
      <c r="D714" s="29"/>
      <c r="E714" s="29"/>
      <c r="F714" s="29"/>
      <c r="G714" s="29"/>
      <c r="H714" s="29"/>
    </row>
    <row r="715" spans="1:8" ht="14.25" customHeight="1">
      <c r="A715" s="29"/>
      <c r="B715" s="29"/>
      <c r="C715" s="29"/>
      <c r="D715" s="29"/>
      <c r="E715" s="29"/>
      <c r="F715" s="29"/>
      <c r="G715" s="29"/>
      <c r="H715" s="29"/>
    </row>
    <row r="716" spans="1:8" ht="14.25" customHeight="1">
      <c r="A716" s="29"/>
      <c r="B716" s="29"/>
      <c r="C716" s="29"/>
      <c r="D716" s="29"/>
      <c r="E716" s="29"/>
      <c r="F716" s="29"/>
      <c r="G716" s="29"/>
      <c r="H716" s="29"/>
    </row>
    <row r="717" spans="1:8" ht="14.25" customHeight="1">
      <c r="A717" s="29"/>
      <c r="B717" s="29"/>
      <c r="C717" s="29"/>
      <c r="D717" s="29"/>
      <c r="E717" s="29"/>
      <c r="F717" s="29"/>
      <c r="G717" s="29"/>
      <c r="H717" s="29"/>
    </row>
    <row r="718" spans="1:8" ht="14.25" customHeight="1">
      <c r="A718" s="29"/>
      <c r="B718" s="29"/>
      <c r="C718" s="29"/>
      <c r="D718" s="29"/>
      <c r="E718" s="29"/>
      <c r="F718" s="29"/>
      <c r="G718" s="29"/>
      <c r="H718" s="29"/>
    </row>
    <row r="719" spans="1:8" ht="14.25" customHeight="1">
      <c r="A719" s="29"/>
      <c r="B719" s="29"/>
      <c r="C719" s="29"/>
      <c r="D719" s="29"/>
      <c r="E719" s="29"/>
      <c r="F719" s="29"/>
      <c r="G719" s="29"/>
      <c r="H719" s="29"/>
    </row>
    <row r="720" spans="1:8" ht="14.25" customHeight="1">
      <c r="A720" s="29"/>
      <c r="B720" s="29"/>
      <c r="C720" s="29"/>
      <c r="D720" s="29"/>
      <c r="E720" s="29"/>
      <c r="F720" s="29"/>
      <c r="G720" s="29"/>
      <c r="H720" s="29"/>
    </row>
    <row r="721" spans="1:8" ht="14.25" customHeight="1">
      <c r="A721" s="29"/>
      <c r="B721" s="29"/>
      <c r="C721" s="29"/>
      <c r="D721" s="29"/>
      <c r="E721" s="29"/>
      <c r="F721" s="29"/>
      <c r="G721" s="29"/>
      <c r="H721" s="29"/>
    </row>
    <row r="722" spans="1:8" ht="14.25" customHeight="1">
      <c r="A722" s="29"/>
      <c r="B722" s="29"/>
      <c r="C722" s="29"/>
      <c r="D722" s="29"/>
      <c r="E722" s="29"/>
      <c r="F722" s="29"/>
      <c r="G722" s="29"/>
      <c r="H722" s="29"/>
    </row>
    <row r="723" spans="1:8" ht="14.25" customHeight="1">
      <c r="A723" s="29"/>
      <c r="B723" s="29"/>
      <c r="C723" s="29"/>
      <c r="D723" s="29"/>
      <c r="E723" s="29"/>
      <c r="F723" s="29"/>
      <c r="G723" s="29"/>
      <c r="H723" s="29"/>
    </row>
    <row r="724" spans="1:8" ht="14.25" customHeight="1">
      <c r="A724" s="29"/>
      <c r="B724" s="29"/>
      <c r="C724" s="29"/>
      <c r="D724" s="29"/>
      <c r="E724" s="29"/>
      <c r="F724" s="29"/>
      <c r="G724" s="29"/>
      <c r="H724" s="29"/>
    </row>
    <row r="725" spans="1:8" ht="14.25" customHeight="1">
      <c r="A725" s="29"/>
      <c r="B725" s="29"/>
      <c r="C725" s="29"/>
      <c r="D725" s="29"/>
      <c r="E725" s="29"/>
      <c r="F725" s="29"/>
      <c r="G725" s="29"/>
      <c r="H725" s="29"/>
    </row>
    <row r="726" spans="1:8" ht="14.25" customHeight="1">
      <c r="A726" s="29"/>
      <c r="B726" s="29"/>
      <c r="C726" s="29"/>
      <c r="D726" s="29"/>
      <c r="E726" s="29"/>
      <c r="F726" s="29"/>
      <c r="G726" s="29"/>
      <c r="H726" s="29"/>
    </row>
    <row r="727" spans="1:8" ht="14.25" customHeight="1">
      <c r="A727" s="29"/>
      <c r="B727" s="29"/>
      <c r="C727" s="29"/>
      <c r="D727" s="29"/>
      <c r="E727" s="29"/>
      <c r="F727" s="29"/>
      <c r="G727" s="29"/>
      <c r="H727" s="29"/>
    </row>
    <row r="728" spans="1:8" ht="14.25" customHeight="1">
      <c r="A728" s="29"/>
      <c r="B728" s="29"/>
      <c r="C728" s="29"/>
      <c r="D728" s="29"/>
      <c r="E728" s="29"/>
      <c r="F728" s="29"/>
      <c r="G728" s="29"/>
      <c r="H728" s="29"/>
    </row>
    <row r="729" spans="1:8" ht="14.25" customHeight="1">
      <c r="A729" s="29"/>
      <c r="B729" s="29"/>
      <c r="C729" s="29"/>
      <c r="D729" s="29"/>
      <c r="E729" s="29"/>
      <c r="F729" s="29"/>
      <c r="G729" s="29"/>
      <c r="H729" s="29"/>
    </row>
    <row r="730" spans="1:8" ht="14.25" customHeight="1">
      <c r="A730" s="29"/>
      <c r="B730" s="29"/>
      <c r="C730" s="29"/>
      <c r="D730" s="29"/>
      <c r="E730" s="29"/>
      <c r="F730" s="29"/>
      <c r="G730" s="29"/>
      <c r="H730" s="29"/>
    </row>
    <row r="731" spans="1:8" ht="14.25" customHeight="1">
      <c r="A731" s="29"/>
      <c r="B731" s="29"/>
      <c r="C731" s="29"/>
      <c r="D731" s="29"/>
      <c r="E731" s="29"/>
      <c r="F731" s="29"/>
      <c r="G731" s="29"/>
      <c r="H731" s="29"/>
    </row>
    <row r="732" spans="1:8" ht="14.25" customHeight="1">
      <c r="A732" s="29"/>
      <c r="B732" s="29"/>
      <c r="C732" s="29"/>
      <c r="D732" s="29"/>
      <c r="E732" s="29"/>
      <c r="F732" s="29"/>
      <c r="G732" s="29"/>
      <c r="H732" s="29"/>
    </row>
    <row r="733" spans="1:8" ht="14.25" customHeight="1">
      <c r="A733" s="29"/>
      <c r="B733" s="29"/>
      <c r="C733" s="29"/>
      <c r="D733" s="29"/>
      <c r="E733" s="29"/>
      <c r="F733" s="29"/>
      <c r="G733" s="29"/>
      <c r="H733" s="29"/>
    </row>
    <row r="734" spans="1:8" ht="14.25" customHeight="1">
      <c r="A734" s="29"/>
      <c r="B734" s="29"/>
      <c r="C734" s="29"/>
      <c r="D734" s="29"/>
      <c r="E734" s="29"/>
      <c r="F734" s="29"/>
      <c r="G734" s="29"/>
      <c r="H734" s="29"/>
    </row>
    <row r="735" spans="1:8" ht="14.25" customHeight="1">
      <c r="A735" s="29"/>
      <c r="B735" s="29"/>
      <c r="C735" s="29"/>
      <c r="D735" s="29"/>
      <c r="E735" s="29"/>
      <c r="F735" s="29"/>
      <c r="G735" s="29"/>
      <c r="H735" s="29"/>
    </row>
    <row r="736" spans="1:8" ht="14.25" customHeight="1">
      <c r="A736" s="29"/>
      <c r="B736" s="29"/>
      <c r="C736" s="29"/>
      <c r="D736" s="29"/>
      <c r="E736" s="29"/>
      <c r="F736" s="29"/>
      <c r="G736" s="29"/>
      <c r="H736" s="29"/>
    </row>
    <row r="737" spans="1:8" ht="14.25" customHeight="1">
      <c r="A737" s="29"/>
      <c r="B737" s="29"/>
      <c r="C737" s="29"/>
      <c r="D737" s="29"/>
      <c r="E737" s="29"/>
      <c r="F737" s="29"/>
      <c r="G737" s="29"/>
      <c r="H737" s="29"/>
    </row>
    <row r="738" spans="1:8" ht="14.25" customHeight="1">
      <c r="A738" s="29"/>
      <c r="B738" s="29"/>
      <c r="C738" s="29"/>
      <c r="D738" s="29"/>
      <c r="E738" s="29"/>
      <c r="F738" s="29"/>
      <c r="G738" s="29"/>
      <c r="H738" s="29"/>
    </row>
    <row r="739" spans="1:8" ht="14.25" customHeight="1">
      <c r="A739" s="29"/>
      <c r="B739" s="29"/>
      <c r="C739" s="29"/>
      <c r="D739" s="29"/>
      <c r="E739" s="29"/>
      <c r="F739" s="29"/>
      <c r="G739" s="29"/>
      <c r="H739" s="29"/>
    </row>
    <row r="740" spans="1:8" ht="14.25" customHeight="1">
      <c r="A740" s="29"/>
      <c r="B740" s="29"/>
      <c r="C740" s="29"/>
      <c r="D740" s="29"/>
      <c r="E740" s="29"/>
      <c r="F740" s="29"/>
      <c r="G740" s="29"/>
      <c r="H740" s="29"/>
    </row>
    <row r="741" spans="1:8" ht="14.25" customHeight="1">
      <c r="A741" s="29"/>
      <c r="B741" s="29"/>
      <c r="C741" s="29"/>
      <c r="D741" s="29"/>
      <c r="E741" s="29"/>
      <c r="F741" s="29"/>
      <c r="G741" s="29"/>
      <c r="H741" s="29"/>
    </row>
    <row r="742" spans="1:8" ht="14.25" customHeight="1">
      <c r="A742" s="29"/>
      <c r="B742" s="29"/>
      <c r="C742" s="29"/>
      <c r="D742" s="29"/>
      <c r="E742" s="29"/>
      <c r="F742" s="29"/>
      <c r="G742" s="29"/>
      <c r="H742" s="29"/>
    </row>
    <row r="743" spans="1:8" ht="14.25" customHeight="1">
      <c r="A743" s="29"/>
      <c r="B743" s="29"/>
      <c r="C743" s="29"/>
      <c r="D743" s="29"/>
      <c r="E743" s="29"/>
      <c r="F743" s="29"/>
      <c r="G743" s="29"/>
      <c r="H743" s="29"/>
    </row>
    <row r="744" spans="1:8" ht="14.25" customHeight="1">
      <c r="A744" s="29"/>
      <c r="B744" s="29"/>
      <c r="C744" s="29"/>
      <c r="D744" s="29"/>
      <c r="E744" s="29"/>
      <c r="F744" s="29"/>
      <c r="G744" s="29"/>
      <c r="H744" s="29"/>
    </row>
    <row r="745" spans="1:8" ht="14.25" customHeight="1">
      <c r="A745" s="29"/>
      <c r="B745" s="29"/>
      <c r="C745" s="29"/>
      <c r="D745" s="29"/>
      <c r="E745" s="29"/>
      <c r="F745" s="29"/>
      <c r="G745" s="29"/>
      <c r="H745" s="29"/>
    </row>
    <row r="746" spans="1:8" ht="14.25" customHeight="1">
      <c r="A746" s="29"/>
      <c r="B746" s="29"/>
      <c r="C746" s="29"/>
      <c r="D746" s="29"/>
      <c r="E746" s="29"/>
      <c r="F746" s="29"/>
      <c r="G746" s="29"/>
      <c r="H746" s="29"/>
    </row>
    <row r="747" spans="1:8" ht="14.25" customHeight="1">
      <c r="A747" s="29"/>
      <c r="B747" s="29"/>
      <c r="C747" s="29"/>
      <c r="D747" s="29"/>
      <c r="E747" s="29"/>
      <c r="F747" s="29"/>
      <c r="G747" s="29"/>
      <c r="H747" s="29"/>
    </row>
    <row r="748" spans="1:8" ht="14.25" customHeight="1">
      <c r="A748" s="29"/>
      <c r="B748" s="29"/>
      <c r="C748" s="29"/>
      <c r="D748" s="29"/>
      <c r="E748" s="29"/>
      <c r="F748" s="29"/>
      <c r="G748" s="29"/>
      <c r="H748" s="29"/>
    </row>
    <row r="749" spans="1:8" ht="14.25" customHeight="1">
      <c r="A749" s="29"/>
      <c r="B749" s="29"/>
      <c r="C749" s="29"/>
      <c r="D749" s="29"/>
      <c r="E749" s="29"/>
      <c r="F749" s="29"/>
      <c r="G749" s="29"/>
      <c r="H749" s="29"/>
    </row>
    <row r="750" spans="1:8" ht="14.25" customHeight="1">
      <c r="A750" s="29"/>
      <c r="B750" s="29"/>
      <c r="C750" s="29"/>
      <c r="D750" s="29"/>
      <c r="E750" s="29"/>
      <c r="F750" s="29"/>
      <c r="G750" s="29"/>
      <c r="H750" s="29"/>
    </row>
    <row r="751" spans="1:8" ht="14.25" customHeight="1">
      <c r="A751" s="29"/>
      <c r="B751" s="29"/>
      <c r="C751" s="29"/>
      <c r="D751" s="29"/>
      <c r="E751" s="29"/>
      <c r="F751" s="29"/>
      <c r="G751" s="29"/>
      <c r="H751" s="29"/>
    </row>
    <row r="752" spans="1:8" ht="14.25" customHeight="1">
      <c r="A752" s="29"/>
      <c r="B752" s="29"/>
      <c r="C752" s="29"/>
      <c r="D752" s="29"/>
      <c r="E752" s="29"/>
      <c r="F752" s="29"/>
      <c r="G752" s="29"/>
      <c r="H752" s="29"/>
    </row>
    <row r="753" spans="1:8" ht="14.25" customHeight="1">
      <c r="A753" s="29"/>
      <c r="B753" s="29"/>
      <c r="C753" s="29"/>
      <c r="D753" s="29"/>
      <c r="E753" s="29"/>
      <c r="F753" s="29"/>
      <c r="G753" s="29"/>
      <c r="H753" s="29"/>
    </row>
    <row r="754" spans="1:8" ht="14.25" customHeight="1">
      <c r="A754" s="29"/>
      <c r="B754" s="29"/>
      <c r="C754" s="29"/>
      <c r="D754" s="29"/>
      <c r="E754" s="29"/>
      <c r="F754" s="29"/>
      <c r="G754" s="29"/>
      <c r="H754" s="29"/>
    </row>
    <row r="755" spans="1:8" ht="14.25" customHeight="1">
      <c r="A755" s="29"/>
      <c r="B755" s="29"/>
      <c r="C755" s="29"/>
      <c r="D755" s="29"/>
      <c r="E755" s="29"/>
      <c r="F755" s="29"/>
      <c r="G755" s="29"/>
      <c r="H755" s="29"/>
    </row>
    <row r="756" spans="1:8" ht="14.25" customHeight="1">
      <c r="A756" s="29"/>
      <c r="B756" s="29"/>
      <c r="C756" s="29"/>
      <c r="D756" s="29"/>
      <c r="E756" s="29"/>
      <c r="F756" s="29"/>
      <c r="G756" s="29"/>
      <c r="H756" s="29"/>
    </row>
    <row r="757" spans="1:8" ht="14.25" customHeight="1">
      <c r="A757" s="29"/>
      <c r="B757" s="29"/>
      <c r="C757" s="29"/>
      <c r="D757" s="29"/>
      <c r="E757" s="29"/>
      <c r="F757" s="29"/>
      <c r="G757" s="29"/>
      <c r="H757" s="29"/>
    </row>
    <row r="758" spans="1:8" ht="14.25" customHeight="1">
      <c r="A758" s="29"/>
      <c r="B758" s="29"/>
      <c r="C758" s="29"/>
      <c r="D758" s="29"/>
      <c r="E758" s="29"/>
      <c r="F758" s="29"/>
      <c r="G758" s="29"/>
      <c r="H758" s="29"/>
    </row>
    <row r="759" spans="1:8" ht="14.25" customHeight="1">
      <c r="A759" s="29"/>
      <c r="B759" s="29"/>
      <c r="C759" s="29"/>
      <c r="D759" s="29"/>
      <c r="E759" s="29"/>
      <c r="F759" s="29"/>
      <c r="G759" s="29"/>
      <c r="H759" s="29"/>
    </row>
    <row r="760" spans="1:8" ht="14.25" customHeight="1">
      <c r="A760" s="29"/>
      <c r="B760" s="29"/>
      <c r="C760" s="29"/>
      <c r="D760" s="29"/>
      <c r="E760" s="29"/>
      <c r="F760" s="29"/>
      <c r="G760" s="29"/>
      <c r="H760" s="29"/>
    </row>
    <row r="761" spans="1:8" ht="14.25" customHeight="1">
      <c r="A761" s="29"/>
      <c r="B761" s="29"/>
      <c r="C761" s="29"/>
      <c r="D761" s="29"/>
      <c r="E761" s="29"/>
      <c r="F761" s="29"/>
      <c r="G761" s="29"/>
      <c r="H761" s="29"/>
    </row>
    <row r="762" spans="1:8" ht="14.25" customHeight="1">
      <c r="A762" s="29"/>
      <c r="B762" s="29"/>
      <c r="C762" s="29"/>
      <c r="D762" s="29"/>
      <c r="E762" s="29"/>
      <c r="F762" s="29"/>
      <c r="G762" s="29"/>
      <c r="H762" s="29"/>
    </row>
    <row r="763" spans="1:8" ht="14.25" customHeight="1">
      <c r="A763" s="29"/>
      <c r="B763" s="29"/>
      <c r="C763" s="29"/>
      <c r="D763" s="29"/>
      <c r="E763" s="29"/>
      <c r="F763" s="29"/>
      <c r="G763" s="29"/>
      <c r="H763" s="29"/>
    </row>
    <row r="764" spans="1:8" ht="14.25" customHeight="1">
      <c r="A764" s="29"/>
      <c r="B764" s="29"/>
      <c r="C764" s="29"/>
      <c r="D764" s="29"/>
      <c r="E764" s="29"/>
      <c r="F764" s="29"/>
      <c r="G764" s="29"/>
      <c r="H764" s="29"/>
    </row>
    <row r="765" spans="1:8" ht="14.25" customHeight="1">
      <c r="A765" s="29"/>
      <c r="B765" s="29"/>
      <c r="C765" s="29"/>
      <c r="D765" s="29"/>
      <c r="E765" s="29"/>
      <c r="F765" s="29"/>
      <c r="G765" s="29"/>
      <c r="H765" s="29"/>
    </row>
    <row r="766" spans="1:8" ht="14.25" customHeight="1">
      <c r="A766" s="29"/>
      <c r="B766" s="29"/>
      <c r="C766" s="29"/>
      <c r="D766" s="29"/>
      <c r="E766" s="29"/>
      <c r="F766" s="29"/>
      <c r="G766" s="29"/>
      <c r="H766" s="29"/>
    </row>
    <row r="767" spans="1:8" ht="14.25" customHeight="1">
      <c r="A767" s="29"/>
      <c r="B767" s="29"/>
      <c r="C767" s="29"/>
      <c r="D767" s="29"/>
      <c r="E767" s="29"/>
      <c r="F767" s="29"/>
      <c r="G767" s="29"/>
      <c r="H767" s="29"/>
    </row>
    <row r="768" spans="1:8" ht="14.25" customHeight="1">
      <c r="A768" s="29"/>
      <c r="B768" s="29"/>
      <c r="C768" s="29"/>
      <c r="D768" s="29"/>
      <c r="E768" s="29"/>
      <c r="F768" s="29"/>
      <c r="G768" s="29"/>
      <c r="H768" s="29"/>
    </row>
    <row r="769" spans="1:8" ht="14.25" customHeight="1">
      <c r="A769" s="29"/>
      <c r="B769" s="29"/>
      <c r="C769" s="29"/>
      <c r="D769" s="29"/>
      <c r="E769" s="29"/>
      <c r="F769" s="29"/>
      <c r="G769" s="29"/>
      <c r="H769" s="29"/>
    </row>
    <row r="770" spans="1:8" ht="14.25" customHeight="1">
      <c r="A770" s="29"/>
      <c r="B770" s="29"/>
      <c r="C770" s="29"/>
      <c r="D770" s="29"/>
      <c r="E770" s="29"/>
      <c r="F770" s="29"/>
      <c r="G770" s="29"/>
      <c r="H770" s="29"/>
    </row>
    <row r="771" spans="1:8" ht="14.25" customHeight="1">
      <c r="A771" s="29"/>
      <c r="B771" s="29"/>
      <c r="C771" s="29"/>
      <c r="D771" s="29"/>
      <c r="E771" s="29"/>
      <c r="F771" s="29"/>
      <c r="G771" s="29"/>
      <c r="H771" s="29"/>
    </row>
    <row r="772" spans="1:8" ht="14.25" customHeight="1">
      <c r="A772" s="29"/>
      <c r="B772" s="29"/>
      <c r="C772" s="29"/>
      <c r="D772" s="29"/>
      <c r="E772" s="29"/>
      <c r="F772" s="29"/>
      <c r="G772" s="29"/>
      <c r="H772" s="29"/>
    </row>
    <row r="773" spans="1:8" ht="14.25" customHeight="1">
      <c r="A773" s="29"/>
      <c r="B773" s="29"/>
      <c r="C773" s="29"/>
      <c r="D773" s="29"/>
      <c r="E773" s="29"/>
      <c r="F773" s="29"/>
      <c r="G773" s="29"/>
      <c r="H773" s="29"/>
    </row>
    <row r="774" spans="1:8" ht="14.25" customHeight="1">
      <c r="A774" s="29"/>
      <c r="B774" s="29"/>
      <c r="C774" s="29"/>
      <c r="D774" s="29"/>
      <c r="E774" s="29"/>
      <c r="F774" s="29"/>
      <c r="G774" s="29"/>
      <c r="H774" s="29"/>
    </row>
    <row r="775" spans="1:8" ht="14.25" customHeight="1">
      <c r="A775" s="29"/>
      <c r="B775" s="29"/>
      <c r="C775" s="29"/>
      <c r="D775" s="29"/>
      <c r="E775" s="29"/>
      <c r="F775" s="29"/>
      <c r="G775" s="29"/>
      <c r="H775" s="29"/>
    </row>
    <row r="776" spans="1:8" ht="14.25" customHeight="1">
      <c r="A776" s="29"/>
      <c r="B776" s="29"/>
      <c r="C776" s="29"/>
      <c r="D776" s="29"/>
      <c r="E776" s="29"/>
      <c r="F776" s="29"/>
      <c r="G776" s="29"/>
      <c r="H776" s="29"/>
    </row>
    <row r="777" spans="1:8" ht="14.25" customHeight="1">
      <c r="A777" s="29"/>
      <c r="B777" s="29"/>
      <c r="C777" s="29"/>
      <c r="D777" s="29"/>
      <c r="E777" s="29"/>
      <c r="F777" s="29"/>
      <c r="G777" s="29"/>
      <c r="H777" s="29"/>
    </row>
    <row r="778" spans="1:8" ht="14.25" customHeight="1">
      <c r="A778" s="29"/>
      <c r="B778" s="29"/>
      <c r="C778" s="29"/>
      <c r="D778" s="29"/>
      <c r="E778" s="29"/>
      <c r="F778" s="29"/>
      <c r="G778" s="29"/>
      <c r="H778" s="29"/>
    </row>
    <row r="779" spans="1:8" ht="14.25" customHeight="1">
      <c r="A779" s="29"/>
      <c r="B779" s="29"/>
      <c r="C779" s="29"/>
      <c r="D779" s="29"/>
      <c r="E779" s="29"/>
      <c r="F779" s="29"/>
      <c r="G779" s="29"/>
      <c r="H779" s="29"/>
    </row>
    <row r="780" spans="1:8" ht="14.25" customHeight="1">
      <c r="A780" s="29"/>
      <c r="B780" s="29"/>
      <c r="C780" s="29"/>
      <c r="D780" s="29"/>
      <c r="E780" s="29"/>
      <c r="F780" s="29"/>
      <c r="G780" s="29"/>
      <c r="H780" s="29"/>
    </row>
    <row r="781" spans="1:8" ht="14.25" customHeight="1">
      <c r="A781" s="29"/>
      <c r="B781" s="29"/>
      <c r="C781" s="29"/>
      <c r="D781" s="29"/>
      <c r="E781" s="29"/>
      <c r="F781" s="29"/>
      <c r="G781" s="29"/>
      <c r="H781" s="29"/>
    </row>
    <row r="782" spans="1:8" ht="14.25" customHeight="1">
      <c r="A782" s="29"/>
      <c r="B782" s="29"/>
      <c r="C782" s="29"/>
      <c r="D782" s="29"/>
      <c r="E782" s="29"/>
      <c r="F782" s="29"/>
      <c r="G782" s="29"/>
      <c r="H782" s="29"/>
    </row>
    <row r="783" spans="1:8" ht="14.25" customHeight="1">
      <c r="A783" s="29"/>
      <c r="B783" s="29"/>
      <c r="C783" s="29"/>
      <c r="D783" s="29"/>
      <c r="E783" s="29"/>
      <c r="F783" s="29"/>
      <c r="G783" s="29"/>
      <c r="H783" s="29"/>
    </row>
    <row r="784" spans="1:8" ht="14.25" customHeight="1">
      <c r="A784" s="29"/>
      <c r="B784" s="29"/>
      <c r="C784" s="29"/>
      <c r="D784" s="29"/>
      <c r="E784" s="29"/>
      <c r="F784" s="29"/>
      <c r="G784" s="29"/>
      <c r="H784" s="29"/>
    </row>
    <row r="785" spans="1:8" ht="14.25" customHeight="1">
      <c r="A785" s="29"/>
      <c r="B785" s="29"/>
      <c r="C785" s="29"/>
      <c r="D785" s="29"/>
      <c r="E785" s="29"/>
      <c r="F785" s="29"/>
      <c r="G785" s="29"/>
      <c r="H785" s="29"/>
    </row>
    <row r="786" spans="1:8" ht="14.25" customHeight="1">
      <c r="A786" s="29"/>
      <c r="B786" s="29"/>
      <c r="C786" s="29"/>
      <c r="D786" s="29"/>
      <c r="E786" s="29"/>
      <c r="F786" s="29"/>
      <c r="G786" s="29"/>
      <c r="H786" s="29"/>
    </row>
    <row r="787" spans="1:8" ht="14.25" customHeight="1">
      <c r="A787" s="29"/>
      <c r="B787" s="29"/>
      <c r="C787" s="29"/>
      <c r="D787" s="29"/>
      <c r="E787" s="29"/>
      <c r="F787" s="29"/>
      <c r="G787" s="29"/>
      <c r="H787" s="29"/>
    </row>
    <row r="788" spans="1:8" ht="14.25" customHeight="1">
      <c r="A788" s="29"/>
      <c r="B788" s="29"/>
      <c r="C788" s="29"/>
      <c r="D788" s="29"/>
      <c r="E788" s="29"/>
      <c r="F788" s="29"/>
      <c r="G788" s="29"/>
      <c r="H788" s="29"/>
    </row>
    <row r="789" spans="1:8" ht="14.25" customHeight="1">
      <c r="A789" s="29"/>
      <c r="B789" s="29"/>
      <c r="C789" s="29"/>
      <c r="D789" s="29"/>
      <c r="E789" s="29"/>
      <c r="F789" s="29"/>
      <c r="G789" s="29"/>
      <c r="H789" s="29"/>
    </row>
    <row r="790" spans="1:8" ht="14.25" customHeight="1">
      <c r="A790" s="29"/>
      <c r="B790" s="29"/>
      <c r="C790" s="29"/>
      <c r="D790" s="29"/>
      <c r="E790" s="29"/>
      <c r="F790" s="29"/>
      <c r="G790" s="29"/>
      <c r="H790" s="29"/>
    </row>
    <row r="791" spans="1:8" ht="14.25" customHeight="1">
      <c r="A791" s="29"/>
      <c r="B791" s="29"/>
      <c r="C791" s="29"/>
      <c r="D791" s="29"/>
      <c r="E791" s="29"/>
      <c r="F791" s="29"/>
      <c r="G791" s="29"/>
      <c r="H791" s="29"/>
    </row>
    <row r="792" spans="1:8" ht="14.25" customHeight="1">
      <c r="A792" s="29"/>
      <c r="B792" s="29"/>
      <c r="C792" s="29"/>
      <c r="D792" s="29"/>
      <c r="E792" s="29"/>
      <c r="F792" s="29"/>
      <c r="G792" s="29"/>
      <c r="H792" s="29"/>
    </row>
    <row r="793" spans="1:8" ht="14.25" customHeight="1">
      <c r="A793" s="29"/>
      <c r="B793" s="29"/>
      <c r="C793" s="29"/>
      <c r="D793" s="29"/>
      <c r="E793" s="29"/>
      <c r="F793" s="29"/>
      <c r="G793" s="29"/>
      <c r="H793" s="29"/>
    </row>
    <row r="794" spans="1:8" ht="14.25" customHeight="1">
      <c r="A794" s="29"/>
      <c r="B794" s="29"/>
      <c r="C794" s="29"/>
      <c r="D794" s="29"/>
      <c r="E794" s="29"/>
      <c r="F794" s="29"/>
      <c r="G794" s="29"/>
      <c r="H794" s="29"/>
    </row>
    <row r="795" spans="1:8" ht="14.25" customHeight="1">
      <c r="A795" s="29"/>
      <c r="B795" s="29"/>
      <c r="C795" s="29"/>
      <c r="D795" s="29"/>
      <c r="E795" s="29"/>
      <c r="F795" s="29"/>
      <c r="G795" s="29"/>
      <c r="H795" s="29"/>
    </row>
    <row r="796" spans="1:8" ht="14.25" customHeight="1">
      <c r="A796" s="29"/>
      <c r="B796" s="29"/>
      <c r="C796" s="29"/>
      <c r="D796" s="29"/>
      <c r="E796" s="29"/>
      <c r="F796" s="29"/>
      <c r="G796" s="29"/>
      <c r="H796" s="29"/>
    </row>
    <row r="797" spans="1:8" ht="14.25" customHeight="1">
      <c r="A797" s="29"/>
      <c r="B797" s="29"/>
      <c r="C797" s="29"/>
      <c r="D797" s="29"/>
      <c r="E797" s="29"/>
      <c r="F797" s="29"/>
      <c r="G797" s="29"/>
      <c r="H797" s="29"/>
    </row>
    <row r="798" spans="1:8" ht="14.25" customHeight="1">
      <c r="A798" s="29"/>
      <c r="B798" s="29"/>
      <c r="C798" s="29"/>
      <c r="D798" s="29"/>
      <c r="E798" s="29"/>
      <c r="F798" s="29"/>
      <c r="G798" s="29"/>
      <c r="H798" s="29"/>
    </row>
    <row r="799" spans="1:8" ht="14.25" customHeight="1">
      <c r="A799" s="29"/>
      <c r="B799" s="29"/>
      <c r="C799" s="29"/>
      <c r="D799" s="29"/>
      <c r="E799" s="29"/>
      <c r="F799" s="29"/>
      <c r="G799" s="29"/>
      <c r="H799" s="29"/>
    </row>
    <row r="800" spans="1:8" ht="14.25" customHeight="1">
      <c r="A800" s="29"/>
      <c r="B800" s="29"/>
      <c r="C800" s="29"/>
      <c r="D800" s="29"/>
      <c r="E800" s="29"/>
      <c r="F800" s="29"/>
      <c r="G800" s="29"/>
      <c r="H800" s="29"/>
    </row>
    <row r="801" spans="1:8" ht="14.25" customHeight="1">
      <c r="A801" s="29"/>
      <c r="B801" s="29"/>
      <c r="C801" s="29"/>
      <c r="D801" s="29"/>
      <c r="E801" s="29"/>
      <c r="F801" s="29"/>
      <c r="G801" s="29"/>
      <c r="H801" s="29"/>
    </row>
    <row r="802" spans="1:8" ht="14.25" customHeight="1">
      <c r="A802" s="29"/>
      <c r="B802" s="29"/>
      <c r="C802" s="29"/>
      <c r="D802" s="29"/>
      <c r="E802" s="29"/>
      <c r="F802" s="29"/>
      <c r="G802" s="29"/>
      <c r="H802" s="29"/>
    </row>
    <row r="803" spans="1:8" ht="14.25" customHeight="1">
      <c r="A803" s="29"/>
      <c r="B803" s="29"/>
      <c r="C803" s="29"/>
      <c r="D803" s="29"/>
      <c r="E803" s="29"/>
      <c r="F803" s="29"/>
      <c r="G803" s="29"/>
      <c r="H803" s="29"/>
    </row>
    <row r="804" spans="1:8" ht="14.25" customHeight="1">
      <c r="A804" s="29"/>
      <c r="B804" s="29"/>
      <c r="C804" s="29"/>
      <c r="D804" s="29"/>
      <c r="E804" s="29"/>
      <c r="F804" s="29"/>
      <c r="G804" s="29"/>
      <c r="H804" s="29"/>
    </row>
    <row r="805" spans="1:8" ht="14.25" customHeight="1">
      <c r="A805" s="29"/>
      <c r="B805" s="29"/>
      <c r="C805" s="29"/>
      <c r="D805" s="29"/>
      <c r="E805" s="29"/>
      <c r="F805" s="29"/>
      <c r="G805" s="29"/>
      <c r="H805" s="29"/>
    </row>
    <row r="806" spans="1:8" ht="14.25" customHeight="1">
      <c r="A806" s="29"/>
      <c r="B806" s="29"/>
      <c r="C806" s="29"/>
      <c r="D806" s="29"/>
      <c r="E806" s="29"/>
      <c r="F806" s="29"/>
      <c r="G806" s="29"/>
      <c r="H806" s="29"/>
    </row>
    <row r="807" spans="1:8" ht="14.25" customHeight="1">
      <c r="A807" s="29"/>
      <c r="B807" s="29"/>
      <c r="C807" s="29"/>
      <c r="D807" s="29"/>
      <c r="E807" s="29"/>
      <c r="F807" s="29"/>
      <c r="G807" s="29"/>
      <c r="H807" s="29"/>
    </row>
    <row r="808" spans="1:8" ht="14.25" customHeight="1">
      <c r="A808" s="29"/>
      <c r="B808" s="29"/>
      <c r="C808" s="29"/>
      <c r="D808" s="29"/>
      <c r="E808" s="29"/>
      <c r="F808" s="29"/>
      <c r="G808" s="29"/>
      <c r="H808" s="29"/>
    </row>
    <row r="809" spans="1:8" ht="14.25" customHeight="1">
      <c r="A809" s="29"/>
      <c r="B809" s="29"/>
      <c r="C809" s="29"/>
      <c r="D809" s="29"/>
      <c r="E809" s="29"/>
      <c r="F809" s="29"/>
      <c r="G809" s="29"/>
      <c r="H809" s="29"/>
    </row>
    <row r="810" spans="1:8" ht="14.25" customHeight="1">
      <c r="A810" s="29"/>
      <c r="B810" s="29"/>
      <c r="C810" s="29"/>
      <c r="D810" s="29"/>
      <c r="E810" s="29"/>
      <c r="F810" s="29"/>
      <c r="G810" s="29"/>
      <c r="H810" s="29"/>
    </row>
    <row r="811" spans="1:8" ht="14.25" customHeight="1">
      <c r="A811" s="29"/>
      <c r="B811" s="29"/>
      <c r="C811" s="29"/>
      <c r="D811" s="29"/>
      <c r="E811" s="29"/>
      <c r="F811" s="29"/>
      <c r="G811" s="29"/>
      <c r="H811" s="29"/>
    </row>
    <row r="812" spans="1:8" ht="14.25" customHeight="1">
      <c r="A812" s="29"/>
      <c r="B812" s="29"/>
      <c r="C812" s="29"/>
      <c r="D812" s="29"/>
      <c r="E812" s="29"/>
      <c r="F812" s="29"/>
      <c r="G812" s="29"/>
      <c r="H812" s="29"/>
    </row>
    <row r="813" spans="1:8" ht="14.25" customHeight="1">
      <c r="A813" s="29"/>
      <c r="B813" s="29"/>
      <c r="C813" s="29"/>
      <c r="D813" s="29"/>
      <c r="E813" s="29"/>
      <c r="F813" s="29"/>
      <c r="G813" s="29"/>
      <c r="H813" s="29"/>
    </row>
    <row r="814" spans="1:8" ht="14.25" customHeight="1">
      <c r="A814" s="29"/>
      <c r="B814" s="29"/>
      <c r="C814" s="29"/>
      <c r="D814" s="29"/>
      <c r="E814" s="29"/>
      <c r="F814" s="29"/>
      <c r="G814" s="29"/>
      <c r="H814" s="29"/>
    </row>
    <row r="815" spans="1:8" ht="14.25" customHeight="1">
      <c r="A815" s="29"/>
      <c r="B815" s="29"/>
      <c r="C815" s="29"/>
      <c r="D815" s="29"/>
      <c r="E815" s="29"/>
      <c r="F815" s="29"/>
      <c r="G815" s="29"/>
      <c r="H815" s="29"/>
    </row>
    <row r="816" spans="1:8" ht="14.25" customHeight="1">
      <c r="A816" s="29"/>
      <c r="B816" s="29"/>
      <c r="C816" s="29"/>
      <c r="D816" s="29"/>
      <c r="E816" s="29"/>
      <c r="F816" s="29"/>
      <c r="G816" s="29"/>
      <c r="H816" s="29"/>
    </row>
    <row r="817" spans="1:8" ht="14.25" customHeight="1">
      <c r="A817" s="29"/>
      <c r="B817" s="29"/>
      <c r="C817" s="29"/>
      <c r="D817" s="29"/>
      <c r="E817" s="29"/>
      <c r="F817" s="29"/>
      <c r="G817" s="29"/>
      <c r="H817" s="29"/>
    </row>
    <row r="818" spans="1:8" ht="14.25" customHeight="1">
      <c r="A818" s="29"/>
      <c r="B818" s="29"/>
      <c r="C818" s="29"/>
      <c r="D818" s="29"/>
      <c r="E818" s="29"/>
      <c r="F818" s="29"/>
      <c r="G818" s="29"/>
      <c r="H818" s="29"/>
    </row>
    <row r="819" spans="1:8" ht="14.25" customHeight="1">
      <c r="A819" s="29"/>
      <c r="B819" s="29"/>
      <c r="C819" s="29"/>
      <c r="D819" s="29"/>
      <c r="E819" s="29"/>
      <c r="F819" s="29"/>
      <c r="G819" s="29"/>
      <c r="H819" s="29"/>
    </row>
    <row r="820" spans="1:8" ht="14.25" customHeight="1">
      <c r="A820" s="29"/>
      <c r="B820" s="29"/>
      <c r="C820" s="29"/>
      <c r="D820" s="29"/>
      <c r="E820" s="29"/>
      <c r="F820" s="29"/>
      <c r="G820" s="29"/>
      <c r="H820" s="29"/>
    </row>
    <row r="821" spans="1:8" ht="14.25" customHeight="1">
      <c r="A821" s="29"/>
      <c r="B821" s="29"/>
      <c r="C821" s="29"/>
      <c r="D821" s="29"/>
      <c r="E821" s="29"/>
      <c r="F821" s="29"/>
      <c r="G821" s="29"/>
      <c r="H821" s="29"/>
    </row>
    <row r="822" spans="1:8" ht="14.25" customHeight="1">
      <c r="A822" s="29"/>
      <c r="B822" s="29"/>
      <c r="C822" s="29"/>
      <c r="D822" s="29"/>
      <c r="E822" s="29"/>
      <c r="F822" s="29"/>
      <c r="G822" s="29"/>
      <c r="H822" s="29"/>
    </row>
    <row r="823" spans="1:8" ht="14.25" customHeight="1">
      <c r="A823" s="29"/>
      <c r="B823" s="29"/>
      <c r="C823" s="29"/>
      <c r="D823" s="29"/>
      <c r="E823" s="29"/>
      <c r="F823" s="29"/>
      <c r="G823" s="29"/>
      <c r="H823" s="29"/>
    </row>
    <row r="824" spans="1:8" ht="14.25" customHeight="1">
      <c r="A824" s="29"/>
      <c r="B824" s="29"/>
      <c r="C824" s="29"/>
      <c r="D824" s="29"/>
      <c r="E824" s="29"/>
      <c r="F824" s="29"/>
      <c r="G824" s="29"/>
      <c r="H824" s="29"/>
    </row>
    <row r="825" spans="1:8" ht="14.25" customHeight="1">
      <c r="A825" s="29"/>
      <c r="B825" s="29"/>
      <c r="C825" s="29"/>
      <c r="D825" s="29"/>
      <c r="E825" s="29"/>
      <c r="F825" s="29"/>
      <c r="G825" s="29"/>
      <c r="H825" s="29"/>
    </row>
    <row r="826" spans="1:8" ht="14.25" customHeight="1">
      <c r="A826" s="29"/>
      <c r="B826" s="29"/>
      <c r="C826" s="29"/>
      <c r="D826" s="29"/>
      <c r="E826" s="29"/>
      <c r="F826" s="29"/>
      <c r="G826" s="29"/>
      <c r="H826" s="29"/>
    </row>
    <row r="827" spans="1:8" ht="14.25" customHeight="1">
      <c r="A827" s="29"/>
      <c r="B827" s="29"/>
      <c r="C827" s="29"/>
      <c r="D827" s="29"/>
      <c r="E827" s="29"/>
      <c r="F827" s="29"/>
      <c r="G827" s="29"/>
      <c r="H827" s="29"/>
    </row>
    <row r="828" spans="1:8" ht="14.25" customHeight="1">
      <c r="A828" s="29"/>
      <c r="B828" s="29"/>
      <c r="C828" s="29"/>
      <c r="D828" s="29"/>
      <c r="E828" s="29"/>
      <c r="F828" s="29"/>
      <c r="G828" s="29"/>
      <c r="H828" s="29"/>
    </row>
    <row r="829" spans="1:8" ht="14.25" customHeight="1">
      <c r="A829" s="29"/>
      <c r="B829" s="29"/>
      <c r="C829" s="29"/>
      <c r="D829" s="29"/>
      <c r="E829" s="29"/>
      <c r="F829" s="29"/>
      <c r="G829" s="29"/>
      <c r="H829" s="29"/>
    </row>
    <row r="830" spans="1:8" ht="14.25" customHeight="1">
      <c r="A830" s="29"/>
      <c r="B830" s="29"/>
      <c r="C830" s="29"/>
      <c r="D830" s="29"/>
      <c r="E830" s="29"/>
      <c r="F830" s="29"/>
      <c r="G830" s="29"/>
      <c r="H830" s="29"/>
    </row>
    <row r="831" spans="1:8" ht="14.25" customHeight="1">
      <c r="A831" s="29"/>
      <c r="B831" s="29"/>
      <c r="C831" s="29"/>
      <c r="D831" s="29"/>
      <c r="E831" s="29"/>
      <c r="F831" s="29"/>
      <c r="G831" s="29"/>
      <c r="H831" s="29"/>
    </row>
    <row r="832" spans="1:8" ht="14.25" customHeight="1">
      <c r="A832" s="29"/>
      <c r="B832" s="29"/>
      <c r="C832" s="29"/>
      <c r="D832" s="29"/>
      <c r="E832" s="29"/>
      <c r="F832" s="29"/>
      <c r="G832" s="29"/>
      <c r="H832" s="29"/>
    </row>
    <row r="833" spans="1:8" ht="14.25" customHeight="1">
      <c r="A833" s="29"/>
      <c r="B833" s="29"/>
      <c r="C833" s="29"/>
      <c r="D833" s="29"/>
      <c r="E833" s="29"/>
      <c r="F833" s="29"/>
      <c r="G833" s="29"/>
      <c r="H833" s="29"/>
    </row>
    <row r="834" spans="1:8" ht="14.25" customHeight="1">
      <c r="A834" s="29"/>
      <c r="B834" s="29"/>
      <c r="C834" s="29"/>
      <c r="D834" s="29"/>
      <c r="E834" s="29"/>
      <c r="F834" s="29"/>
      <c r="G834" s="29"/>
      <c r="H834" s="29"/>
    </row>
    <row r="835" spans="1:8" ht="14.25" customHeight="1">
      <c r="A835" s="29"/>
      <c r="B835" s="29"/>
      <c r="C835" s="29"/>
      <c r="D835" s="29"/>
      <c r="E835" s="29"/>
      <c r="F835" s="29"/>
      <c r="G835" s="29"/>
      <c r="H835" s="29"/>
    </row>
    <row r="836" spans="1:8" ht="14.25" customHeight="1">
      <c r="A836" s="29"/>
      <c r="B836" s="29"/>
      <c r="C836" s="29"/>
      <c r="D836" s="29"/>
      <c r="E836" s="29"/>
      <c r="F836" s="29"/>
      <c r="G836" s="29"/>
      <c r="H836" s="29"/>
    </row>
    <row r="837" spans="1:8" ht="14.25" customHeight="1">
      <c r="A837" s="29"/>
      <c r="B837" s="29"/>
      <c r="C837" s="29"/>
      <c r="D837" s="29"/>
      <c r="E837" s="29"/>
      <c r="F837" s="29"/>
      <c r="G837" s="29"/>
      <c r="H837" s="29"/>
    </row>
    <row r="838" spans="1:8" ht="14.25" customHeight="1">
      <c r="A838" s="29"/>
      <c r="B838" s="29"/>
      <c r="C838" s="29"/>
      <c r="D838" s="29"/>
      <c r="E838" s="29"/>
      <c r="F838" s="29"/>
      <c r="G838" s="29"/>
      <c r="H838" s="29"/>
    </row>
    <row r="839" spans="1:8" ht="14.25" customHeight="1">
      <c r="A839" s="29"/>
      <c r="B839" s="29"/>
      <c r="C839" s="29"/>
      <c r="D839" s="29"/>
      <c r="E839" s="29"/>
      <c r="F839" s="29"/>
      <c r="G839" s="29"/>
      <c r="H839" s="29"/>
    </row>
    <row r="840" spans="1:8" ht="14.25" customHeight="1">
      <c r="A840" s="29"/>
      <c r="B840" s="29"/>
      <c r="C840" s="29"/>
      <c r="D840" s="29"/>
      <c r="E840" s="29"/>
      <c r="F840" s="29"/>
      <c r="G840" s="29"/>
      <c r="H840" s="29"/>
    </row>
    <row r="841" spans="1:8" ht="14.25" customHeight="1">
      <c r="A841" s="29"/>
      <c r="B841" s="29"/>
      <c r="C841" s="29"/>
      <c r="D841" s="29"/>
      <c r="E841" s="29"/>
      <c r="F841" s="29"/>
      <c r="G841" s="29"/>
      <c r="H841" s="29"/>
    </row>
    <row r="842" spans="1:8" ht="14.25" customHeight="1">
      <c r="A842" s="29"/>
      <c r="B842" s="29"/>
      <c r="C842" s="29"/>
      <c r="D842" s="29"/>
      <c r="E842" s="29"/>
      <c r="F842" s="29"/>
      <c r="G842" s="29"/>
      <c r="H842" s="29"/>
    </row>
    <row r="843" spans="1:8" ht="14.25" customHeight="1">
      <c r="A843" s="29"/>
      <c r="B843" s="29"/>
      <c r="C843" s="29"/>
      <c r="D843" s="29"/>
      <c r="E843" s="29"/>
      <c r="F843" s="29"/>
      <c r="G843" s="29"/>
      <c r="H843" s="29"/>
    </row>
    <row r="844" spans="1:8" ht="14.25" customHeight="1">
      <c r="A844" s="29"/>
      <c r="B844" s="29"/>
      <c r="C844" s="29"/>
      <c r="D844" s="29"/>
      <c r="E844" s="29"/>
      <c r="F844" s="29"/>
      <c r="G844" s="29"/>
      <c r="H844" s="29"/>
    </row>
    <row r="845" spans="1:8" ht="14.25" customHeight="1">
      <c r="A845" s="29"/>
      <c r="B845" s="29"/>
      <c r="C845" s="29"/>
      <c r="D845" s="29"/>
      <c r="E845" s="29"/>
      <c r="F845" s="29"/>
      <c r="G845" s="29"/>
      <c r="H845" s="29"/>
    </row>
    <row r="846" spans="1:8" ht="14.25" customHeight="1">
      <c r="A846" s="29"/>
      <c r="B846" s="29"/>
      <c r="C846" s="29"/>
      <c r="D846" s="29"/>
      <c r="E846" s="29"/>
      <c r="F846" s="29"/>
      <c r="G846" s="29"/>
      <c r="H846" s="29"/>
    </row>
    <row r="847" spans="1:8" ht="14.25" customHeight="1">
      <c r="A847" s="29"/>
      <c r="B847" s="29"/>
      <c r="C847" s="29"/>
      <c r="D847" s="29"/>
      <c r="E847" s="29"/>
      <c r="F847" s="29"/>
      <c r="G847" s="29"/>
      <c r="H847" s="29"/>
    </row>
    <row r="848" spans="1:8" ht="14.25" customHeight="1">
      <c r="A848" s="29"/>
      <c r="B848" s="29"/>
      <c r="C848" s="29"/>
      <c r="D848" s="29"/>
      <c r="E848" s="29"/>
      <c r="F848" s="29"/>
      <c r="G848" s="29"/>
      <c r="H848" s="29"/>
    </row>
    <row r="849" spans="1:8" ht="14.25" customHeight="1">
      <c r="A849" s="29"/>
      <c r="B849" s="29"/>
      <c r="C849" s="29"/>
      <c r="D849" s="29"/>
      <c r="E849" s="29"/>
      <c r="F849" s="29"/>
      <c r="G849" s="29"/>
      <c r="H849" s="29"/>
    </row>
    <row r="850" spans="1:8" ht="14.25" customHeight="1">
      <c r="A850" s="29"/>
      <c r="B850" s="29"/>
      <c r="C850" s="29"/>
      <c r="D850" s="29"/>
      <c r="E850" s="29"/>
      <c r="F850" s="29"/>
      <c r="G850" s="29"/>
      <c r="H850" s="29"/>
    </row>
    <row r="851" spans="1:8" ht="14.25" customHeight="1">
      <c r="A851" s="29"/>
      <c r="B851" s="29"/>
      <c r="C851" s="29"/>
      <c r="D851" s="29"/>
      <c r="E851" s="29"/>
      <c r="F851" s="29"/>
      <c r="G851" s="29"/>
      <c r="H851" s="29"/>
    </row>
    <row r="852" spans="1:8" ht="14.25" customHeight="1">
      <c r="A852" s="29"/>
      <c r="B852" s="29"/>
      <c r="C852" s="29"/>
      <c r="D852" s="29"/>
      <c r="E852" s="29"/>
      <c r="F852" s="29"/>
      <c r="G852" s="29"/>
      <c r="H852" s="29"/>
    </row>
    <row r="853" spans="1:8" ht="14.25" customHeight="1">
      <c r="A853" s="29"/>
      <c r="B853" s="29"/>
      <c r="C853" s="29"/>
      <c r="D853" s="29"/>
      <c r="E853" s="29"/>
      <c r="F853" s="29"/>
      <c r="G853" s="29"/>
      <c r="H853" s="29"/>
    </row>
    <row r="854" spans="1:8" ht="14.25" customHeight="1">
      <c r="A854" s="29"/>
      <c r="B854" s="29"/>
      <c r="C854" s="29"/>
      <c r="D854" s="29"/>
      <c r="E854" s="29"/>
      <c r="F854" s="29"/>
      <c r="G854" s="29"/>
      <c r="H854" s="29"/>
    </row>
    <row r="855" spans="1:8" ht="14.25" customHeight="1">
      <c r="A855" s="29"/>
      <c r="B855" s="29"/>
      <c r="C855" s="29"/>
      <c r="D855" s="29"/>
      <c r="E855" s="29"/>
      <c r="F855" s="29"/>
      <c r="G855" s="29"/>
      <c r="H855" s="29"/>
    </row>
    <row r="856" spans="1:8" ht="14.25" customHeight="1">
      <c r="A856" s="29"/>
      <c r="B856" s="29"/>
      <c r="C856" s="29"/>
      <c r="D856" s="29"/>
      <c r="E856" s="29"/>
      <c r="F856" s="29"/>
      <c r="G856" s="29"/>
      <c r="H856" s="29"/>
    </row>
    <row r="857" spans="1:8" ht="14.25" customHeight="1">
      <c r="A857" s="29"/>
      <c r="B857" s="29"/>
      <c r="C857" s="29"/>
      <c r="D857" s="29"/>
      <c r="E857" s="29"/>
      <c r="F857" s="29"/>
      <c r="G857" s="29"/>
      <c r="H857" s="29"/>
    </row>
    <row r="858" spans="1:8" ht="14.25" customHeight="1">
      <c r="A858" s="29"/>
      <c r="B858" s="29"/>
      <c r="C858" s="29"/>
      <c r="D858" s="29"/>
      <c r="E858" s="29"/>
      <c r="F858" s="29"/>
      <c r="G858" s="29"/>
      <c r="H858" s="29"/>
    </row>
    <row r="859" spans="1:8" ht="14.25" customHeight="1">
      <c r="A859" s="29"/>
      <c r="B859" s="29"/>
      <c r="C859" s="29"/>
      <c r="D859" s="29"/>
      <c r="E859" s="29"/>
      <c r="F859" s="29"/>
      <c r="G859" s="29"/>
      <c r="H859" s="29"/>
    </row>
    <row r="860" spans="1:8" ht="14.25" customHeight="1">
      <c r="A860" s="29"/>
      <c r="B860" s="29"/>
      <c r="C860" s="29"/>
      <c r="D860" s="29"/>
      <c r="E860" s="29"/>
      <c r="F860" s="29"/>
      <c r="G860" s="29"/>
      <c r="H860" s="29"/>
    </row>
    <row r="861" spans="1:8" ht="14.25" customHeight="1">
      <c r="A861" s="29"/>
      <c r="B861" s="29"/>
      <c r="C861" s="29"/>
      <c r="D861" s="29"/>
      <c r="E861" s="29"/>
      <c r="F861" s="29"/>
      <c r="G861" s="29"/>
      <c r="H861" s="29"/>
    </row>
    <row r="862" spans="1:8" ht="14.25" customHeight="1">
      <c r="A862" s="29"/>
      <c r="B862" s="29"/>
      <c r="C862" s="29"/>
      <c r="D862" s="29"/>
      <c r="E862" s="29"/>
      <c r="F862" s="29"/>
      <c r="G862" s="29"/>
      <c r="H862" s="29"/>
    </row>
    <row r="863" spans="1:8" ht="14.25" customHeight="1">
      <c r="A863" s="29"/>
      <c r="B863" s="29"/>
      <c r="C863" s="29"/>
      <c r="D863" s="29"/>
      <c r="E863" s="29"/>
      <c r="F863" s="29"/>
      <c r="G863" s="29"/>
      <c r="H863" s="29"/>
    </row>
    <row r="864" spans="1:8" ht="14.25" customHeight="1">
      <c r="A864" s="29"/>
      <c r="B864" s="29"/>
      <c r="C864" s="29"/>
      <c r="D864" s="29"/>
      <c r="E864" s="29"/>
      <c r="F864" s="29"/>
      <c r="G864" s="29"/>
      <c r="H864" s="29"/>
    </row>
    <row r="865" spans="1:8" ht="14.25" customHeight="1">
      <c r="A865" s="29"/>
      <c r="B865" s="29"/>
      <c r="C865" s="29"/>
      <c r="D865" s="29"/>
      <c r="E865" s="29"/>
      <c r="F865" s="29"/>
      <c r="G865" s="29"/>
      <c r="H865" s="29"/>
    </row>
    <row r="866" spans="1:8" ht="14.25" customHeight="1">
      <c r="A866" s="29"/>
      <c r="B866" s="29"/>
      <c r="C866" s="29"/>
      <c r="D866" s="29"/>
      <c r="E866" s="29"/>
      <c r="F866" s="29"/>
      <c r="G866" s="29"/>
      <c r="H866" s="29"/>
    </row>
    <row r="867" spans="1:8" ht="14.25" customHeight="1">
      <c r="A867" s="29"/>
      <c r="B867" s="29"/>
      <c r="C867" s="29"/>
      <c r="D867" s="29"/>
      <c r="E867" s="29"/>
      <c r="F867" s="29"/>
      <c r="G867" s="29"/>
      <c r="H867" s="29"/>
    </row>
    <row r="868" spans="1:8" ht="14.25" customHeight="1">
      <c r="A868" s="29"/>
      <c r="B868" s="29"/>
      <c r="C868" s="29"/>
      <c r="D868" s="29"/>
      <c r="E868" s="29"/>
      <c r="F868" s="29"/>
      <c r="G868" s="29"/>
      <c r="H868" s="29"/>
    </row>
    <row r="869" spans="1:8" ht="14.25" customHeight="1">
      <c r="A869" s="29"/>
      <c r="B869" s="29"/>
      <c r="C869" s="29"/>
      <c r="D869" s="29"/>
      <c r="E869" s="29"/>
      <c r="F869" s="29"/>
      <c r="G869" s="29"/>
      <c r="H869" s="29"/>
    </row>
    <row r="870" spans="1:8" ht="14.25" customHeight="1">
      <c r="A870" s="29"/>
      <c r="B870" s="29"/>
      <c r="C870" s="29"/>
      <c r="D870" s="29"/>
      <c r="E870" s="29"/>
      <c r="F870" s="29"/>
      <c r="G870" s="29"/>
      <c r="H870" s="29"/>
    </row>
    <row r="871" spans="1:8" ht="14.25" customHeight="1">
      <c r="A871" s="29"/>
      <c r="B871" s="29"/>
      <c r="C871" s="29"/>
      <c r="D871" s="29"/>
      <c r="E871" s="29"/>
      <c r="F871" s="29"/>
      <c r="G871" s="29"/>
      <c r="H871" s="29"/>
    </row>
    <row r="872" spans="1:8" ht="14.25" customHeight="1">
      <c r="A872" s="29"/>
      <c r="B872" s="29"/>
      <c r="C872" s="29"/>
      <c r="D872" s="29"/>
      <c r="E872" s="29"/>
      <c r="F872" s="29"/>
      <c r="G872" s="29"/>
      <c r="H872" s="29"/>
    </row>
    <row r="873" spans="1:8" ht="14.25" customHeight="1">
      <c r="A873" s="29"/>
      <c r="B873" s="29"/>
      <c r="C873" s="29"/>
      <c r="D873" s="29"/>
      <c r="E873" s="29"/>
      <c r="F873" s="29"/>
      <c r="G873" s="29"/>
      <c r="H873" s="29"/>
    </row>
    <row r="874" spans="1:8" ht="14.25" customHeight="1">
      <c r="A874" s="29"/>
      <c r="B874" s="29"/>
      <c r="C874" s="29"/>
      <c r="D874" s="29"/>
      <c r="E874" s="29"/>
      <c r="F874" s="29"/>
      <c r="G874" s="29"/>
      <c r="H874" s="29"/>
    </row>
    <row r="875" spans="1:8" ht="14.25" customHeight="1">
      <c r="A875" s="29"/>
      <c r="B875" s="29"/>
      <c r="C875" s="29"/>
      <c r="D875" s="29"/>
      <c r="E875" s="29"/>
      <c r="F875" s="29"/>
      <c r="G875" s="29"/>
      <c r="H875" s="29"/>
    </row>
    <row r="876" spans="1:8" ht="14.25" customHeight="1">
      <c r="A876" s="29"/>
      <c r="B876" s="29"/>
      <c r="C876" s="29"/>
      <c r="D876" s="29"/>
      <c r="E876" s="29"/>
      <c r="F876" s="29"/>
      <c r="G876" s="29"/>
      <c r="H876" s="29"/>
    </row>
    <row r="877" spans="1:8" ht="14.25" customHeight="1">
      <c r="A877" s="29"/>
      <c r="B877" s="29"/>
      <c r="C877" s="29"/>
      <c r="D877" s="29"/>
      <c r="E877" s="29"/>
      <c r="F877" s="29"/>
      <c r="G877" s="29"/>
      <c r="H877" s="29"/>
    </row>
    <row r="878" spans="1:8" ht="14.25" customHeight="1">
      <c r="A878" s="29"/>
      <c r="B878" s="29"/>
      <c r="C878" s="29"/>
      <c r="D878" s="29"/>
      <c r="E878" s="29"/>
      <c r="F878" s="29"/>
      <c r="G878" s="29"/>
      <c r="H878" s="29"/>
    </row>
    <row r="879" spans="1:8" ht="14.25" customHeight="1">
      <c r="A879" s="29"/>
      <c r="B879" s="29"/>
      <c r="C879" s="29"/>
      <c r="D879" s="29"/>
      <c r="E879" s="29"/>
      <c r="F879" s="29"/>
      <c r="G879" s="29"/>
      <c r="H879" s="29"/>
    </row>
    <row r="880" spans="1:8" ht="14.25" customHeight="1">
      <c r="A880" s="29"/>
      <c r="B880" s="29"/>
      <c r="C880" s="29"/>
      <c r="D880" s="29"/>
      <c r="E880" s="29"/>
      <c r="F880" s="29"/>
      <c r="G880" s="29"/>
      <c r="H880" s="29"/>
    </row>
    <row r="881" spans="1:8" ht="14.25" customHeight="1">
      <c r="A881" s="29"/>
      <c r="B881" s="29"/>
      <c r="C881" s="29"/>
      <c r="D881" s="29"/>
      <c r="E881" s="29"/>
      <c r="F881" s="29"/>
      <c r="G881" s="29"/>
      <c r="H881" s="29"/>
    </row>
    <row r="882" spans="1:8" ht="14.25" customHeight="1">
      <c r="A882" s="29"/>
      <c r="B882" s="29"/>
      <c r="C882" s="29"/>
      <c r="D882" s="29"/>
      <c r="E882" s="29"/>
      <c r="F882" s="29"/>
      <c r="G882" s="29"/>
      <c r="H882" s="29"/>
    </row>
    <row r="883" spans="1:8" ht="14.25" customHeight="1">
      <c r="A883" s="29"/>
      <c r="B883" s="29"/>
      <c r="C883" s="29"/>
      <c r="D883" s="29"/>
      <c r="E883" s="29"/>
      <c r="F883" s="29"/>
      <c r="G883" s="29"/>
      <c r="H883" s="29"/>
    </row>
    <row r="884" spans="1:8" ht="14.25" customHeight="1">
      <c r="A884" s="29"/>
      <c r="B884" s="29"/>
      <c r="C884" s="29"/>
      <c r="D884" s="29"/>
      <c r="E884" s="29"/>
      <c r="F884" s="29"/>
      <c r="G884" s="29"/>
      <c r="H884" s="29"/>
    </row>
    <row r="885" spans="1:8" ht="14.25" customHeight="1">
      <c r="A885" s="29"/>
      <c r="B885" s="29"/>
      <c r="C885" s="29"/>
      <c r="D885" s="29"/>
      <c r="E885" s="29"/>
      <c r="F885" s="29"/>
      <c r="G885" s="29"/>
      <c r="H885" s="29"/>
    </row>
    <row r="886" spans="1:8" ht="14.25" customHeight="1">
      <c r="A886" s="29"/>
      <c r="B886" s="29"/>
      <c r="C886" s="29"/>
      <c r="D886" s="29"/>
      <c r="E886" s="29"/>
      <c r="F886" s="29"/>
      <c r="G886" s="29"/>
      <c r="H886" s="29"/>
    </row>
    <row r="887" spans="1:8" ht="14.25" customHeight="1">
      <c r="A887" s="29"/>
      <c r="B887" s="29"/>
      <c r="C887" s="29"/>
      <c r="D887" s="29"/>
      <c r="E887" s="29"/>
      <c r="F887" s="29"/>
      <c r="G887" s="29"/>
      <c r="H887" s="29"/>
    </row>
    <row r="888" spans="1:8" ht="14.25" customHeight="1">
      <c r="A888" s="29"/>
      <c r="B888" s="29"/>
      <c r="C888" s="29"/>
      <c r="D888" s="29"/>
      <c r="E888" s="29"/>
      <c r="F888" s="29"/>
      <c r="G888" s="29"/>
      <c r="H888" s="29"/>
    </row>
    <row r="889" spans="1:8" ht="14.25" customHeight="1">
      <c r="A889" s="29"/>
      <c r="B889" s="29"/>
      <c r="C889" s="29"/>
      <c r="D889" s="29"/>
      <c r="E889" s="29"/>
      <c r="F889" s="29"/>
      <c r="G889" s="29"/>
      <c r="H889" s="29"/>
    </row>
    <row r="890" spans="1:8" ht="14.25" customHeight="1">
      <c r="A890" s="29"/>
      <c r="B890" s="29"/>
      <c r="C890" s="29"/>
      <c r="D890" s="29"/>
      <c r="E890" s="29"/>
      <c r="F890" s="29"/>
      <c r="G890" s="29"/>
      <c r="H890" s="29"/>
    </row>
    <row r="891" spans="1:8" ht="14.25" customHeight="1">
      <c r="A891" s="29"/>
      <c r="B891" s="29"/>
      <c r="C891" s="29"/>
      <c r="D891" s="29"/>
      <c r="E891" s="29"/>
      <c r="F891" s="29"/>
      <c r="G891" s="29"/>
      <c r="H891" s="29"/>
    </row>
    <row r="892" spans="1:8" ht="14.25" customHeight="1">
      <c r="A892" s="29"/>
      <c r="B892" s="29"/>
      <c r="C892" s="29"/>
      <c r="D892" s="29"/>
      <c r="E892" s="29"/>
      <c r="F892" s="29"/>
      <c r="G892" s="29"/>
      <c r="H892" s="29"/>
    </row>
    <row r="893" spans="1:8" ht="14.25" customHeight="1">
      <c r="A893" s="29"/>
      <c r="B893" s="29"/>
      <c r="C893" s="29"/>
      <c r="D893" s="29"/>
      <c r="E893" s="29"/>
      <c r="F893" s="29"/>
      <c r="G893" s="29"/>
      <c r="H893" s="29"/>
    </row>
    <row r="894" spans="1:8" ht="14.25" customHeight="1">
      <c r="A894" s="29"/>
      <c r="B894" s="29"/>
      <c r="C894" s="29"/>
      <c r="D894" s="29"/>
      <c r="E894" s="29"/>
      <c r="F894" s="29"/>
      <c r="G894" s="29"/>
      <c r="H894" s="29"/>
    </row>
    <row r="895" spans="1:8" ht="14.25" customHeight="1">
      <c r="A895" s="29"/>
      <c r="B895" s="29"/>
      <c r="C895" s="29"/>
      <c r="D895" s="29"/>
      <c r="E895" s="29"/>
      <c r="F895" s="29"/>
      <c r="G895" s="29"/>
      <c r="H895" s="29"/>
    </row>
    <row r="896" spans="1:8" ht="14.25" customHeight="1">
      <c r="A896" s="29"/>
      <c r="B896" s="29"/>
      <c r="C896" s="29"/>
      <c r="D896" s="29"/>
      <c r="E896" s="29"/>
      <c r="F896" s="29"/>
      <c r="G896" s="29"/>
      <c r="H896" s="29"/>
    </row>
    <row r="897" spans="1:8" ht="14.25" customHeight="1">
      <c r="A897" s="29"/>
      <c r="B897" s="29"/>
      <c r="C897" s="29"/>
      <c r="D897" s="29"/>
      <c r="E897" s="29"/>
      <c r="F897" s="29"/>
      <c r="G897" s="29"/>
      <c r="H897" s="29"/>
    </row>
    <row r="898" spans="1:8" ht="14.25" customHeight="1">
      <c r="A898" s="29"/>
      <c r="B898" s="29"/>
      <c r="C898" s="29"/>
      <c r="D898" s="29"/>
      <c r="E898" s="29"/>
      <c r="F898" s="29"/>
      <c r="G898" s="29"/>
      <c r="H898" s="29"/>
    </row>
    <row r="899" spans="1:8" ht="14.25" customHeight="1">
      <c r="A899" s="29"/>
      <c r="B899" s="29"/>
      <c r="C899" s="29"/>
      <c r="D899" s="29"/>
      <c r="E899" s="29"/>
      <c r="F899" s="29"/>
      <c r="G899" s="29"/>
      <c r="H899" s="29"/>
    </row>
    <row r="900" spans="1:8" ht="14.25" customHeight="1">
      <c r="A900" s="29"/>
      <c r="B900" s="29"/>
      <c r="C900" s="29"/>
      <c r="D900" s="29"/>
      <c r="E900" s="29"/>
      <c r="F900" s="29"/>
      <c r="G900" s="29"/>
      <c r="H900" s="29"/>
    </row>
    <row r="901" spans="1:8" ht="14.25" customHeight="1">
      <c r="A901" s="29"/>
      <c r="B901" s="29"/>
      <c r="C901" s="29"/>
      <c r="D901" s="29"/>
      <c r="E901" s="29"/>
      <c r="F901" s="29"/>
      <c r="G901" s="29"/>
      <c r="H901" s="29"/>
    </row>
    <row r="902" spans="1:8" ht="14.25" customHeight="1">
      <c r="A902" s="29"/>
      <c r="B902" s="29"/>
      <c r="C902" s="29"/>
      <c r="D902" s="29"/>
      <c r="E902" s="29"/>
      <c r="F902" s="29"/>
      <c r="G902" s="29"/>
      <c r="H902" s="29"/>
    </row>
    <row r="903" spans="1:8" ht="14.25" customHeight="1">
      <c r="A903" s="29"/>
      <c r="B903" s="29"/>
      <c r="C903" s="29"/>
      <c r="D903" s="29"/>
      <c r="E903" s="29"/>
      <c r="F903" s="29"/>
      <c r="G903" s="29"/>
      <c r="H903" s="29"/>
    </row>
    <row r="904" spans="1:8" ht="14.25" customHeight="1">
      <c r="A904" s="29"/>
      <c r="B904" s="29"/>
      <c r="C904" s="29"/>
      <c r="D904" s="29"/>
      <c r="E904" s="29"/>
      <c r="F904" s="29"/>
      <c r="G904" s="29"/>
      <c r="H904" s="29"/>
    </row>
    <row r="905" spans="1:8" ht="14.25" customHeight="1">
      <c r="A905" s="29"/>
      <c r="B905" s="29"/>
      <c r="C905" s="29"/>
      <c r="D905" s="29"/>
      <c r="E905" s="29"/>
      <c r="F905" s="29"/>
      <c r="G905" s="29"/>
      <c r="H905" s="29"/>
    </row>
    <row r="906" spans="1:8" ht="14.25" customHeight="1">
      <c r="A906" s="29"/>
      <c r="B906" s="29"/>
      <c r="C906" s="29"/>
      <c r="D906" s="29"/>
      <c r="E906" s="29"/>
      <c r="F906" s="29"/>
      <c r="G906" s="29"/>
      <c r="H906" s="29"/>
    </row>
    <row r="907" spans="1:8" ht="14.25" customHeight="1">
      <c r="A907" s="29"/>
      <c r="B907" s="29"/>
      <c r="C907" s="29"/>
      <c r="D907" s="29"/>
      <c r="E907" s="29"/>
      <c r="F907" s="29"/>
      <c r="G907" s="29"/>
      <c r="H907" s="29"/>
    </row>
    <row r="908" spans="1:8" ht="14.25" customHeight="1">
      <c r="A908" s="29"/>
      <c r="B908" s="29"/>
      <c r="C908" s="29"/>
      <c r="D908" s="29"/>
      <c r="E908" s="29"/>
      <c r="F908" s="29"/>
      <c r="G908" s="29"/>
      <c r="H908" s="29"/>
    </row>
    <row r="909" spans="1:8" ht="14.25" customHeight="1">
      <c r="A909" s="29"/>
      <c r="B909" s="29"/>
      <c r="C909" s="29"/>
      <c r="D909" s="29"/>
      <c r="E909" s="29"/>
      <c r="F909" s="29"/>
      <c r="G909" s="29"/>
      <c r="H909" s="29"/>
    </row>
    <row r="910" spans="1:8" ht="14.25" customHeight="1">
      <c r="A910" s="29"/>
      <c r="B910" s="29"/>
      <c r="C910" s="29"/>
      <c r="D910" s="29"/>
      <c r="E910" s="29"/>
      <c r="F910" s="29"/>
      <c r="G910" s="29"/>
      <c r="H910" s="29"/>
    </row>
    <row r="911" spans="1:8" ht="14.25" customHeight="1">
      <c r="A911" s="29"/>
      <c r="B911" s="29"/>
      <c r="C911" s="29"/>
      <c r="D911" s="29"/>
      <c r="E911" s="29"/>
      <c r="F911" s="29"/>
      <c r="G911" s="29"/>
      <c r="H911" s="29"/>
    </row>
    <row r="912" spans="1:8" ht="14.25" customHeight="1">
      <c r="A912" s="29"/>
      <c r="B912" s="29"/>
      <c r="C912" s="29"/>
      <c r="D912" s="29"/>
      <c r="E912" s="29"/>
      <c r="F912" s="29"/>
      <c r="G912" s="29"/>
      <c r="H912" s="29"/>
    </row>
    <row r="913" spans="1:8" ht="14.25" customHeight="1">
      <c r="A913" s="29"/>
      <c r="B913" s="29"/>
      <c r="C913" s="29"/>
      <c r="D913" s="29"/>
      <c r="E913" s="29"/>
      <c r="F913" s="29"/>
      <c r="G913" s="29"/>
      <c r="H913" s="29"/>
    </row>
    <row r="914" spans="1:8" ht="14.25" customHeight="1">
      <c r="A914" s="29"/>
      <c r="B914" s="29"/>
      <c r="C914" s="29"/>
      <c r="D914" s="29"/>
      <c r="E914" s="29"/>
      <c r="F914" s="29"/>
      <c r="G914" s="29"/>
      <c r="H914" s="29"/>
    </row>
    <row r="915" spans="1:8" ht="14.25" customHeight="1">
      <c r="A915" s="29"/>
      <c r="B915" s="29"/>
      <c r="C915" s="29"/>
      <c r="D915" s="29"/>
      <c r="E915" s="29"/>
      <c r="F915" s="29"/>
      <c r="G915" s="29"/>
      <c r="H915" s="29"/>
    </row>
    <row r="916" spans="1:8" ht="14.25" customHeight="1">
      <c r="A916" s="29"/>
      <c r="B916" s="29"/>
      <c r="C916" s="29"/>
      <c r="D916" s="29"/>
      <c r="E916" s="29"/>
      <c r="F916" s="29"/>
      <c r="G916" s="29"/>
      <c r="H916" s="29"/>
    </row>
    <row r="917" spans="1:8" ht="14.25" customHeight="1">
      <c r="A917" s="29"/>
      <c r="B917" s="29"/>
      <c r="C917" s="29"/>
      <c r="D917" s="29"/>
      <c r="E917" s="29"/>
      <c r="F917" s="29"/>
      <c r="G917" s="29"/>
      <c r="H917" s="29"/>
    </row>
    <row r="918" spans="1:8" ht="14.25" customHeight="1">
      <c r="A918" s="29"/>
      <c r="B918" s="29"/>
      <c r="C918" s="29"/>
      <c r="D918" s="29"/>
      <c r="E918" s="29"/>
      <c r="F918" s="29"/>
      <c r="G918" s="29"/>
      <c r="H918" s="29"/>
    </row>
    <row r="919" spans="1:8" ht="14.25" customHeight="1">
      <c r="A919" s="29"/>
      <c r="B919" s="29"/>
      <c r="C919" s="29"/>
      <c r="D919" s="29"/>
      <c r="E919" s="29"/>
      <c r="F919" s="29"/>
      <c r="G919" s="29"/>
      <c r="H919" s="29"/>
    </row>
    <row r="920" spans="1:8" ht="14.25" customHeight="1">
      <c r="A920" s="29"/>
      <c r="B920" s="29"/>
      <c r="C920" s="29"/>
      <c r="D920" s="29"/>
      <c r="E920" s="29"/>
      <c r="F920" s="29"/>
      <c r="G920" s="29"/>
      <c r="H920" s="29"/>
    </row>
    <row r="921" spans="1:8" ht="14.25" customHeight="1">
      <c r="A921" s="29"/>
      <c r="B921" s="29"/>
      <c r="C921" s="29"/>
      <c r="D921" s="29"/>
      <c r="E921" s="29"/>
      <c r="F921" s="29"/>
      <c r="G921" s="29"/>
      <c r="H921" s="29"/>
    </row>
    <row r="922" spans="1:8" ht="14.25" customHeight="1">
      <c r="A922" s="29"/>
      <c r="B922" s="29"/>
      <c r="C922" s="29"/>
      <c r="D922" s="29"/>
      <c r="E922" s="29"/>
      <c r="F922" s="29"/>
      <c r="G922" s="29"/>
      <c r="H922" s="29"/>
    </row>
    <row r="923" spans="1:8" ht="14.25" customHeight="1">
      <c r="A923" s="29"/>
      <c r="B923" s="29"/>
      <c r="C923" s="29"/>
      <c r="D923" s="29"/>
      <c r="E923" s="29"/>
      <c r="F923" s="29"/>
      <c r="G923" s="29"/>
      <c r="H923" s="29"/>
    </row>
    <row r="924" spans="1:8" ht="14.25" customHeight="1">
      <c r="A924" s="29"/>
      <c r="B924" s="29"/>
      <c r="C924" s="29"/>
      <c r="D924" s="29"/>
      <c r="E924" s="29"/>
      <c r="F924" s="29"/>
      <c r="G924" s="29"/>
      <c r="H924" s="29"/>
    </row>
    <row r="925" spans="1:8" ht="14.25" customHeight="1">
      <c r="A925" s="29"/>
      <c r="B925" s="29"/>
      <c r="C925" s="29"/>
      <c r="D925" s="29"/>
      <c r="E925" s="29"/>
      <c r="F925" s="29"/>
      <c r="G925" s="29"/>
      <c r="H925" s="29"/>
    </row>
    <row r="926" spans="1:8" ht="14.25" customHeight="1">
      <c r="A926" s="29"/>
      <c r="B926" s="29"/>
      <c r="C926" s="29"/>
      <c r="D926" s="29"/>
      <c r="E926" s="29"/>
      <c r="F926" s="29"/>
      <c r="G926" s="29"/>
      <c r="H926" s="29"/>
    </row>
    <row r="927" spans="1:8" ht="14.25" customHeight="1">
      <c r="A927" s="29"/>
      <c r="B927" s="29"/>
      <c r="C927" s="29"/>
      <c r="D927" s="29"/>
      <c r="E927" s="29"/>
      <c r="F927" s="29"/>
      <c r="G927" s="29"/>
      <c r="H927" s="29"/>
    </row>
    <row r="928" spans="1:8" ht="14.25" customHeight="1">
      <c r="A928" s="29"/>
      <c r="B928" s="29"/>
      <c r="C928" s="29"/>
      <c r="D928" s="29"/>
      <c r="E928" s="29"/>
      <c r="F928" s="29"/>
      <c r="G928" s="29"/>
      <c r="H928" s="29"/>
    </row>
    <row r="929" spans="1:8" ht="14.25" customHeight="1">
      <c r="A929" s="29"/>
      <c r="B929" s="29"/>
      <c r="C929" s="29"/>
      <c r="D929" s="29"/>
      <c r="E929" s="29"/>
      <c r="F929" s="29"/>
      <c r="G929" s="29"/>
      <c r="H929" s="29"/>
    </row>
    <row r="930" spans="1:8" ht="14.25" customHeight="1">
      <c r="A930" s="29"/>
      <c r="B930" s="29"/>
      <c r="C930" s="29"/>
      <c r="D930" s="29"/>
      <c r="E930" s="29"/>
      <c r="F930" s="29"/>
      <c r="G930" s="29"/>
      <c r="H930" s="29"/>
    </row>
    <row r="931" spans="1:8" ht="14.25" customHeight="1">
      <c r="A931" s="29"/>
      <c r="B931" s="29"/>
      <c r="C931" s="29"/>
      <c r="D931" s="29"/>
      <c r="E931" s="29"/>
      <c r="F931" s="29"/>
      <c r="G931" s="29"/>
      <c r="H931" s="29"/>
    </row>
    <row r="932" spans="1:8" ht="14.25" customHeight="1">
      <c r="A932" s="29"/>
      <c r="B932" s="29"/>
      <c r="C932" s="29"/>
      <c r="D932" s="29"/>
      <c r="E932" s="29"/>
      <c r="F932" s="29"/>
      <c r="G932" s="29"/>
      <c r="H932" s="29"/>
    </row>
    <row r="933" spans="1:8" ht="14.25" customHeight="1">
      <c r="A933" s="29"/>
      <c r="B933" s="29"/>
      <c r="C933" s="29"/>
      <c r="D933" s="29"/>
      <c r="E933" s="29"/>
      <c r="F933" s="29"/>
      <c r="G933" s="29"/>
      <c r="H933" s="29"/>
    </row>
    <row r="934" spans="1:8" ht="14.25" customHeight="1">
      <c r="A934" s="29"/>
      <c r="B934" s="29"/>
      <c r="C934" s="29"/>
      <c r="D934" s="29"/>
      <c r="E934" s="29"/>
      <c r="F934" s="29"/>
      <c r="G934" s="29"/>
      <c r="H934" s="29"/>
    </row>
    <row r="935" spans="1:8" ht="14.25" customHeight="1">
      <c r="A935" s="29"/>
      <c r="B935" s="29"/>
      <c r="C935" s="29"/>
      <c r="D935" s="29"/>
      <c r="E935" s="29"/>
      <c r="F935" s="29"/>
      <c r="G935" s="29"/>
      <c r="H935" s="29"/>
    </row>
    <row r="936" spans="1:8" ht="14.25" customHeight="1">
      <c r="A936" s="29"/>
      <c r="B936" s="29"/>
      <c r="C936" s="29"/>
      <c r="D936" s="29"/>
      <c r="E936" s="29"/>
      <c r="F936" s="29"/>
      <c r="G936" s="29"/>
      <c r="H936" s="29"/>
    </row>
    <row r="937" spans="1:8" ht="14.25" customHeight="1">
      <c r="A937" s="29"/>
      <c r="B937" s="29"/>
      <c r="C937" s="29"/>
      <c r="D937" s="29"/>
      <c r="E937" s="29"/>
      <c r="F937" s="29"/>
      <c r="G937" s="29"/>
      <c r="H937" s="29"/>
    </row>
    <row r="938" spans="1:8" ht="14.25" customHeight="1">
      <c r="A938" s="29"/>
      <c r="B938" s="29"/>
      <c r="C938" s="29"/>
      <c r="D938" s="29"/>
      <c r="E938" s="29"/>
      <c r="F938" s="29"/>
      <c r="G938" s="29"/>
      <c r="H938" s="29"/>
    </row>
    <row r="939" spans="1:8" ht="14.25" customHeight="1">
      <c r="A939" s="29"/>
      <c r="B939" s="29"/>
      <c r="C939" s="29"/>
      <c r="D939" s="29"/>
      <c r="E939" s="29"/>
      <c r="F939" s="29"/>
      <c r="G939" s="29"/>
      <c r="H939" s="29"/>
    </row>
    <row r="940" spans="1:8" ht="14.25" customHeight="1">
      <c r="A940" s="29"/>
      <c r="B940" s="29"/>
      <c r="C940" s="29"/>
      <c r="D940" s="29"/>
      <c r="E940" s="29"/>
      <c r="F940" s="29"/>
      <c r="G940" s="29"/>
      <c r="H940" s="29"/>
    </row>
    <row r="941" spans="1:8" ht="14.25" customHeight="1">
      <c r="A941" s="29"/>
      <c r="B941" s="29"/>
      <c r="C941" s="29"/>
      <c r="D941" s="29"/>
      <c r="E941" s="29"/>
      <c r="F941" s="29"/>
      <c r="G941" s="29"/>
      <c r="H941" s="29"/>
    </row>
    <row r="942" spans="1:8" ht="14.25" customHeight="1">
      <c r="A942" s="29"/>
      <c r="B942" s="29"/>
      <c r="C942" s="29"/>
      <c r="D942" s="29"/>
      <c r="E942" s="29"/>
      <c r="F942" s="29"/>
      <c r="G942" s="29"/>
      <c r="H942" s="29"/>
    </row>
    <row r="943" spans="1:8" ht="14.25" customHeight="1">
      <c r="A943" s="29"/>
      <c r="B943" s="29"/>
      <c r="C943" s="29"/>
      <c r="D943" s="29"/>
      <c r="E943" s="29"/>
      <c r="F943" s="29"/>
      <c r="G943" s="29"/>
      <c r="H943" s="29"/>
    </row>
    <row r="944" spans="1:8" ht="14.25" customHeight="1">
      <c r="A944" s="29"/>
      <c r="B944" s="29"/>
      <c r="C944" s="29"/>
      <c r="D944" s="29"/>
      <c r="E944" s="29"/>
      <c r="F944" s="29"/>
      <c r="G944" s="29"/>
      <c r="H944" s="29"/>
    </row>
    <row r="945" spans="1:8" ht="14.25" customHeight="1">
      <c r="A945" s="29"/>
      <c r="B945" s="29"/>
      <c r="C945" s="29"/>
      <c r="D945" s="29"/>
      <c r="E945" s="29"/>
      <c r="F945" s="29"/>
      <c r="G945" s="29"/>
      <c r="H945" s="29"/>
    </row>
    <row r="946" spans="1:8" ht="14.25" customHeight="1">
      <c r="A946" s="29"/>
      <c r="B946" s="29"/>
      <c r="C946" s="29"/>
      <c r="D946" s="29"/>
      <c r="E946" s="29"/>
      <c r="F946" s="29"/>
      <c r="G946" s="29"/>
      <c r="H946" s="29"/>
    </row>
    <row r="947" spans="1:8" ht="14.25" customHeight="1">
      <c r="A947" s="29"/>
      <c r="B947" s="29"/>
      <c r="C947" s="29"/>
      <c r="D947" s="29"/>
      <c r="E947" s="29"/>
      <c r="F947" s="29"/>
      <c r="G947" s="29"/>
      <c r="H947" s="29"/>
    </row>
    <row r="948" spans="1:8" ht="14.25" customHeight="1">
      <c r="A948" s="29"/>
      <c r="B948" s="29"/>
      <c r="C948" s="29"/>
      <c r="D948" s="29"/>
      <c r="E948" s="29"/>
      <c r="F948" s="29"/>
      <c r="G948" s="29"/>
      <c r="H948" s="29"/>
    </row>
    <row r="949" spans="1:8" ht="14.25" customHeight="1">
      <c r="A949" s="29"/>
      <c r="B949" s="29"/>
      <c r="C949" s="29"/>
      <c r="D949" s="29"/>
      <c r="E949" s="29"/>
      <c r="F949" s="29"/>
      <c r="G949" s="29"/>
      <c r="H949" s="29"/>
    </row>
    <row r="950" spans="1:8" ht="14.25" customHeight="1">
      <c r="A950" s="29"/>
      <c r="B950" s="29"/>
      <c r="C950" s="29"/>
      <c r="D950" s="29"/>
      <c r="E950" s="29"/>
      <c r="F950" s="29"/>
      <c r="G950" s="29"/>
      <c r="H950" s="29"/>
    </row>
    <row r="951" spans="1:8" ht="14.25" customHeight="1">
      <c r="A951" s="29"/>
      <c r="B951" s="29"/>
      <c r="C951" s="29"/>
      <c r="D951" s="29"/>
      <c r="E951" s="29"/>
      <c r="F951" s="29"/>
      <c r="G951" s="29"/>
      <c r="H951" s="29"/>
    </row>
    <row r="952" spans="1:8" ht="14.25" customHeight="1">
      <c r="A952" s="29"/>
      <c r="B952" s="29"/>
      <c r="C952" s="29"/>
      <c r="D952" s="29"/>
      <c r="E952" s="29"/>
      <c r="F952" s="29"/>
      <c r="G952" s="29"/>
      <c r="H952" s="29"/>
    </row>
    <row r="953" spans="1:8" ht="14.25" customHeight="1">
      <c r="A953" s="29"/>
      <c r="B953" s="29"/>
      <c r="C953" s="29"/>
      <c r="D953" s="29"/>
      <c r="E953" s="29"/>
      <c r="F953" s="29"/>
      <c r="G953" s="29"/>
      <c r="H953" s="29"/>
    </row>
    <row r="954" spans="1:8" ht="14.25" customHeight="1">
      <c r="A954" s="29"/>
      <c r="B954" s="29"/>
      <c r="C954" s="29"/>
      <c r="D954" s="29"/>
      <c r="E954" s="29"/>
      <c r="F954" s="29"/>
      <c r="G954" s="29"/>
      <c r="H954" s="29"/>
    </row>
    <row r="955" spans="1:8" ht="14.25" customHeight="1">
      <c r="A955" s="29"/>
      <c r="B955" s="29"/>
      <c r="C955" s="29"/>
      <c r="D955" s="29"/>
      <c r="E955" s="29"/>
      <c r="F955" s="29"/>
      <c r="G955" s="29"/>
      <c r="H955" s="29"/>
    </row>
    <row r="956" spans="1:8" ht="14.25" customHeight="1">
      <c r="A956" s="29"/>
      <c r="B956" s="29"/>
      <c r="C956" s="29"/>
      <c r="D956" s="29"/>
      <c r="E956" s="29"/>
      <c r="F956" s="29"/>
      <c r="G956" s="29"/>
      <c r="H956" s="29"/>
    </row>
    <row r="957" spans="1:8" ht="14.25" customHeight="1">
      <c r="A957" s="29"/>
      <c r="B957" s="29"/>
      <c r="C957" s="29"/>
      <c r="D957" s="29"/>
      <c r="E957" s="29"/>
      <c r="F957" s="29"/>
      <c r="G957" s="29"/>
      <c r="H957" s="29"/>
    </row>
    <row r="958" spans="1:8" ht="14.25" customHeight="1">
      <c r="A958" s="29"/>
      <c r="B958" s="29"/>
      <c r="C958" s="29"/>
      <c r="D958" s="29"/>
      <c r="E958" s="29"/>
      <c r="F958" s="29"/>
      <c r="G958" s="29"/>
      <c r="H958" s="29"/>
    </row>
    <row r="959" spans="1:8" ht="14.25" customHeight="1">
      <c r="A959" s="29"/>
      <c r="B959" s="29"/>
      <c r="C959" s="29"/>
      <c r="D959" s="29"/>
      <c r="E959" s="29"/>
      <c r="F959" s="29"/>
      <c r="G959" s="29"/>
      <c r="H959" s="29"/>
    </row>
    <row r="960" spans="1:8" ht="14.25" customHeight="1">
      <c r="A960" s="29"/>
      <c r="B960" s="29"/>
      <c r="C960" s="29"/>
      <c r="D960" s="29"/>
      <c r="E960" s="29"/>
      <c r="F960" s="29"/>
      <c r="G960" s="29"/>
      <c r="H960" s="29"/>
    </row>
    <row r="961" spans="1:8" ht="14.25" customHeight="1">
      <c r="A961" s="29"/>
      <c r="B961" s="29"/>
      <c r="C961" s="29"/>
      <c r="D961" s="29"/>
      <c r="E961" s="29"/>
      <c r="F961" s="29"/>
      <c r="G961" s="29"/>
      <c r="H961" s="29"/>
    </row>
    <row r="962" spans="1:8" ht="14.25" customHeight="1">
      <c r="A962" s="29"/>
      <c r="B962" s="29"/>
      <c r="C962" s="29"/>
      <c r="D962" s="29"/>
      <c r="E962" s="29"/>
      <c r="F962" s="29"/>
      <c r="G962" s="29"/>
      <c r="H962" s="29"/>
    </row>
    <row r="963" spans="1:8" ht="14.25" customHeight="1">
      <c r="A963" s="29"/>
      <c r="B963" s="29"/>
      <c r="C963" s="29"/>
      <c r="D963" s="29"/>
      <c r="E963" s="29"/>
      <c r="F963" s="29"/>
      <c r="G963" s="29"/>
      <c r="H963" s="29"/>
    </row>
    <row r="964" spans="1:8" ht="14.25" customHeight="1">
      <c r="A964" s="29"/>
      <c r="B964" s="29"/>
      <c r="C964" s="29"/>
      <c r="D964" s="29"/>
      <c r="E964" s="29"/>
      <c r="F964" s="29"/>
      <c r="G964" s="29"/>
      <c r="H964" s="29"/>
    </row>
    <row r="965" spans="1:8" ht="14.25" customHeight="1">
      <c r="A965" s="29"/>
      <c r="B965" s="29"/>
      <c r="C965" s="29"/>
      <c r="D965" s="29"/>
      <c r="E965" s="29"/>
      <c r="F965" s="29"/>
      <c r="G965" s="29"/>
      <c r="H965" s="29"/>
    </row>
    <row r="966" spans="1:8" ht="14.25" customHeight="1">
      <c r="A966" s="29"/>
      <c r="B966" s="29"/>
      <c r="C966" s="29"/>
      <c r="D966" s="29"/>
      <c r="E966" s="29"/>
      <c r="F966" s="29"/>
      <c r="G966" s="29"/>
      <c r="H966" s="29"/>
    </row>
    <row r="967" spans="1:8" ht="14.25" customHeight="1">
      <c r="A967" s="29"/>
      <c r="B967" s="29"/>
      <c r="C967" s="29"/>
      <c r="D967" s="29"/>
      <c r="E967" s="29"/>
      <c r="F967" s="29"/>
      <c r="G967" s="29"/>
      <c r="H967" s="29"/>
    </row>
    <row r="968" spans="1:8" ht="14.25" customHeight="1">
      <c r="A968" s="29"/>
      <c r="B968" s="29"/>
      <c r="C968" s="29"/>
      <c r="D968" s="29"/>
      <c r="E968" s="29"/>
      <c r="F968" s="29"/>
      <c r="G968" s="29"/>
      <c r="H968" s="29"/>
    </row>
    <row r="969" spans="1:8" ht="14.25" customHeight="1">
      <c r="A969" s="29"/>
      <c r="B969" s="29"/>
      <c r="C969" s="29"/>
      <c r="D969" s="29"/>
      <c r="E969" s="29"/>
      <c r="F969" s="29"/>
      <c r="G969" s="29"/>
      <c r="H969" s="29"/>
    </row>
    <row r="970" spans="1:8" ht="14.25" customHeight="1">
      <c r="A970" s="29"/>
      <c r="B970" s="29"/>
      <c r="C970" s="29"/>
      <c r="D970" s="29"/>
      <c r="E970" s="29"/>
      <c r="F970" s="29"/>
      <c r="G970" s="29"/>
      <c r="H970" s="29"/>
    </row>
    <row r="971" spans="1:8" ht="14.25" customHeight="1">
      <c r="A971" s="29"/>
      <c r="B971" s="29"/>
      <c r="C971" s="29"/>
      <c r="D971" s="29"/>
      <c r="E971" s="29"/>
      <c r="F971" s="29"/>
      <c r="G971" s="29"/>
      <c r="H971" s="29"/>
    </row>
    <row r="972" spans="1:8" ht="14.25" customHeight="1">
      <c r="A972" s="29"/>
      <c r="B972" s="29"/>
      <c r="C972" s="29"/>
      <c r="D972" s="29"/>
      <c r="E972" s="29"/>
      <c r="F972" s="29"/>
      <c r="G972" s="29"/>
      <c r="H972" s="29"/>
    </row>
    <row r="973" spans="1:8" ht="14.25" customHeight="1">
      <c r="A973" s="29"/>
      <c r="B973" s="29"/>
      <c r="C973" s="29"/>
      <c r="D973" s="29"/>
      <c r="E973" s="29"/>
      <c r="F973" s="29"/>
      <c r="G973" s="29"/>
      <c r="H973" s="29"/>
    </row>
    <row r="974" spans="1:8" ht="14.25" customHeight="1">
      <c r="A974" s="29"/>
      <c r="B974" s="29"/>
      <c r="C974" s="29"/>
      <c r="D974" s="29"/>
      <c r="E974" s="29"/>
      <c r="F974" s="29"/>
      <c r="G974" s="29"/>
      <c r="H974" s="29"/>
    </row>
    <row r="975" spans="1:8" ht="14.25" customHeight="1">
      <c r="A975" s="29"/>
      <c r="B975" s="29"/>
      <c r="C975" s="29"/>
      <c r="D975" s="29"/>
      <c r="E975" s="29"/>
      <c r="F975" s="29"/>
      <c r="G975" s="29"/>
      <c r="H975" s="29"/>
    </row>
    <row r="976" spans="1:8" ht="14.25" customHeight="1">
      <c r="A976" s="29"/>
      <c r="B976" s="29"/>
      <c r="C976" s="29"/>
      <c r="D976" s="29"/>
      <c r="E976" s="29"/>
      <c r="F976" s="29"/>
      <c r="G976" s="29"/>
      <c r="H976" s="29"/>
    </row>
    <row r="977" spans="1:8" ht="14.25" customHeight="1">
      <c r="A977" s="29"/>
      <c r="B977" s="29"/>
      <c r="C977" s="29"/>
      <c r="D977" s="29"/>
      <c r="E977" s="29"/>
      <c r="F977" s="29"/>
      <c r="G977" s="29"/>
      <c r="H977" s="29"/>
    </row>
    <row r="978" spans="1:8" ht="14.25" customHeight="1">
      <c r="A978" s="29"/>
      <c r="B978" s="29"/>
      <c r="C978" s="29"/>
      <c r="D978" s="29"/>
      <c r="E978" s="29"/>
      <c r="F978" s="29"/>
      <c r="G978" s="29"/>
      <c r="H978" s="29"/>
    </row>
    <row r="979" spans="1:8" ht="14.25" customHeight="1">
      <c r="A979" s="29"/>
      <c r="B979" s="29"/>
      <c r="C979" s="29"/>
      <c r="D979" s="29"/>
      <c r="E979" s="29"/>
      <c r="F979" s="29"/>
      <c r="G979" s="29"/>
      <c r="H979" s="29"/>
    </row>
    <row r="980" spans="1:8" ht="14.25" customHeight="1">
      <c r="A980" s="29"/>
      <c r="B980" s="29"/>
      <c r="C980" s="29"/>
      <c r="D980" s="29"/>
      <c r="E980" s="29"/>
      <c r="F980" s="29"/>
      <c r="G980" s="29"/>
      <c r="H980" s="29"/>
    </row>
    <row r="981" spans="1:8" ht="14.25" customHeight="1">
      <c r="A981" s="29"/>
      <c r="B981" s="29"/>
      <c r="C981" s="29"/>
      <c r="D981" s="29"/>
      <c r="E981" s="29"/>
      <c r="F981" s="29"/>
      <c r="G981" s="29"/>
      <c r="H981" s="29"/>
    </row>
    <row r="982" spans="1:8" ht="14.25" customHeight="1">
      <c r="A982" s="29"/>
      <c r="B982" s="29"/>
      <c r="C982" s="29"/>
      <c r="D982" s="29"/>
      <c r="E982" s="29"/>
      <c r="F982" s="29"/>
      <c r="G982" s="29"/>
      <c r="H982" s="29"/>
    </row>
    <row r="983" spans="1:8" ht="14.25" customHeight="1">
      <c r="A983" s="29"/>
      <c r="B983" s="29"/>
      <c r="C983" s="29"/>
      <c r="D983" s="29"/>
      <c r="E983" s="29"/>
      <c r="F983" s="29"/>
      <c r="G983" s="29"/>
      <c r="H983" s="29"/>
    </row>
    <row r="984" spans="1:8" ht="14.25" customHeight="1">
      <c r="A984" s="29"/>
      <c r="B984" s="29"/>
      <c r="C984" s="29"/>
      <c r="D984" s="29"/>
      <c r="E984" s="29"/>
      <c r="F984" s="29"/>
      <c r="G984" s="29"/>
      <c r="H984" s="29"/>
    </row>
    <row r="985" spans="1:8" ht="14.25" customHeight="1">
      <c r="A985" s="29"/>
      <c r="B985" s="29"/>
      <c r="C985" s="29"/>
      <c r="D985" s="29"/>
      <c r="E985" s="29"/>
      <c r="F985" s="29"/>
      <c r="G985" s="29"/>
      <c r="H985" s="29"/>
    </row>
    <row r="986" spans="1:8" ht="14.25" customHeight="1">
      <c r="A986" s="29"/>
      <c r="B986" s="29"/>
      <c r="C986" s="29"/>
      <c r="D986" s="29"/>
      <c r="E986" s="29"/>
      <c r="F986" s="29"/>
      <c r="G986" s="29"/>
      <c r="H986" s="29"/>
    </row>
    <row r="987" spans="1:8" ht="14.25" customHeight="1">
      <c r="A987" s="29"/>
      <c r="B987" s="29"/>
      <c r="C987" s="29"/>
      <c r="D987" s="29"/>
      <c r="E987" s="29"/>
      <c r="F987" s="29"/>
      <c r="G987" s="29"/>
      <c r="H987" s="29"/>
    </row>
    <row r="988" spans="1:8" ht="14.25" customHeight="1">
      <c r="A988" s="29"/>
      <c r="B988" s="29"/>
      <c r="C988" s="29"/>
      <c r="D988" s="29"/>
      <c r="E988" s="29"/>
      <c r="F988" s="29"/>
      <c r="G988" s="29"/>
      <c r="H988" s="29"/>
    </row>
    <row r="989" spans="1:8" ht="14.25" customHeight="1">
      <c r="A989" s="29"/>
      <c r="B989" s="29"/>
      <c r="C989" s="29"/>
      <c r="D989" s="29"/>
      <c r="E989" s="29"/>
      <c r="F989" s="29"/>
      <c r="G989" s="29"/>
      <c r="H989" s="29"/>
    </row>
    <row r="990" spans="1:8" ht="14.25" customHeight="1">
      <c r="A990" s="29"/>
      <c r="B990" s="29"/>
      <c r="C990" s="29"/>
      <c r="D990" s="29"/>
      <c r="E990" s="29"/>
      <c r="F990" s="29"/>
      <c r="G990" s="29"/>
      <c r="H990" s="29"/>
    </row>
    <row r="991" spans="1:8" ht="14.25" customHeight="1">
      <c r="A991" s="29"/>
      <c r="B991" s="29"/>
      <c r="C991" s="29"/>
      <c r="D991" s="29"/>
      <c r="E991" s="29"/>
      <c r="F991" s="29"/>
      <c r="G991" s="29"/>
      <c r="H991" s="29"/>
    </row>
    <row r="992" spans="1:8" ht="14.25" customHeight="1">
      <c r="A992" s="29"/>
      <c r="B992" s="29"/>
      <c r="C992" s="29"/>
      <c r="D992" s="29"/>
      <c r="E992" s="29"/>
      <c r="F992" s="29"/>
      <c r="G992" s="29"/>
      <c r="H992" s="29"/>
    </row>
    <row r="993" spans="1:8" ht="14.25" customHeight="1">
      <c r="A993" s="29"/>
      <c r="B993" s="29"/>
      <c r="C993" s="29"/>
      <c r="D993" s="29"/>
      <c r="E993" s="29"/>
      <c r="F993" s="29"/>
      <c r="G993" s="29"/>
      <c r="H993" s="29"/>
    </row>
    <row r="994" spans="1:8" ht="14.25" customHeight="1">
      <c r="A994" s="29"/>
      <c r="B994" s="29"/>
      <c r="C994" s="29"/>
      <c r="D994" s="29"/>
      <c r="E994" s="29"/>
      <c r="F994" s="29"/>
      <c r="G994" s="29"/>
      <c r="H994" s="29"/>
    </row>
    <row r="995" spans="1:8" ht="14.25" customHeight="1">
      <c r="A995" s="29"/>
      <c r="B995" s="29"/>
      <c r="C995" s="29"/>
      <c r="D995" s="29"/>
      <c r="E995" s="29"/>
      <c r="F995" s="29"/>
      <c r="G995" s="29"/>
      <c r="H995" s="29"/>
    </row>
    <row r="996" spans="1:8" ht="14.25" customHeight="1">
      <c r="A996" s="29"/>
      <c r="B996" s="29"/>
      <c r="C996" s="29"/>
      <c r="D996" s="29"/>
      <c r="E996" s="29"/>
      <c r="F996" s="29"/>
      <c r="G996" s="29"/>
      <c r="H996" s="29"/>
    </row>
    <row r="997" spans="1:8" ht="14.25" customHeight="1">
      <c r="A997" s="29"/>
      <c r="B997" s="29"/>
      <c r="C997" s="29"/>
      <c r="D997" s="29"/>
      <c r="E997" s="29"/>
      <c r="F997" s="29"/>
      <c r="G997" s="29"/>
      <c r="H997" s="29"/>
    </row>
    <row r="998" spans="1:8" ht="14.25" customHeight="1">
      <c r="A998" s="29"/>
      <c r="B998" s="29"/>
      <c r="C998" s="29"/>
      <c r="D998" s="29"/>
      <c r="E998" s="29"/>
      <c r="F998" s="29"/>
      <c r="G998" s="29"/>
      <c r="H998" s="29"/>
    </row>
    <row r="999" spans="1:8" ht="14.25" customHeight="1">
      <c r="A999" s="29"/>
      <c r="B999" s="29"/>
      <c r="C999" s="29"/>
      <c r="D999" s="29"/>
      <c r="E999" s="29"/>
      <c r="F999" s="29"/>
      <c r="G999" s="29"/>
      <c r="H999" s="29"/>
    </row>
    <row r="1000" spans="1:8" ht="14.25" customHeight="1">
      <c r="A1000" s="29"/>
      <c r="B1000" s="29"/>
      <c r="C1000" s="29"/>
      <c r="D1000" s="29"/>
      <c r="E1000" s="29"/>
      <c r="F1000" s="29"/>
      <c r="G1000" s="29"/>
      <c r="H1000" s="2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7752-E99F-3045-922C-7D9558D8AF07}">
  <dimension ref="A1:C999"/>
  <sheetViews>
    <sheetView workbookViewId="0">
      <selection activeCell="Q9" sqref="Q9"/>
    </sheetView>
  </sheetViews>
  <sheetFormatPr baseColWidth="10" defaultRowHeight="14"/>
  <cols>
    <col min="2" max="2" width="7.6640625" customWidth="1"/>
  </cols>
  <sheetData>
    <row r="1" spans="1:3">
      <c r="A1" t="s">
        <v>46</v>
      </c>
      <c r="B1" s="15" t="s">
        <v>498</v>
      </c>
      <c r="C1" t="s">
        <v>47</v>
      </c>
    </row>
    <row r="2" spans="1:3">
      <c r="A2" t="s">
        <v>9</v>
      </c>
      <c r="B2" s="22"/>
      <c r="C2">
        <v>16.775561499999998</v>
      </c>
    </row>
    <row r="3" spans="1:3">
      <c r="A3" t="s">
        <v>145</v>
      </c>
      <c r="B3" s="22"/>
      <c r="C3" t="e">
        <v>#N/A</v>
      </c>
    </row>
    <row r="4" spans="1:3">
      <c r="A4" t="s">
        <v>10</v>
      </c>
      <c r="B4" s="22"/>
      <c r="C4">
        <v>20.069110460000001</v>
      </c>
    </row>
    <row r="5" spans="1:3">
      <c r="A5" t="s">
        <v>11</v>
      </c>
      <c r="B5" s="22"/>
      <c r="C5">
        <v>18.091529560000001</v>
      </c>
    </row>
    <row r="6" spans="1:3">
      <c r="A6" t="s">
        <v>203</v>
      </c>
      <c r="B6" s="22"/>
      <c r="C6" t="e">
        <v>#N/A</v>
      </c>
    </row>
    <row r="7" spans="1:3">
      <c r="A7" t="s">
        <v>13</v>
      </c>
      <c r="B7" s="22"/>
      <c r="C7">
        <v>45.390554989999998</v>
      </c>
    </row>
    <row r="8" spans="1:3">
      <c r="A8" t="s">
        <v>17</v>
      </c>
      <c r="B8" s="22"/>
      <c r="C8">
        <v>12.06985179</v>
      </c>
    </row>
    <row r="9" spans="1:3">
      <c r="A9" t="s">
        <v>254</v>
      </c>
      <c r="B9" s="22"/>
      <c r="C9" t="e">
        <v>#N/A</v>
      </c>
    </row>
    <row r="10" spans="1:3">
      <c r="A10" t="s">
        <v>266</v>
      </c>
      <c r="B10" s="22"/>
      <c r="C10" t="e">
        <v>#N/A</v>
      </c>
    </row>
    <row r="11" spans="1:3">
      <c r="A11" t="s">
        <v>24</v>
      </c>
      <c r="B11" s="22"/>
      <c r="C11">
        <v>12.186877450000001</v>
      </c>
    </row>
    <row r="12" spans="1:3">
      <c r="A12" t="s">
        <v>28</v>
      </c>
      <c r="B12" s="22">
        <v>42.75</v>
      </c>
      <c r="C12">
        <v>22.02810281</v>
      </c>
    </row>
    <row r="13" spans="1:3">
      <c r="A13" t="s">
        <v>30</v>
      </c>
      <c r="B13" s="22"/>
      <c r="C13">
        <v>20.18936523</v>
      </c>
    </row>
    <row r="14" spans="1:3">
      <c r="A14" t="s">
        <v>270</v>
      </c>
      <c r="B14" s="22"/>
      <c r="C14" t="e">
        <v>#N/A</v>
      </c>
    </row>
    <row r="15" spans="1:3">
      <c r="A15" t="s">
        <v>31</v>
      </c>
      <c r="B15" s="22">
        <v>47.51</v>
      </c>
      <c r="C15">
        <v>9.7587834900000008</v>
      </c>
    </row>
    <row r="16" spans="1:3">
      <c r="A16" t="s">
        <v>32</v>
      </c>
      <c r="B16" s="22">
        <v>45.9</v>
      </c>
      <c r="C16">
        <v>19.655569459999999</v>
      </c>
    </row>
    <row r="17" spans="1:3">
      <c r="A17" t="s">
        <v>33</v>
      </c>
      <c r="B17" s="22"/>
      <c r="C17">
        <v>14.17568249</v>
      </c>
    </row>
    <row r="18" spans="1:3">
      <c r="A18" t="s">
        <v>35</v>
      </c>
      <c r="B18" s="22"/>
      <c r="C18">
        <v>15.45734511</v>
      </c>
    </row>
    <row r="19" spans="1:3">
      <c r="A19" t="s">
        <v>36</v>
      </c>
      <c r="B19" s="22"/>
      <c r="C19">
        <v>47.276919319999998</v>
      </c>
    </row>
    <row r="20" spans="1:3">
      <c r="A20" t="s">
        <v>37</v>
      </c>
      <c r="B20" s="22">
        <v>50.49</v>
      </c>
      <c r="C20">
        <v>18.344765639999999</v>
      </c>
    </row>
    <row r="21" spans="1:3">
      <c r="A21" t="s">
        <v>39</v>
      </c>
      <c r="B21" s="22"/>
      <c r="C21">
        <v>13.941210290000001</v>
      </c>
    </row>
    <row r="22" spans="1:3">
      <c r="A22" t="s">
        <v>40</v>
      </c>
      <c r="B22" s="22"/>
      <c r="C22">
        <v>25.493730289999998</v>
      </c>
    </row>
    <row r="23" spans="1:3">
      <c r="A23" t="s">
        <v>41</v>
      </c>
      <c r="B23" s="22">
        <v>45.07</v>
      </c>
      <c r="C23">
        <v>18.699788389999998</v>
      </c>
    </row>
    <row r="24" spans="1:3">
      <c r="A24" t="s">
        <v>43</v>
      </c>
      <c r="B24" s="22"/>
      <c r="C24">
        <v>12.1549619</v>
      </c>
    </row>
    <row r="25" spans="1:3">
      <c r="A25" t="s">
        <v>48</v>
      </c>
      <c r="B25" s="22"/>
      <c r="C25">
        <v>14.78067457</v>
      </c>
    </row>
    <row r="26" spans="1:3">
      <c r="A26" t="s">
        <v>318</v>
      </c>
      <c r="B26" s="22"/>
      <c r="C26" t="e">
        <v>#N/A</v>
      </c>
    </row>
    <row r="27" spans="1:3">
      <c r="A27" t="s">
        <v>49</v>
      </c>
      <c r="B27" s="22"/>
      <c r="C27">
        <v>4.9637681159999998</v>
      </c>
    </row>
    <row r="28" spans="1:3">
      <c r="A28" t="s">
        <v>50</v>
      </c>
      <c r="B28" s="22">
        <v>49.62</v>
      </c>
      <c r="C28">
        <v>17.790603740000002</v>
      </c>
    </row>
    <row r="29" spans="1:3">
      <c r="A29" t="s">
        <v>329</v>
      </c>
      <c r="B29" s="22"/>
      <c r="C29" t="e">
        <v>#N/A</v>
      </c>
    </row>
    <row r="30" spans="1:3">
      <c r="A30" t="s">
        <v>309</v>
      </c>
      <c r="B30" s="22"/>
      <c r="C30">
        <v>16.09740279</v>
      </c>
    </row>
    <row r="31" spans="1:3">
      <c r="A31" t="s">
        <v>52</v>
      </c>
      <c r="B31" s="22">
        <v>52.11</v>
      </c>
      <c r="C31">
        <v>11.30536131</v>
      </c>
    </row>
    <row r="32" spans="1:3">
      <c r="A32" t="s">
        <v>340</v>
      </c>
      <c r="B32" s="22"/>
      <c r="C32" t="e">
        <v>#N/A</v>
      </c>
    </row>
    <row r="33" spans="1:3">
      <c r="A33" t="s">
        <v>53</v>
      </c>
      <c r="B33" s="22">
        <v>45.86</v>
      </c>
      <c r="C33">
        <v>25.730773370000001</v>
      </c>
    </row>
    <row r="34" spans="1:3">
      <c r="A34" t="s">
        <v>350</v>
      </c>
      <c r="B34" s="22"/>
      <c r="C34" t="e">
        <v>#N/A</v>
      </c>
    </row>
    <row r="35" spans="1:3">
      <c r="A35" t="s">
        <v>353</v>
      </c>
      <c r="B35" s="22"/>
      <c r="C35" t="e">
        <v>#N/A</v>
      </c>
    </row>
    <row r="36" spans="1:3">
      <c r="A36" t="s">
        <v>358</v>
      </c>
      <c r="B36" s="22"/>
      <c r="C36">
        <v>31.995275159999998</v>
      </c>
    </row>
    <row r="37" spans="1:3">
      <c r="A37" t="s">
        <v>56</v>
      </c>
      <c r="B37" s="22"/>
      <c r="C37">
        <v>16.492783500000002</v>
      </c>
    </row>
    <row r="38" spans="1:3">
      <c r="A38" t="s">
        <v>58</v>
      </c>
      <c r="B38" s="22"/>
      <c r="C38">
        <v>23.080631459999999</v>
      </c>
    </row>
    <row r="39" spans="1:3">
      <c r="A39" t="s">
        <v>63</v>
      </c>
      <c r="B39" s="22"/>
      <c r="C39">
        <v>5.5555555559999998</v>
      </c>
    </row>
    <row r="40" spans="1:3">
      <c r="A40" t="s">
        <v>66</v>
      </c>
      <c r="B40" s="22"/>
      <c r="C40">
        <v>24.170283390000002</v>
      </c>
    </row>
    <row r="41" spans="1:3">
      <c r="A41" t="s">
        <v>68</v>
      </c>
      <c r="B41" s="22"/>
      <c r="C41">
        <v>9.1539802170000009</v>
      </c>
    </row>
    <row r="42" spans="1:3">
      <c r="A42" t="s">
        <v>72</v>
      </c>
      <c r="B42" s="22"/>
      <c r="C42">
        <v>19.734807029999999</v>
      </c>
    </row>
    <row r="43" spans="1:3">
      <c r="A43" t="s">
        <v>76</v>
      </c>
      <c r="B43" s="22">
        <v>49.14</v>
      </c>
      <c r="C43">
        <v>14.37847773</v>
      </c>
    </row>
    <row r="44" spans="1:3">
      <c r="A44" t="s">
        <v>382</v>
      </c>
      <c r="B44" s="22"/>
      <c r="C44" t="e">
        <v>#N/A</v>
      </c>
    </row>
    <row r="45" spans="1:3">
      <c r="A45" t="s">
        <v>81</v>
      </c>
      <c r="B45" s="22"/>
      <c r="C45">
        <v>11.619574119999999</v>
      </c>
    </row>
    <row r="46" spans="1:3">
      <c r="A46" t="s">
        <v>84</v>
      </c>
      <c r="B46" s="22"/>
      <c r="C46">
        <v>14.71488364</v>
      </c>
    </row>
    <row r="47" spans="1:3">
      <c r="A47" t="s">
        <v>85</v>
      </c>
      <c r="B47" s="22">
        <v>47.02</v>
      </c>
      <c r="C47">
        <v>25.99396634</v>
      </c>
    </row>
    <row r="48" spans="1:3">
      <c r="A48" t="s">
        <v>90</v>
      </c>
      <c r="B48" s="22"/>
      <c r="C48">
        <v>6.562148273</v>
      </c>
    </row>
    <row r="49" spans="1:3">
      <c r="A49" t="s">
        <v>188</v>
      </c>
      <c r="B49" s="22">
        <v>42.69</v>
      </c>
      <c r="C49" t="e">
        <v>#N/A</v>
      </c>
    </row>
    <row r="50" spans="1:3">
      <c r="A50" t="s">
        <v>410</v>
      </c>
      <c r="B50" s="22"/>
      <c r="C50" t="e">
        <v>#N/A</v>
      </c>
    </row>
    <row r="51" spans="1:3">
      <c r="A51" t="s">
        <v>417</v>
      </c>
      <c r="B51" s="22"/>
      <c r="C51" t="e">
        <v>#N/A</v>
      </c>
    </row>
    <row r="52" spans="1:3">
      <c r="A52" t="s">
        <v>422</v>
      </c>
      <c r="B52" s="22"/>
      <c r="C52" t="e">
        <v>#N/A</v>
      </c>
    </row>
    <row r="53" spans="1:3">
      <c r="A53" t="s">
        <v>92</v>
      </c>
      <c r="B53" s="22"/>
      <c r="C53">
        <v>24.05825265</v>
      </c>
    </row>
    <row r="54" spans="1:3">
      <c r="A54" t="s">
        <v>433</v>
      </c>
      <c r="B54" s="22"/>
      <c r="C54" t="e">
        <v>#N/A</v>
      </c>
    </row>
    <row r="55" spans="1:3">
      <c r="A55" t="s">
        <v>434</v>
      </c>
      <c r="B55" s="22"/>
      <c r="C55">
        <v>24.168565650000001</v>
      </c>
    </row>
    <row r="56" spans="1:3">
      <c r="A56" t="s">
        <v>435</v>
      </c>
      <c r="B56" s="22"/>
      <c r="C56" t="e">
        <v>#N/A</v>
      </c>
    </row>
    <row r="57" spans="1:3">
      <c r="A57" t="s">
        <v>95</v>
      </c>
      <c r="B57" s="22"/>
      <c r="C57">
        <v>20.97963597</v>
      </c>
    </row>
    <row r="58" spans="1:3">
      <c r="A58" t="s">
        <v>437</v>
      </c>
      <c r="B58" s="22"/>
      <c r="C58" t="e">
        <v>#N/A</v>
      </c>
    </row>
    <row r="59" spans="1:3">
      <c r="A59" t="s">
        <v>97</v>
      </c>
      <c r="B59" s="22">
        <v>45.2</v>
      </c>
      <c r="C59">
        <v>16.69323168</v>
      </c>
    </row>
    <row r="60" spans="1:3">
      <c r="A60" t="s">
        <v>98</v>
      </c>
      <c r="B60" s="22"/>
      <c r="C60">
        <v>16.906464249999999</v>
      </c>
    </row>
    <row r="61" spans="1:3">
      <c r="A61" t="s">
        <v>441</v>
      </c>
      <c r="B61" s="22"/>
      <c r="C61" t="e">
        <v>#N/A</v>
      </c>
    </row>
    <row r="62" spans="1:3">
      <c r="A62" t="s">
        <v>100</v>
      </c>
      <c r="B62" s="22">
        <v>51.16</v>
      </c>
      <c r="C62">
        <v>17.21316406</v>
      </c>
    </row>
    <row r="63" spans="1:3">
      <c r="A63" t="s">
        <v>130</v>
      </c>
      <c r="B63" s="22">
        <v>44.09</v>
      </c>
      <c r="C63" t="e">
        <v>#N/A</v>
      </c>
    </row>
    <row r="64" spans="1:3">
      <c r="A64" t="s">
        <v>271</v>
      </c>
      <c r="B64" s="22">
        <v>44.11</v>
      </c>
      <c r="C64">
        <v>14.13730056</v>
      </c>
    </row>
    <row r="65" spans="1:3">
      <c r="A65" t="s">
        <v>443</v>
      </c>
      <c r="B65" s="22"/>
      <c r="C65">
        <v>19.171609159999999</v>
      </c>
    </row>
    <row r="66" spans="1:3">
      <c r="A66" t="s">
        <v>103</v>
      </c>
      <c r="B66" s="22"/>
      <c r="C66">
        <v>23.121958960000001</v>
      </c>
    </row>
    <row r="67" spans="1:3">
      <c r="A67" t="s">
        <v>105</v>
      </c>
      <c r="B67" s="22"/>
      <c r="C67">
        <v>28.884379160000002</v>
      </c>
    </row>
    <row r="68" spans="1:3">
      <c r="A68" t="s">
        <v>106</v>
      </c>
      <c r="B68" s="22"/>
      <c r="C68">
        <v>14.890331890000001</v>
      </c>
    </row>
    <row r="69" spans="1:3">
      <c r="A69" t="s">
        <v>107</v>
      </c>
      <c r="B69" s="22"/>
      <c r="C69">
        <v>21.924906360000001</v>
      </c>
    </row>
    <row r="70" spans="1:3">
      <c r="A70" t="s">
        <v>108</v>
      </c>
      <c r="B70" s="22"/>
      <c r="C70">
        <v>17.65394276</v>
      </c>
    </row>
    <row r="71" spans="1:3">
      <c r="A71" t="s">
        <v>109</v>
      </c>
      <c r="B71" s="22"/>
      <c r="C71">
        <v>18.457709650000002</v>
      </c>
    </row>
    <row r="72" spans="1:3">
      <c r="A72" t="s">
        <v>110</v>
      </c>
      <c r="B72" s="22"/>
      <c r="C72">
        <v>21.32309669</v>
      </c>
    </row>
    <row r="73" spans="1:3">
      <c r="A73" t="s">
        <v>111</v>
      </c>
      <c r="B73" s="22"/>
      <c r="C73">
        <v>18.209736700000001</v>
      </c>
    </row>
    <row r="74" spans="1:3">
      <c r="A74" t="s">
        <v>112</v>
      </c>
      <c r="B74" s="22"/>
      <c r="C74">
        <v>18.84622787</v>
      </c>
    </row>
    <row r="75" spans="1:3">
      <c r="A75" t="s">
        <v>113</v>
      </c>
      <c r="B75" s="22">
        <v>49.58</v>
      </c>
      <c r="C75">
        <v>21.444576609999999</v>
      </c>
    </row>
    <row r="76" spans="1:3">
      <c r="A76" t="s">
        <v>114</v>
      </c>
      <c r="B76" s="22"/>
      <c r="C76">
        <v>14.14065467</v>
      </c>
    </row>
    <row r="77" spans="1:3">
      <c r="A77" t="s">
        <v>116</v>
      </c>
      <c r="B77" s="22">
        <v>51.82</v>
      </c>
      <c r="C77">
        <v>19.093083929999999</v>
      </c>
    </row>
    <row r="78" spans="1:3">
      <c r="A78" t="s">
        <v>452</v>
      </c>
      <c r="B78" s="22"/>
      <c r="C78" t="e">
        <v>#N/A</v>
      </c>
    </row>
    <row r="79" spans="1:3">
      <c r="A79" t="s">
        <v>454</v>
      </c>
      <c r="B79" s="22"/>
      <c r="C79" t="e">
        <v>#N/A</v>
      </c>
    </row>
    <row r="80" spans="1:3">
      <c r="A80" t="s">
        <v>117</v>
      </c>
      <c r="B80" s="22">
        <v>49.27</v>
      </c>
      <c r="C80">
        <v>10.98092267</v>
      </c>
    </row>
    <row r="81" spans="1:3">
      <c r="A81" t="s">
        <v>118</v>
      </c>
      <c r="B81" s="22">
        <v>49.46</v>
      </c>
      <c r="C81">
        <v>12.665179589999999</v>
      </c>
    </row>
    <row r="82" spans="1:3">
      <c r="A82" t="s">
        <v>119</v>
      </c>
      <c r="B82" s="22">
        <v>46.64</v>
      </c>
      <c r="C82">
        <v>15.32715756</v>
      </c>
    </row>
    <row r="83" spans="1:3">
      <c r="A83" t="s">
        <v>449</v>
      </c>
      <c r="B83" s="22"/>
      <c r="C83" t="e">
        <v>#N/A</v>
      </c>
    </row>
    <row r="84" spans="1:3">
      <c r="A84" t="s">
        <v>448</v>
      </c>
      <c r="B84" s="22"/>
      <c r="C84" t="e">
        <v>#N/A</v>
      </c>
    </row>
    <row r="85" spans="1:3">
      <c r="A85" t="s">
        <v>457</v>
      </c>
      <c r="B85" s="22"/>
      <c r="C85" t="e">
        <v>#N/A</v>
      </c>
    </row>
    <row r="86" spans="1:3">
      <c r="A86" t="s">
        <v>120</v>
      </c>
      <c r="B86" s="22"/>
      <c r="C86">
        <v>17.856083630000001</v>
      </c>
    </row>
    <row r="87" spans="1:3">
      <c r="A87" t="s">
        <v>123</v>
      </c>
      <c r="B87" s="22"/>
      <c r="C87">
        <v>9.1269841270000001</v>
      </c>
    </row>
    <row r="88" spans="1:3">
      <c r="A88" t="s">
        <v>124</v>
      </c>
      <c r="B88" s="22"/>
      <c r="C88">
        <v>15.11298485</v>
      </c>
    </row>
    <row r="89" spans="1:3">
      <c r="A89" t="s">
        <v>125</v>
      </c>
      <c r="B89" s="22">
        <v>45.08</v>
      </c>
      <c r="C89">
        <v>18.080469180000001</v>
      </c>
    </row>
    <row r="90" spans="1:3">
      <c r="A90" t="s">
        <v>126</v>
      </c>
      <c r="B90" s="22"/>
      <c r="C90">
        <v>18.947590519999999</v>
      </c>
    </row>
    <row r="91" spans="1:3">
      <c r="A91" t="s">
        <v>445</v>
      </c>
      <c r="B91" s="22"/>
      <c r="C91" t="e">
        <v>#N/A</v>
      </c>
    </row>
    <row r="92" spans="1:3">
      <c r="A92" t="s">
        <v>127</v>
      </c>
      <c r="B92" s="22">
        <v>52.42</v>
      </c>
      <c r="C92">
        <v>19.734093789999999</v>
      </c>
    </row>
    <row r="93" spans="1:3">
      <c r="A93" t="s">
        <v>128</v>
      </c>
      <c r="B93" s="22"/>
      <c r="C93">
        <v>8.9351851849999999</v>
      </c>
    </row>
    <row r="94" spans="1:3">
      <c r="A94" t="s">
        <v>129</v>
      </c>
      <c r="B94" s="22"/>
      <c r="C94">
        <v>22.544973540000001</v>
      </c>
    </row>
    <row r="95" spans="1:3">
      <c r="A95" t="s">
        <v>438</v>
      </c>
      <c r="B95" s="22"/>
      <c r="C95" t="e">
        <v>#N/A</v>
      </c>
    </row>
    <row r="96" spans="1:3">
      <c r="A96" t="s">
        <v>446</v>
      </c>
      <c r="B96" s="22"/>
      <c r="C96" t="e">
        <v>#N/A</v>
      </c>
    </row>
    <row r="97" spans="1:3">
      <c r="A97" t="s">
        <v>131</v>
      </c>
      <c r="B97" s="22"/>
      <c r="C97">
        <v>19.216334969999998</v>
      </c>
    </row>
    <row r="98" spans="1:3">
      <c r="A98" t="s">
        <v>465</v>
      </c>
      <c r="B98" s="22"/>
      <c r="C98" t="e">
        <v>#N/A</v>
      </c>
    </row>
    <row r="99" spans="1:3">
      <c r="A99" t="s">
        <v>132</v>
      </c>
      <c r="B99" s="22"/>
      <c r="C99">
        <v>21.403378549999999</v>
      </c>
    </row>
    <row r="100" spans="1:3">
      <c r="A100" t="s">
        <v>134</v>
      </c>
      <c r="B100" s="22"/>
      <c r="C100">
        <v>19.48062058</v>
      </c>
    </row>
    <row r="101" spans="1:3">
      <c r="A101" t="s">
        <v>135</v>
      </c>
      <c r="B101" s="22"/>
      <c r="C101">
        <v>19.51277185</v>
      </c>
    </row>
    <row r="102" spans="1:3">
      <c r="A102" t="s">
        <v>136</v>
      </c>
      <c r="B102" s="22"/>
      <c r="C102">
        <v>14.377785190000001</v>
      </c>
    </row>
    <row r="103" spans="1:3">
      <c r="A103" t="s">
        <v>466</v>
      </c>
      <c r="B103" s="22"/>
      <c r="C103" t="e">
        <v>#N/A</v>
      </c>
    </row>
    <row r="104" spans="1:3">
      <c r="A104" t="s">
        <v>137</v>
      </c>
      <c r="B104" s="22"/>
      <c r="C104">
        <v>8.5533126290000006</v>
      </c>
    </row>
    <row r="105" spans="1:3">
      <c r="A105" t="s">
        <v>138</v>
      </c>
      <c r="B105" s="22"/>
      <c r="C105">
        <v>16.237547660000001</v>
      </c>
    </row>
    <row r="106" spans="1:3">
      <c r="A106" t="s">
        <v>139</v>
      </c>
      <c r="B106" s="22"/>
      <c r="C106">
        <v>16.893208059999999</v>
      </c>
    </row>
    <row r="107" spans="1:3">
      <c r="A107" t="s">
        <v>140</v>
      </c>
      <c r="B107" s="22"/>
      <c r="C107">
        <v>18.485736490000001</v>
      </c>
    </row>
    <row r="108" spans="1:3">
      <c r="A108" t="s">
        <v>141</v>
      </c>
      <c r="B108" s="22">
        <v>50.43</v>
      </c>
      <c r="C108">
        <v>17.040627059999998</v>
      </c>
    </row>
    <row r="109" spans="1:3">
      <c r="A109" t="s">
        <v>143</v>
      </c>
      <c r="B109" s="22">
        <v>46.38</v>
      </c>
      <c r="C109">
        <v>20.83874737</v>
      </c>
    </row>
    <row r="110" spans="1:3">
      <c r="A110" t="s">
        <v>274</v>
      </c>
      <c r="B110" s="22"/>
      <c r="C110">
        <v>22.680537080000001</v>
      </c>
    </row>
    <row r="111" spans="1:3">
      <c r="A111" t="s">
        <v>147</v>
      </c>
      <c r="B111" s="22"/>
      <c r="C111">
        <v>18.490272610000002</v>
      </c>
    </row>
    <row r="112" spans="1:3">
      <c r="A112" t="s">
        <v>148</v>
      </c>
      <c r="B112" s="22"/>
      <c r="C112">
        <v>25.003835769999998</v>
      </c>
    </row>
    <row r="113" spans="1:3">
      <c r="A113" t="s">
        <v>447</v>
      </c>
      <c r="B113" s="22"/>
      <c r="C113" t="e">
        <v>#N/A</v>
      </c>
    </row>
    <row r="114" spans="1:3">
      <c r="A114" t="s">
        <v>149</v>
      </c>
      <c r="B114" s="22">
        <v>49.44</v>
      </c>
      <c r="C114">
        <v>19.00471915</v>
      </c>
    </row>
    <row r="115" spans="1:3">
      <c r="A115" t="s">
        <v>150</v>
      </c>
      <c r="B115" s="22">
        <v>46.52</v>
      </c>
      <c r="C115">
        <v>21.881286100000001</v>
      </c>
    </row>
    <row r="116" spans="1:3">
      <c r="A116" t="s">
        <v>151</v>
      </c>
      <c r="B116" s="22"/>
      <c r="C116">
        <v>18.845460859999999</v>
      </c>
    </row>
    <row r="117" spans="1:3">
      <c r="A117" t="s">
        <v>152</v>
      </c>
      <c r="B117" s="22">
        <v>42.21</v>
      </c>
      <c r="C117">
        <v>10.88011421</v>
      </c>
    </row>
    <row r="118" spans="1:3">
      <c r="A118" t="s">
        <v>467</v>
      </c>
      <c r="B118" s="22"/>
      <c r="C118" t="e">
        <v>#N/A</v>
      </c>
    </row>
    <row r="119" spans="1:3">
      <c r="A119" t="s">
        <v>153</v>
      </c>
      <c r="B119" s="22">
        <v>53.73</v>
      </c>
      <c r="C119">
        <v>24.38116668</v>
      </c>
    </row>
    <row r="120" spans="1:3">
      <c r="A120" t="s">
        <v>154</v>
      </c>
      <c r="B120" s="22"/>
      <c r="C120">
        <v>20.285843499999999</v>
      </c>
    </row>
    <row r="121" spans="1:3">
      <c r="A121" t="s">
        <v>155</v>
      </c>
      <c r="B121" s="22"/>
      <c r="C121">
        <v>19.973953680000001</v>
      </c>
    </row>
    <row r="122" spans="1:3">
      <c r="A122" t="s">
        <v>469</v>
      </c>
      <c r="B122" s="22"/>
      <c r="C122" t="e">
        <v>#N/A</v>
      </c>
    </row>
    <row r="123" spans="1:3">
      <c r="A123" t="s">
        <v>158</v>
      </c>
      <c r="B123" s="22"/>
      <c r="C123">
        <v>28.303867669999999</v>
      </c>
    </row>
    <row r="124" spans="1:3">
      <c r="A124" t="s">
        <v>159</v>
      </c>
      <c r="B124" s="22"/>
      <c r="C124">
        <v>20.667952159999999</v>
      </c>
    </row>
    <row r="125" spans="1:3">
      <c r="A125" t="s">
        <v>456</v>
      </c>
      <c r="B125" s="22"/>
      <c r="C125">
        <v>9.8059678419999994</v>
      </c>
    </row>
    <row r="126" spans="1:3">
      <c r="A126" t="s">
        <v>161</v>
      </c>
      <c r="B126" s="22">
        <v>43.79</v>
      </c>
      <c r="C126">
        <v>17.019152559999998</v>
      </c>
    </row>
    <row r="127" spans="1:3">
      <c r="A127" t="s">
        <v>163</v>
      </c>
      <c r="B127" s="22">
        <v>46.1</v>
      </c>
      <c r="C127">
        <v>13.69146432</v>
      </c>
    </row>
    <row r="128" spans="1:3">
      <c r="A128" t="s">
        <v>470</v>
      </c>
      <c r="B128" s="22"/>
      <c r="C128" t="e">
        <v>#N/A</v>
      </c>
    </row>
    <row r="129" spans="1:3">
      <c r="A129" t="s">
        <v>164</v>
      </c>
      <c r="B129" s="22"/>
      <c r="C129">
        <v>16.646048220000001</v>
      </c>
    </row>
    <row r="130" spans="1:3">
      <c r="A130" t="s">
        <v>165</v>
      </c>
      <c r="B130" s="22"/>
      <c r="C130">
        <v>20.767761870000001</v>
      </c>
    </row>
    <row r="131" spans="1:3">
      <c r="A131" t="s">
        <v>166</v>
      </c>
      <c r="B131" s="22"/>
      <c r="C131">
        <v>16.526031339999999</v>
      </c>
    </row>
    <row r="132" spans="1:3">
      <c r="A132" t="s">
        <v>167</v>
      </c>
      <c r="B132" s="22">
        <v>42.61</v>
      </c>
      <c r="C132">
        <v>17.567990550000001</v>
      </c>
    </row>
    <row r="133" spans="1:3">
      <c r="A133" t="s">
        <v>168</v>
      </c>
      <c r="B133" s="22"/>
      <c r="C133">
        <v>20.32602559</v>
      </c>
    </row>
    <row r="134" spans="1:3">
      <c r="A134" t="s">
        <v>169</v>
      </c>
      <c r="B134" s="22"/>
      <c r="C134">
        <v>17.477792480000002</v>
      </c>
    </row>
    <row r="135" spans="1:3">
      <c r="A135" t="s">
        <v>170</v>
      </c>
      <c r="B135" s="22"/>
      <c r="C135">
        <v>10.932067160000001</v>
      </c>
    </row>
    <row r="136" spans="1:3">
      <c r="A136" t="s">
        <v>171</v>
      </c>
      <c r="B136" s="22">
        <v>48.55</v>
      </c>
      <c r="C136">
        <v>9.8751877649999997</v>
      </c>
    </row>
    <row r="137" spans="1:3">
      <c r="A137" t="s">
        <v>174</v>
      </c>
      <c r="B137" s="22"/>
      <c r="C137">
        <v>7.8445997470000002</v>
      </c>
    </row>
    <row r="138" spans="1:3">
      <c r="A138" t="s">
        <v>175</v>
      </c>
      <c r="B138" s="22"/>
      <c r="C138">
        <v>23.313740679999999</v>
      </c>
    </row>
    <row r="139" spans="1:3">
      <c r="A139" t="s">
        <v>176</v>
      </c>
      <c r="B139" s="22">
        <v>49.56</v>
      </c>
      <c r="C139">
        <v>13.06774781</v>
      </c>
    </row>
    <row r="140" spans="1:3">
      <c r="A140" t="s">
        <v>471</v>
      </c>
      <c r="B140" s="22"/>
      <c r="C140" t="e">
        <v>#N/A</v>
      </c>
    </row>
    <row r="141" spans="1:3">
      <c r="A141" t="s">
        <v>440</v>
      </c>
      <c r="B141" s="22"/>
      <c r="C141" t="e">
        <v>#N/A</v>
      </c>
    </row>
    <row r="142" spans="1:3">
      <c r="A142" t="s">
        <v>177</v>
      </c>
      <c r="B142" s="22"/>
      <c r="C142">
        <v>6.6666666670000003</v>
      </c>
    </row>
    <row r="143" spans="1:3">
      <c r="A143" t="s">
        <v>178</v>
      </c>
      <c r="B143" s="22"/>
      <c r="C143">
        <v>20.386825940000001</v>
      </c>
    </row>
    <row r="144" spans="1:3">
      <c r="A144" t="s">
        <v>444</v>
      </c>
      <c r="B144" s="22"/>
      <c r="C144" t="e">
        <v>#N/A</v>
      </c>
    </row>
    <row r="145" spans="1:3">
      <c r="A145" t="s">
        <v>179</v>
      </c>
      <c r="B145" s="22">
        <v>49.51</v>
      </c>
      <c r="C145">
        <v>22.477701280000002</v>
      </c>
    </row>
    <row r="146" spans="1:3">
      <c r="A146" t="s">
        <v>472</v>
      </c>
      <c r="B146" s="22"/>
      <c r="C146" t="e">
        <v>#N/A</v>
      </c>
    </row>
    <row r="147" spans="1:3">
      <c r="A147" t="s">
        <v>183</v>
      </c>
      <c r="B147" s="22"/>
      <c r="C147">
        <v>12.846270929999999</v>
      </c>
    </row>
    <row r="148" spans="1:3">
      <c r="A148" t="s">
        <v>184</v>
      </c>
      <c r="B148" s="22"/>
      <c r="C148">
        <v>15.039733269999999</v>
      </c>
    </row>
    <row r="149" spans="1:3">
      <c r="A149" t="s">
        <v>185</v>
      </c>
      <c r="B149" s="22"/>
      <c r="C149">
        <v>22.100763929999999</v>
      </c>
    </row>
    <row r="150" spans="1:3">
      <c r="A150" t="s">
        <v>459</v>
      </c>
      <c r="B150" s="22"/>
      <c r="C150" t="e">
        <v>#N/A</v>
      </c>
    </row>
    <row r="151" spans="1:3">
      <c r="A151" t="s">
        <v>186</v>
      </c>
      <c r="B151" s="22">
        <v>48.95</v>
      </c>
      <c r="C151">
        <v>19.560685509999999</v>
      </c>
    </row>
    <row r="152" spans="1:3">
      <c r="A152" t="s">
        <v>187</v>
      </c>
      <c r="B152" s="22"/>
      <c r="C152">
        <v>16.881597360000001</v>
      </c>
    </row>
    <row r="153" spans="1:3">
      <c r="A153" t="s">
        <v>473</v>
      </c>
      <c r="B153" s="22"/>
      <c r="C153" t="e">
        <v>#N/A</v>
      </c>
    </row>
    <row r="154" spans="1:3">
      <c r="A154" t="s">
        <v>190</v>
      </c>
      <c r="B154" s="22"/>
      <c r="C154">
        <v>6.62309182</v>
      </c>
    </row>
    <row r="155" spans="1:3">
      <c r="A155" t="s">
        <v>474</v>
      </c>
      <c r="B155" s="22"/>
      <c r="C155" t="e">
        <v>#N/A</v>
      </c>
    </row>
    <row r="156" spans="1:3">
      <c r="A156" t="s">
        <v>191</v>
      </c>
      <c r="B156" s="22"/>
      <c r="C156">
        <v>5.4271500960000001</v>
      </c>
    </row>
    <row r="157" spans="1:3">
      <c r="A157" t="s">
        <v>192</v>
      </c>
      <c r="B157" s="22">
        <v>46.08</v>
      </c>
      <c r="C157">
        <v>28.36605531</v>
      </c>
    </row>
    <row r="158" spans="1:3">
      <c r="A158" t="s">
        <v>451</v>
      </c>
      <c r="B158" s="22"/>
      <c r="C158" t="e">
        <v>#N/A</v>
      </c>
    </row>
    <row r="159" spans="1:3">
      <c r="A159" t="s">
        <v>193</v>
      </c>
      <c r="B159" s="22">
        <v>46.83</v>
      </c>
      <c r="C159">
        <v>17.6160967</v>
      </c>
    </row>
    <row r="160" spans="1:3">
      <c r="A160" t="s">
        <v>194</v>
      </c>
      <c r="B160" s="22"/>
      <c r="C160">
        <v>9.077681578</v>
      </c>
    </row>
    <row r="161" spans="1:3">
      <c r="A161" t="s">
        <v>195</v>
      </c>
      <c r="B161" s="22"/>
      <c r="C161">
        <v>27.254989399999999</v>
      </c>
    </row>
    <row r="162" spans="1:3">
      <c r="A162" t="s">
        <v>196</v>
      </c>
      <c r="B162" s="22"/>
      <c r="C162">
        <v>15.52254142</v>
      </c>
    </row>
    <row r="163" spans="1:3">
      <c r="A163" t="s">
        <v>475</v>
      </c>
      <c r="B163" s="22"/>
      <c r="C163" t="e">
        <v>#N/A</v>
      </c>
    </row>
    <row r="164" spans="1:3">
      <c r="A164" t="s">
        <v>476</v>
      </c>
      <c r="B164" s="22"/>
      <c r="C164" t="e">
        <v>#N/A</v>
      </c>
    </row>
    <row r="165" spans="1:3">
      <c r="A165" t="s">
        <v>197</v>
      </c>
      <c r="B165" s="22"/>
      <c r="C165">
        <v>16.90157765</v>
      </c>
    </row>
    <row r="166" spans="1:3">
      <c r="A166" t="s">
        <v>477</v>
      </c>
      <c r="B166" s="22"/>
      <c r="C166" t="e">
        <v>#N/A</v>
      </c>
    </row>
    <row r="167" spans="1:3">
      <c r="A167" t="s">
        <v>198</v>
      </c>
      <c r="B167" s="22"/>
      <c r="C167">
        <v>24.95706341</v>
      </c>
    </row>
    <row r="168" spans="1:3">
      <c r="A168" t="s">
        <v>199</v>
      </c>
      <c r="B168" s="22"/>
      <c r="C168">
        <v>13.64232848</v>
      </c>
    </row>
    <row r="169" spans="1:3">
      <c r="A169" t="s">
        <v>200</v>
      </c>
      <c r="B169" s="22"/>
      <c r="C169">
        <v>19.865701139999999</v>
      </c>
    </row>
    <row r="170" spans="1:3">
      <c r="A170" t="s">
        <v>478</v>
      </c>
      <c r="B170" s="22"/>
      <c r="C170" t="e">
        <v>#N/A</v>
      </c>
    </row>
    <row r="171" spans="1:3">
      <c r="A171" t="s">
        <v>204</v>
      </c>
      <c r="B171" s="22"/>
      <c r="C171">
        <v>34.704260249999997</v>
      </c>
    </row>
    <row r="172" spans="1:3">
      <c r="A172" t="s">
        <v>205</v>
      </c>
      <c r="B172" s="22"/>
      <c r="C172">
        <v>10.9375</v>
      </c>
    </row>
    <row r="173" spans="1:3">
      <c r="A173" t="s">
        <v>206</v>
      </c>
      <c r="B173" s="22"/>
      <c r="C173">
        <v>18.393953849999999</v>
      </c>
    </row>
    <row r="174" spans="1:3">
      <c r="A174" t="s">
        <v>207</v>
      </c>
      <c r="B174" s="22">
        <v>43.64</v>
      </c>
      <c r="C174">
        <v>31.383527560000001</v>
      </c>
    </row>
    <row r="175" spans="1:3">
      <c r="A175" t="s">
        <v>208</v>
      </c>
      <c r="B175" s="22">
        <v>47.96</v>
      </c>
      <c r="C175">
        <v>13.02294528</v>
      </c>
    </row>
    <row r="176" spans="1:3">
      <c r="A176" t="s">
        <v>479</v>
      </c>
      <c r="B176" s="22"/>
      <c r="C176" t="e">
        <v>#N/A</v>
      </c>
    </row>
    <row r="177" spans="1:3">
      <c r="A177" t="s">
        <v>209</v>
      </c>
      <c r="B177" s="22">
        <v>46.74</v>
      </c>
      <c r="C177">
        <v>26.931884440000001</v>
      </c>
    </row>
    <row r="178" spans="1:3">
      <c r="A178" t="s">
        <v>210</v>
      </c>
      <c r="B178" s="22">
        <v>49.52</v>
      </c>
      <c r="C178">
        <v>22.935505450000001</v>
      </c>
    </row>
    <row r="179" spans="1:3">
      <c r="A179" t="s">
        <v>391</v>
      </c>
      <c r="B179" s="22"/>
      <c r="C179" t="e">
        <v>#N/A</v>
      </c>
    </row>
    <row r="180" spans="1:3">
      <c r="A180" t="s">
        <v>211</v>
      </c>
      <c r="B180" s="22"/>
      <c r="C180">
        <v>35.016974879999999</v>
      </c>
    </row>
    <row r="181" spans="1:3">
      <c r="A181" t="s">
        <v>480</v>
      </c>
      <c r="B181" s="22"/>
      <c r="C181" t="e">
        <v>#N/A</v>
      </c>
    </row>
    <row r="182" spans="1:3">
      <c r="A182" t="s">
        <v>409</v>
      </c>
      <c r="B182" s="22"/>
      <c r="C182" t="e">
        <v>#N/A</v>
      </c>
    </row>
    <row r="183" spans="1:3">
      <c r="A183" t="s">
        <v>419</v>
      </c>
      <c r="B183" s="22"/>
      <c r="C183" t="e">
        <v>#N/A</v>
      </c>
    </row>
    <row r="184" spans="1:3">
      <c r="A184" t="s">
        <v>212</v>
      </c>
      <c r="B184" s="22">
        <v>45.31</v>
      </c>
      <c r="C184">
        <v>20.851523180000001</v>
      </c>
    </row>
    <row r="185" spans="1:3">
      <c r="A185" t="s">
        <v>319</v>
      </c>
      <c r="B185" s="22"/>
      <c r="C185" t="e">
        <v>#N/A</v>
      </c>
    </row>
    <row r="186" spans="1:3">
      <c r="A186" t="s">
        <v>214</v>
      </c>
      <c r="B186" s="22"/>
      <c r="C186">
        <v>21.531727539999999</v>
      </c>
    </row>
    <row r="187" spans="1:3">
      <c r="A187" t="s">
        <v>460</v>
      </c>
      <c r="B187" s="22"/>
      <c r="C187" t="e">
        <v>#N/A</v>
      </c>
    </row>
    <row r="188" spans="1:3">
      <c r="A188" t="s">
        <v>481</v>
      </c>
      <c r="B188" s="22"/>
      <c r="C188" t="e">
        <v>#N/A</v>
      </c>
    </row>
    <row r="189" spans="1:3">
      <c r="A189" t="s">
        <v>215</v>
      </c>
      <c r="B189" s="22"/>
      <c r="C189">
        <v>12.25175031</v>
      </c>
    </row>
    <row r="190" spans="1:3">
      <c r="A190" t="s">
        <v>216</v>
      </c>
      <c r="B190" s="22"/>
      <c r="C190">
        <v>10.77051603</v>
      </c>
    </row>
    <row r="191" spans="1:3">
      <c r="A191" t="s">
        <v>482</v>
      </c>
      <c r="B191" s="22"/>
      <c r="C191" t="e">
        <v>#N/A</v>
      </c>
    </row>
    <row r="192" spans="1:3">
      <c r="A192" t="s">
        <v>483</v>
      </c>
      <c r="B192" s="22"/>
      <c r="C192" t="e">
        <v>#N/A</v>
      </c>
    </row>
    <row r="193" spans="1:3">
      <c r="A193" t="s">
        <v>217</v>
      </c>
      <c r="B193" s="22"/>
      <c r="C193">
        <v>9.1478696740000007</v>
      </c>
    </row>
    <row r="194" spans="1:3">
      <c r="A194" t="s">
        <v>484</v>
      </c>
      <c r="B194" s="22"/>
      <c r="C194" t="e">
        <v>#N/A</v>
      </c>
    </row>
    <row r="195" spans="1:3">
      <c r="A195" t="s">
        <v>218</v>
      </c>
      <c r="B195" s="22"/>
      <c r="C195">
        <v>21.541083700000001</v>
      </c>
    </row>
    <row r="196" spans="1:3">
      <c r="A196" t="s">
        <v>219</v>
      </c>
      <c r="B196" s="22"/>
      <c r="C196">
        <v>0</v>
      </c>
    </row>
    <row r="197" spans="1:3">
      <c r="A197" t="s">
        <v>485</v>
      </c>
      <c r="B197" s="22"/>
      <c r="C197" t="e">
        <v>#N/A</v>
      </c>
    </row>
    <row r="198" spans="1:3">
      <c r="A198" t="s">
        <v>220</v>
      </c>
      <c r="B198" s="22"/>
      <c r="C198">
        <v>26.845112669999999</v>
      </c>
    </row>
    <row r="199" spans="1:3">
      <c r="A199" t="s">
        <v>221</v>
      </c>
      <c r="B199" s="22"/>
      <c r="C199">
        <v>15.92309259</v>
      </c>
    </row>
    <row r="200" spans="1:3">
      <c r="A200" t="s">
        <v>222</v>
      </c>
      <c r="B200" s="22">
        <v>47.64</v>
      </c>
      <c r="C200">
        <v>27.378528370000002</v>
      </c>
    </row>
    <row r="201" spans="1:3">
      <c r="A201" t="s">
        <v>223</v>
      </c>
      <c r="B201" s="22"/>
      <c r="C201">
        <v>5.2443609020000004</v>
      </c>
    </row>
    <row r="202" spans="1:3">
      <c r="A202" t="s">
        <v>224</v>
      </c>
      <c r="B202" s="22"/>
      <c r="C202">
        <v>23.525697260000001</v>
      </c>
    </row>
    <row r="203" spans="1:3">
      <c r="A203" t="s">
        <v>225</v>
      </c>
      <c r="B203" s="22"/>
      <c r="C203">
        <v>12.001495569999999</v>
      </c>
    </row>
    <row r="204" spans="1:3">
      <c r="A204" t="s">
        <v>486</v>
      </c>
      <c r="B204" s="22"/>
      <c r="C204" t="e">
        <v>#N/A</v>
      </c>
    </row>
    <row r="205" spans="1:3">
      <c r="A205" t="s">
        <v>226</v>
      </c>
      <c r="B205" s="22">
        <v>47.38</v>
      </c>
      <c r="C205">
        <v>20.240831539999999</v>
      </c>
    </row>
    <row r="206" spans="1:3">
      <c r="A206" t="s">
        <v>227</v>
      </c>
      <c r="B206" s="22">
        <v>50.18</v>
      </c>
      <c r="C206">
        <v>19.348348779999998</v>
      </c>
    </row>
    <row r="207" spans="1:3">
      <c r="A207" t="s">
        <v>487</v>
      </c>
      <c r="B207" s="22"/>
      <c r="C207" t="e">
        <v>#N/A</v>
      </c>
    </row>
    <row r="208" spans="1:3">
      <c r="A208" t="s">
        <v>228</v>
      </c>
      <c r="B208" s="22"/>
      <c r="C208">
        <v>20.455039599999999</v>
      </c>
    </row>
    <row r="209" spans="1:3">
      <c r="A209" t="s">
        <v>229</v>
      </c>
      <c r="B209" s="22">
        <v>49.97</v>
      </c>
      <c r="C209">
        <v>22.766912049999998</v>
      </c>
    </row>
    <row r="210" spans="1:3">
      <c r="A210" t="s">
        <v>488</v>
      </c>
      <c r="B210" s="22"/>
      <c r="C210">
        <v>15.11298485</v>
      </c>
    </row>
    <row r="211" spans="1:3">
      <c r="A211" t="s">
        <v>230</v>
      </c>
      <c r="B211" s="22"/>
      <c r="C211">
        <v>11.45833333</v>
      </c>
    </row>
    <row r="212" spans="1:3">
      <c r="A212" t="s">
        <v>231</v>
      </c>
      <c r="B212" s="22">
        <v>45.26</v>
      </c>
      <c r="C212">
        <v>19.946517539999999</v>
      </c>
    </row>
    <row r="213" spans="1:3">
      <c r="A213" t="s">
        <v>232</v>
      </c>
      <c r="B213" s="22"/>
      <c r="C213">
        <v>9.0018130000000003</v>
      </c>
    </row>
    <row r="214" spans="1:3">
      <c r="A214" t="s">
        <v>436</v>
      </c>
      <c r="B214" s="22"/>
      <c r="C214" t="e">
        <v>#N/A</v>
      </c>
    </row>
    <row r="215" spans="1:3">
      <c r="A215" t="s">
        <v>233</v>
      </c>
      <c r="B215" s="22"/>
      <c r="C215">
        <v>15.12177511</v>
      </c>
    </row>
    <row r="216" spans="1:3">
      <c r="A216" t="s">
        <v>234</v>
      </c>
      <c r="B216" s="22"/>
      <c r="C216">
        <v>10.60254804</v>
      </c>
    </row>
    <row r="217" spans="1:3">
      <c r="A217" t="s">
        <v>489</v>
      </c>
      <c r="B217" s="22"/>
      <c r="C217" t="e">
        <v>#N/A</v>
      </c>
    </row>
    <row r="218" spans="1:3">
      <c r="A218" t="s">
        <v>237</v>
      </c>
      <c r="B218" s="22"/>
      <c r="C218">
        <v>15.82940178</v>
      </c>
    </row>
    <row r="219" spans="1:3">
      <c r="A219" t="s">
        <v>238</v>
      </c>
      <c r="B219" s="22">
        <v>47.69</v>
      </c>
      <c r="C219">
        <v>30.279267399999998</v>
      </c>
    </row>
    <row r="220" spans="1:3">
      <c r="A220" t="s">
        <v>239</v>
      </c>
      <c r="B220" s="22"/>
      <c r="C220">
        <v>21.890285460000001</v>
      </c>
    </row>
    <row r="221" spans="1:3">
      <c r="A221" t="s">
        <v>240</v>
      </c>
      <c r="B221" s="22">
        <v>44.74</v>
      </c>
      <c r="C221">
        <v>8.2596940679999999</v>
      </c>
    </row>
    <row r="222" spans="1:3">
      <c r="A222" t="s">
        <v>490</v>
      </c>
      <c r="B222" s="22"/>
      <c r="C222" t="e">
        <v>#N/A</v>
      </c>
    </row>
    <row r="223" spans="1:3">
      <c r="A223" t="s">
        <v>242</v>
      </c>
      <c r="B223" s="22"/>
      <c r="C223">
        <v>9.2203811620000007</v>
      </c>
    </row>
    <row r="224" spans="1:3">
      <c r="A224" t="s">
        <v>243</v>
      </c>
      <c r="B224" s="22"/>
      <c r="C224">
        <v>14.47412724</v>
      </c>
    </row>
    <row r="225" spans="1:3">
      <c r="A225" t="s">
        <v>244</v>
      </c>
      <c r="B225" s="22"/>
      <c r="C225">
        <v>22.990326020000001</v>
      </c>
    </row>
    <row r="226" spans="1:3">
      <c r="A226" t="s">
        <v>491</v>
      </c>
      <c r="B226" s="22"/>
      <c r="C226" t="e">
        <v>#N/A</v>
      </c>
    </row>
    <row r="227" spans="1:3">
      <c r="A227" t="s">
        <v>492</v>
      </c>
      <c r="B227" s="22"/>
      <c r="C227" t="e">
        <v>#N/A</v>
      </c>
    </row>
    <row r="228" spans="1:3">
      <c r="A228" t="s">
        <v>245</v>
      </c>
      <c r="B228" s="22"/>
      <c r="C228">
        <v>19.107169590000002</v>
      </c>
    </row>
    <row r="229" spans="1:3">
      <c r="A229" t="s">
        <v>246</v>
      </c>
      <c r="B229" s="22"/>
      <c r="C229">
        <v>17.99786301</v>
      </c>
    </row>
    <row r="230" spans="1:3">
      <c r="A230" t="s">
        <v>247</v>
      </c>
      <c r="B230" s="22">
        <v>47.89</v>
      </c>
      <c r="C230">
        <v>42.171389869999999</v>
      </c>
    </row>
    <row r="231" spans="1:3">
      <c r="A231" t="s">
        <v>493</v>
      </c>
      <c r="B231" s="22"/>
      <c r="C231" t="e">
        <v>#N/A</v>
      </c>
    </row>
    <row r="232" spans="1:3">
      <c r="A232" t="s">
        <v>461</v>
      </c>
      <c r="B232" s="22"/>
      <c r="C232" t="e">
        <v>#N/A</v>
      </c>
    </row>
    <row r="233" spans="1:3">
      <c r="A233" t="s">
        <v>494</v>
      </c>
      <c r="B233" s="22"/>
      <c r="C233" t="e">
        <v>#N/A</v>
      </c>
    </row>
    <row r="234" spans="1:3">
      <c r="A234" t="s">
        <v>248</v>
      </c>
      <c r="B234" s="22"/>
      <c r="C234">
        <v>33.13945339</v>
      </c>
    </row>
    <row r="235" spans="1:3">
      <c r="A235" t="s">
        <v>249</v>
      </c>
      <c r="B235" s="22">
        <v>39.049999999999997</v>
      </c>
      <c r="C235">
        <v>23.32760721</v>
      </c>
    </row>
    <row r="236" spans="1:3">
      <c r="A236" t="s">
        <v>250</v>
      </c>
      <c r="B236" s="22"/>
      <c r="C236">
        <v>10.304149130000001</v>
      </c>
    </row>
    <row r="237" spans="1:3">
      <c r="A237" t="s">
        <v>275</v>
      </c>
      <c r="B237" s="22">
        <v>47.31</v>
      </c>
      <c r="C237">
        <v>16.421617399999999</v>
      </c>
    </row>
    <row r="238" spans="1:3">
      <c r="A238" t="s">
        <v>272</v>
      </c>
      <c r="B238" s="22">
        <v>49.26</v>
      </c>
      <c r="C238">
        <v>21.21794015</v>
      </c>
    </row>
    <row r="239" spans="1:3">
      <c r="A239" t="s">
        <v>495</v>
      </c>
      <c r="B239" s="22"/>
      <c r="C239" t="e">
        <v>#N/A</v>
      </c>
    </row>
    <row r="240" spans="1:3">
      <c r="A240" t="s">
        <v>268</v>
      </c>
      <c r="B240" s="22">
        <v>50</v>
      </c>
      <c r="C240">
        <v>19.159432689999999</v>
      </c>
    </row>
    <row r="241" spans="1:3">
      <c r="A241" t="s">
        <v>450</v>
      </c>
      <c r="B241" s="22"/>
      <c r="C241" t="e">
        <v>#N/A</v>
      </c>
    </row>
    <row r="242" spans="1:3">
      <c r="A242" t="s">
        <v>256</v>
      </c>
      <c r="B242" s="22"/>
      <c r="C242">
        <v>18.434053110000001</v>
      </c>
    </row>
    <row r="243" spans="1:3">
      <c r="A243" t="s">
        <v>258</v>
      </c>
      <c r="B243" s="22"/>
      <c r="C243">
        <v>30.920068969999999</v>
      </c>
    </row>
    <row r="244" spans="1:3">
      <c r="A244" t="s">
        <v>496</v>
      </c>
      <c r="B244" s="22"/>
      <c r="C244" t="e">
        <v>#N/A</v>
      </c>
    </row>
    <row r="245" spans="1:3">
      <c r="A245" t="s">
        <v>259</v>
      </c>
      <c r="B245" s="22"/>
      <c r="C245">
        <v>21.148623449999999</v>
      </c>
    </row>
    <row r="246" spans="1:3">
      <c r="A246" t="s">
        <v>425</v>
      </c>
      <c r="B246" s="22"/>
      <c r="C246">
        <v>6.9687154150000001</v>
      </c>
    </row>
    <row r="247" spans="1:3">
      <c r="A247" t="s">
        <v>497</v>
      </c>
      <c r="B247" s="22"/>
      <c r="C247" t="e">
        <v>#N/A</v>
      </c>
    </row>
    <row r="248" spans="1:3">
      <c r="A248" t="s">
        <v>262</v>
      </c>
      <c r="B248" s="22"/>
      <c r="C248">
        <v>3.125</v>
      </c>
    </row>
    <row r="249" spans="1:3">
      <c r="A249" t="s">
        <v>263</v>
      </c>
      <c r="B249" s="22"/>
      <c r="C249">
        <v>0</v>
      </c>
    </row>
    <row r="250" spans="1:3">
      <c r="A250" t="s">
        <v>264</v>
      </c>
      <c r="B250" s="22"/>
      <c r="C250">
        <v>16.004573499999999</v>
      </c>
    </row>
    <row r="251" spans="1:3">
      <c r="A251" t="s">
        <v>265</v>
      </c>
      <c r="B251" s="22">
        <v>49.77</v>
      </c>
      <c r="C251">
        <v>14.302337489999999</v>
      </c>
    </row>
    <row r="252" spans="1:3">
      <c r="B252" s="33"/>
    </row>
    <row r="253" spans="1:3">
      <c r="B253" s="33"/>
    </row>
    <row r="254" spans="1:3">
      <c r="B254" s="33"/>
    </row>
    <row r="255" spans="1:3">
      <c r="B255" s="33"/>
    </row>
    <row r="256" spans="1:3">
      <c r="B256" s="33"/>
    </row>
    <row r="257" spans="2:2">
      <c r="B257" s="33"/>
    </row>
    <row r="258" spans="2:2">
      <c r="B258" s="33"/>
    </row>
    <row r="259" spans="2:2">
      <c r="B259" s="33"/>
    </row>
    <row r="260" spans="2:2">
      <c r="B260" s="33"/>
    </row>
    <row r="261" spans="2:2">
      <c r="B261" s="33"/>
    </row>
    <row r="262" spans="2:2">
      <c r="B262" s="33"/>
    </row>
    <row r="263" spans="2:2">
      <c r="B263" s="33"/>
    </row>
    <row r="264" spans="2:2">
      <c r="B264" s="33"/>
    </row>
    <row r="265" spans="2:2">
      <c r="B265" s="33"/>
    </row>
    <row r="266" spans="2:2">
      <c r="B266" s="33"/>
    </row>
    <row r="267" spans="2:2">
      <c r="B267" s="33"/>
    </row>
    <row r="268" spans="2:2">
      <c r="B268" s="33"/>
    </row>
    <row r="269" spans="2:2">
      <c r="B269" s="33"/>
    </row>
    <row r="270" spans="2:2">
      <c r="B270" s="33"/>
    </row>
    <row r="271" spans="2:2">
      <c r="B271" s="33"/>
    </row>
    <row r="272" spans="2:2">
      <c r="B272" s="33"/>
    </row>
    <row r="273" spans="2:2">
      <c r="B273" s="33"/>
    </row>
    <row r="274" spans="2:2">
      <c r="B274" s="33"/>
    </row>
    <row r="275" spans="2:2">
      <c r="B275" s="33"/>
    </row>
    <row r="276" spans="2:2">
      <c r="B276" s="33"/>
    </row>
    <row r="277" spans="2:2">
      <c r="B277" s="33"/>
    </row>
    <row r="278" spans="2:2">
      <c r="B278" s="33"/>
    </row>
    <row r="279" spans="2:2">
      <c r="B279" s="33"/>
    </row>
    <row r="280" spans="2:2">
      <c r="B280" s="33"/>
    </row>
    <row r="281" spans="2:2">
      <c r="B281" s="33"/>
    </row>
    <row r="282" spans="2:2">
      <c r="B282" s="33"/>
    </row>
    <row r="283" spans="2:2">
      <c r="B283" s="33"/>
    </row>
    <row r="284" spans="2:2">
      <c r="B284" s="33"/>
    </row>
    <row r="285" spans="2:2">
      <c r="B285" s="33"/>
    </row>
    <row r="286" spans="2:2">
      <c r="B286" s="33"/>
    </row>
    <row r="287" spans="2:2">
      <c r="B287" s="33"/>
    </row>
    <row r="288" spans="2:2">
      <c r="B288" s="33"/>
    </row>
    <row r="289" spans="2:2">
      <c r="B289" s="33"/>
    </row>
    <row r="290" spans="2:2">
      <c r="B290" s="33"/>
    </row>
    <row r="291" spans="2:2">
      <c r="B291" s="33"/>
    </row>
    <row r="292" spans="2:2">
      <c r="B292" s="33"/>
    </row>
    <row r="293" spans="2:2">
      <c r="B293" s="33"/>
    </row>
    <row r="294" spans="2:2">
      <c r="B294" s="33"/>
    </row>
    <row r="295" spans="2:2">
      <c r="B295" s="33"/>
    </row>
    <row r="296" spans="2:2">
      <c r="B296" s="33"/>
    </row>
    <row r="297" spans="2:2">
      <c r="B297" s="33"/>
    </row>
    <row r="298" spans="2:2">
      <c r="B298" s="33"/>
    </row>
    <row r="299" spans="2:2">
      <c r="B299" s="33"/>
    </row>
    <row r="300" spans="2:2">
      <c r="B300" s="33"/>
    </row>
    <row r="301" spans="2:2">
      <c r="B301" s="33"/>
    </row>
    <row r="302" spans="2:2">
      <c r="B302" s="33"/>
    </row>
    <row r="303" spans="2:2">
      <c r="B303" s="33"/>
    </row>
    <row r="304" spans="2:2">
      <c r="B304" s="33"/>
    </row>
    <row r="305" spans="2:2">
      <c r="B305" s="33"/>
    </row>
    <row r="306" spans="2:2">
      <c r="B306" s="33"/>
    </row>
    <row r="307" spans="2:2">
      <c r="B307" s="33"/>
    </row>
    <row r="308" spans="2:2">
      <c r="B308" s="33"/>
    </row>
    <row r="309" spans="2:2">
      <c r="B309" s="33"/>
    </row>
    <row r="310" spans="2:2">
      <c r="B310" s="33"/>
    </row>
    <row r="311" spans="2:2">
      <c r="B311" s="33"/>
    </row>
    <row r="312" spans="2:2">
      <c r="B312" s="33"/>
    </row>
    <row r="313" spans="2:2">
      <c r="B313" s="33"/>
    </row>
    <row r="314" spans="2:2">
      <c r="B314" s="33"/>
    </row>
    <row r="315" spans="2:2">
      <c r="B315" s="33"/>
    </row>
    <row r="316" spans="2:2">
      <c r="B316" s="33"/>
    </row>
    <row r="317" spans="2:2">
      <c r="B317" s="33"/>
    </row>
    <row r="318" spans="2:2">
      <c r="B318" s="33"/>
    </row>
    <row r="319" spans="2:2">
      <c r="B319" s="33"/>
    </row>
    <row r="320" spans="2:2">
      <c r="B320" s="33"/>
    </row>
    <row r="321" spans="2:2">
      <c r="B321" s="33"/>
    </row>
    <row r="322" spans="2:2">
      <c r="B322" s="33"/>
    </row>
    <row r="323" spans="2:2">
      <c r="B323" s="33"/>
    </row>
    <row r="324" spans="2:2">
      <c r="B324" s="33"/>
    </row>
    <row r="325" spans="2:2">
      <c r="B325" s="33"/>
    </row>
    <row r="326" spans="2:2">
      <c r="B326" s="33"/>
    </row>
    <row r="327" spans="2:2">
      <c r="B327" s="33"/>
    </row>
    <row r="328" spans="2:2">
      <c r="B328" s="33"/>
    </row>
    <row r="329" spans="2:2">
      <c r="B329" s="33"/>
    </row>
    <row r="330" spans="2:2">
      <c r="B330" s="33"/>
    </row>
    <row r="331" spans="2:2">
      <c r="B331" s="33"/>
    </row>
    <row r="332" spans="2:2">
      <c r="B332" s="33"/>
    </row>
    <row r="333" spans="2:2">
      <c r="B333" s="33"/>
    </row>
    <row r="334" spans="2:2">
      <c r="B334" s="33"/>
    </row>
    <row r="335" spans="2:2">
      <c r="B335" s="33"/>
    </row>
    <row r="336" spans="2:2">
      <c r="B336" s="33"/>
    </row>
    <row r="337" spans="2:2">
      <c r="B337" s="33"/>
    </row>
    <row r="338" spans="2:2">
      <c r="B338" s="33"/>
    </row>
    <row r="339" spans="2:2">
      <c r="B339" s="33"/>
    </row>
    <row r="340" spans="2:2">
      <c r="B340" s="33"/>
    </row>
    <row r="341" spans="2:2">
      <c r="B341" s="33"/>
    </row>
    <row r="342" spans="2:2">
      <c r="B342" s="33"/>
    </row>
    <row r="343" spans="2:2">
      <c r="B343" s="33"/>
    </row>
    <row r="344" spans="2:2">
      <c r="B344" s="33"/>
    </row>
    <row r="345" spans="2:2">
      <c r="B345" s="33"/>
    </row>
    <row r="346" spans="2:2">
      <c r="B346" s="33"/>
    </row>
    <row r="347" spans="2:2">
      <c r="B347" s="33"/>
    </row>
    <row r="348" spans="2:2">
      <c r="B348" s="33"/>
    </row>
    <row r="349" spans="2:2">
      <c r="B349" s="33"/>
    </row>
    <row r="350" spans="2:2">
      <c r="B350" s="33"/>
    </row>
    <row r="351" spans="2:2">
      <c r="B351" s="33"/>
    </row>
    <row r="352" spans="2:2">
      <c r="B352" s="33"/>
    </row>
    <row r="353" spans="2:2">
      <c r="B353" s="33"/>
    </row>
    <row r="354" spans="2:2">
      <c r="B354" s="33"/>
    </row>
    <row r="355" spans="2:2">
      <c r="B355" s="33"/>
    </row>
    <row r="356" spans="2:2">
      <c r="B356" s="33"/>
    </row>
    <row r="357" spans="2:2">
      <c r="B357" s="33"/>
    </row>
    <row r="358" spans="2:2">
      <c r="B358" s="33"/>
    </row>
    <row r="359" spans="2:2">
      <c r="B359" s="33"/>
    </row>
    <row r="360" spans="2:2">
      <c r="B360" s="33"/>
    </row>
    <row r="361" spans="2:2">
      <c r="B361" s="33"/>
    </row>
    <row r="362" spans="2:2">
      <c r="B362" s="33"/>
    </row>
    <row r="363" spans="2:2">
      <c r="B363" s="33"/>
    </row>
    <row r="364" spans="2:2">
      <c r="B364" s="33"/>
    </row>
    <row r="365" spans="2:2">
      <c r="B365" s="33"/>
    </row>
    <row r="366" spans="2:2">
      <c r="B366" s="33"/>
    </row>
    <row r="367" spans="2:2">
      <c r="B367" s="33"/>
    </row>
    <row r="368" spans="2:2">
      <c r="B368" s="33"/>
    </row>
    <row r="369" spans="2:2">
      <c r="B369" s="33"/>
    </row>
    <row r="370" spans="2:2">
      <c r="B370" s="33"/>
    </row>
    <row r="371" spans="2:2">
      <c r="B371" s="33"/>
    </row>
    <row r="372" spans="2:2">
      <c r="B372" s="33"/>
    </row>
    <row r="373" spans="2:2">
      <c r="B373" s="33"/>
    </row>
    <row r="374" spans="2:2">
      <c r="B374" s="33"/>
    </row>
    <row r="375" spans="2:2">
      <c r="B375" s="33"/>
    </row>
    <row r="376" spans="2:2">
      <c r="B376" s="33"/>
    </row>
    <row r="377" spans="2:2">
      <c r="B377" s="33"/>
    </row>
    <row r="378" spans="2:2">
      <c r="B378" s="33"/>
    </row>
    <row r="379" spans="2:2">
      <c r="B379" s="33"/>
    </row>
    <row r="380" spans="2:2">
      <c r="B380" s="33"/>
    </row>
    <row r="381" spans="2:2">
      <c r="B381" s="33"/>
    </row>
    <row r="382" spans="2:2">
      <c r="B382" s="33"/>
    </row>
    <row r="383" spans="2:2">
      <c r="B383" s="33"/>
    </row>
    <row r="384" spans="2:2">
      <c r="B384" s="33"/>
    </row>
    <row r="385" spans="2:2">
      <c r="B385" s="33"/>
    </row>
    <row r="386" spans="2:2">
      <c r="B386" s="33"/>
    </row>
    <row r="387" spans="2:2">
      <c r="B387" s="33"/>
    </row>
    <row r="388" spans="2:2">
      <c r="B388" s="33"/>
    </row>
    <row r="389" spans="2:2">
      <c r="B389" s="33"/>
    </row>
    <row r="390" spans="2:2">
      <c r="B390" s="33"/>
    </row>
    <row r="391" spans="2:2">
      <c r="B391" s="33"/>
    </row>
    <row r="392" spans="2:2">
      <c r="B392" s="33"/>
    </row>
    <row r="393" spans="2:2">
      <c r="B393" s="33"/>
    </row>
    <row r="394" spans="2:2">
      <c r="B394" s="33"/>
    </row>
    <row r="395" spans="2:2">
      <c r="B395" s="33"/>
    </row>
    <row r="396" spans="2:2">
      <c r="B396" s="33"/>
    </row>
    <row r="397" spans="2:2">
      <c r="B397" s="33"/>
    </row>
    <row r="398" spans="2:2">
      <c r="B398" s="33"/>
    </row>
    <row r="399" spans="2:2">
      <c r="B399" s="33"/>
    </row>
    <row r="400" spans="2:2">
      <c r="B400" s="33"/>
    </row>
    <row r="401" spans="2:2">
      <c r="B401" s="33"/>
    </row>
    <row r="402" spans="2:2">
      <c r="B402" s="33"/>
    </row>
    <row r="403" spans="2:2">
      <c r="B403" s="33"/>
    </row>
    <row r="404" spans="2:2">
      <c r="B404" s="33"/>
    </row>
    <row r="405" spans="2:2">
      <c r="B405" s="33"/>
    </row>
    <row r="406" spans="2:2">
      <c r="B406" s="33"/>
    </row>
    <row r="407" spans="2:2">
      <c r="B407" s="33"/>
    </row>
    <row r="408" spans="2:2">
      <c r="B408" s="33"/>
    </row>
    <row r="409" spans="2:2">
      <c r="B409" s="33"/>
    </row>
    <row r="410" spans="2:2">
      <c r="B410" s="33"/>
    </row>
    <row r="411" spans="2:2">
      <c r="B411" s="33"/>
    </row>
    <row r="412" spans="2:2">
      <c r="B412" s="33"/>
    </row>
    <row r="413" spans="2:2">
      <c r="B413" s="33"/>
    </row>
    <row r="414" spans="2:2">
      <c r="B414" s="33"/>
    </row>
    <row r="415" spans="2:2">
      <c r="B415" s="33"/>
    </row>
    <row r="416" spans="2:2">
      <c r="B416" s="33"/>
    </row>
    <row r="417" spans="2:2">
      <c r="B417" s="33"/>
    </row>
    <row r="418" spans="2:2">
      <c r="B418" s="33"/>
    </row>
    <row r="419" spans="2:2">
      <c r="B419" s="33"/>
    </row>
    <row r="420" spans="2:2">
      <c r="B420" s="33"/>
    </row>
    <row r="421" spans="2:2">
      <c r="B421" s="33"/>
    </row>
    <row r="422" spans="2:2">
      <c r="B422" s="33"/>
    </row>
    <row r="423" spans="2:2">
      <c r="B423" s="33"/>
    </row>
    <row r="424" spans="2:2">
      <c r="B424" s="33"/>
    </row>
    <row r="425" spans="2:2">
      <c r="B425" s="33"/>
    </row>
    <row r="426" spans="2:2">
      <c r="B426" s="33"/>
    </row>
    <row r="427" spans="2:2">
      <c r="B427" s="33"/>
    </row>
    <row r="428" spans="2:2">
      <c r="B428" s="33"/>
    </row>
    <row r="429" spans="2:2">
      <c r="B429" s="33"/>
    </row>
    <row r="430" spans="2:2">
      <c r="B430" s="33"/>
    </row>
    <row r="431" spans="2:2">
      <c r="B431" s="33"/>
    </row>
    <row r="432" spans="2:2">
      <c r="B432" s="33"/>
    </row>
    <row r="433" spans="2:2">
      <c r="B433" s="33"/>
    </row>
    <row r="434" spans="2:2">
      <c r="B434" s="33"/>
    </row>
    <row r="435" spans="2:2">
      <c r="B435" s="33"/>
    </row>
    <row r="436" spans="2:2">
      <c r="B436" s="33"/>
    </row>
    <row r="437" spans="2:2">
      <c r="B437" s="33"/>
    </row>
    <row r="438" spans="2:2">
      <c r="B438" s="33"/>
    </row>
    <row r="439" spans="2:2">
      <c r="B439" s="33"/>
    </row>
    <row r="440" spans="2:2">
      <c r="B440" s="33"/>
    </row>
    <row r="441" spans="2:2">
      <c r="B441" s="33"/>
    </row>
    <row r="442" spans="2:2">
      <c r="B442" s="33"/>
    </row>
    <row r="443" spans="2:2">
      <c r="B443" s="33"/>
    </row>
    <row r="444" spans="2:2">
      <c r="B444" s="33"/>
    </row>
    <row r="445" spans="2:2">
      <c r="B445" s="33"/>
    </row>
    <row r="446" spans="2:2">
      <c r="B446" s="33"/>
    </row>
    <row r="447" spans="2:2">
      <c r="B447" s="33"/>
    </row>
    <row r="448" spans="2:2">
      <c r="B448" s="33"/>
    </row>
    <row r="449" spans="2:2">
      <c r="B449" s="33"/>
    </row>
    <row r="450" spans="2:2">
      <c r="B450" s="33"/>
    </row>
    <row r="451" spans="2:2">
      <c r="B451" s="33"/>
    </row>
    <row r="452" spans="2:2">
      <c r="B452" s="33"/>
    </row>
    <row r="453" spans="2:2">
      <c r="B453" s="33"/>
    </row>
    <row r="454" spans="2:2">
      <c r="B454" s="33"/>
    </row>
    <row r="455" spans="2:2">
      <c r="B455" s="33"/>
    </row>
    <row r="456" spans="2:2">
      <c r="B456" s="33"/>
    </row>
    <row r="457" spans="2:2">
      <c r="B457" s="33"/>
    </row>
    <row r="458" spans="2:2">
      <c r="B458" s="33"/>
    </row>
    <row r="459" spans="2:2">
      <c r="B459" s="33"/>
    </row>
    <row r="460" spans="2:2">
      <c r="B460" s="33"/>
    </row>
    <row r="461" spans="2:2">
      <c r="B461" s="33"/>
    </row>
    <row r="462" spans="2:2">
      <c r="B462" s="33"/>
    </row>
    <row r="463" spans="2:2">
      <c r="B463" s="33"/>
    </row>
    <row r="464" spans="2:2">
      <c r="B464" s="33"/>
    </row>
    <row r="465" spans="2:2">
      <c r="B465" s="33"/>
    </row>
    <row r="466" spans="2:2">
      <c r="B466" s="33"/>
    </row>
    <row r="467" spans="2:2">
      <c r="B467" s="33"/>
    </row>
    <row r="468" spans="2:2">
      <c r="B468" s="33"/>
    </row>
    <row r="469" spans="2:2">
      <c r="B469" s="33"/>
    </row>
    <row r="470" spans="2:2">
      <c r="B470" s="33"/>
    </row>
    <row r="471" spans="2:2">
      <c r="B471" s="33"/>
    </row>
    <row r="472" spans="2:2">
      <c r="B472" s="33"/>
    </row>
    <row r="473" spans="2:2">
      <c r="B473" s="33"/>
    </row>
    <row r="474" spans="2:2">
      <c r="B474" s="33"/>
    </row>
    <row r="475" spans="2:2">
      <c r="B475" s="33"/>
    </row>
    <row r="476" spans="2:2">
      <c r="B476" s="33"/>
    </row>
    <row r="477" spans="2:2">
      <c r="B477" s="33"/>
    </row>
    <row r="478" spans="2:2">
      <c r="B478" s="33"/>
    </row>
    <row r="479" spans="2:2">
      <c r="B479" s="33"/>
    </row>
    <row r="480" spans="2:2">
      <c r="B480" s="33"/>
    </row>
    <row r="481" spans="2:2">
      <c r="B481" s="33"/>
    </row>
    <row r="482" spans="2:2">
      <c r="B482" s="33"/>
    </row>
    <row r="483" spans="2:2">
      <c r="B483" s="33"/>
    </row>
    <row r="484" spans="2:2">
      <c r="B484" s="33"/>
    </row>
    <row r="485" spans="2:2">
      <c r="B485" s="33"/>
    </row>
    <row r="486" spans="2:2">
      <c r="B486" s="33"/>
    </row>
    <row r="487" spans="2:2">
      <c r="B487" s="33"/>
    </row>
    <row r="488" spans="2:2">
      <c r="B488" s="33"/>
    </row>
    <row r="489" spans="2:2">
      <c r="B489" s="33"/>
    </row>
    <row r="490" spans="2:2">
      <c r="B490" s="33"/>
    </row>
    <row r="491" spans="2:2">
      <c r="B491" s="33"/>
    </row>
    <row r="492" spans="2:2">
      <c r="B492" s="33"/>
    </row>
    <row r="493" spans="2:2">
      <c r="B493" s="33"/>
    </row>
    <row r="494" spans="2:2">
      <c r="B494" s="33"/>
    </row>
    <row r="495" spans="2:2">
      <c r="B495" s="33"/>
    </row>
    <row r="496" spans="2:2">
      <c r="B496" s="33"/>
    </row>
    <row r="497" spans="2:2">
      <c r="B497" s="33"/>
    </row>
    <row r="498" spans="2:2">
      <c r="B498" s="33"/>
    </row>
    <row r="499" spans="2:2">
      <c r="B499" s="33"/>
    </row>
    <row r="500" spans="2:2">
      <c r="B500" s="33"/>
    </row>
    <row r="501" spans="2:2">
      <c r="B501" s="33"/>
    </row>
    <row r="502" spans="2:2">
      <c r="B502" s="33"/>
    </row>
    <row r="503" spans="2:2">
      <c r="B503" s="33"/>
    </row>
    <row r="504" spans="2:2">
      <c r="B504" s="33"/>
    </row>
    <row r="505" spans="2:2">
      <c r="B505" s="33"/>
    </row>
    <row r="506" spans="2:2">
      <c r="B506" s="33"/>
    </row>
    <row r="507" spans="2:2">
      <c r="B507" s="33"/>
    </row>
    <row r="508" spans="2:2">
      <c r="B508" s="33"/>
    </row>
    <row r="509" spans="2:2">
      <c r="B509" s="33"/>
    </row>
    <row r="510" spans="2:2">
      <c r="B510" s="33"/>
    </row>
    <row r="511" spans="2:2">
      <c r="B511" s="33"/>
    </row>
    <row r="512" spans="2:2">
      <c r="B512" s="33"/>
    </row>
    <row r="513" spans="2:2">
      <c r="B513" s="33"/>
    </row>
    <row r="514" spans="2:2">
      <c r="B514" s="33"/>
    </row>
    <row r="515" spans="2:2">
      <c r="B515" s="33"/>
    </row>
    <row r="516" spans="2:2">
      <c r="B516" s="33"/>
    </row>
    <row r="517" spans="2:2">
      <c r="B517" s="33"/>
    </row>
    <row r="518" spans="2:2">
      <c r="B518" s="33"/>
    </row>
    <row r="519" spans="2:2">
      <c r="B519" s="33"/>
    </row>
    <row r="520" spans="2:2">
      <c r="B520" s="33"/>
    </row>
    <row r="521" spans="2:2">
      <c r="B521" s="33"/>
    </row>
    <row r="522" spans="2:2">
      <c r="B522" s="33"/>
    </row>
    <row r="523" spans="2:2">
      <c r="B523" s="33"/>
    </row>
    <row r="524" spans="2:2">
      <c r="B524" s="33"/>
    </row>
    <row r="525" spans="2:2">
      <c r="B525" s="33"/>
    </row>
    <row r="526" spans="2:2">
      <c r="B526" s="33"/>
    </row>
    <row r="527" spans="2:2">
      <c r="B527" s="33"/>
    </row>
    <row r="528" spans="2:2">
      <c r="B528" s="33"/>
    </row>
    <row r="529" spans="2:2">
      <c r="B529" s="33"/>
    </row>
    <row r="530" spans="2:2">
      <c r="B530" s="33"/>
    </row>
    <row r="531" spans="2:2">
      <c r="B531" s="33"/>
    </row>
    <row r="532" spans="2:2">
      <c r="B532" s="33"/>
    </row>
    <row r="533" spans="2:2">
      <c r="B533" s="33"/>
    </row>
    <row r="534" spans="2:2">
      <c r="B534" s="33"/>
    </row>
    <row r="535" spans="2:2">
      <c r="B535" s="33"/>
    </row>
    <row r="536" spans="2:2">
      <c r="B536" s="33"/>
    </row>
    <row r="537" spans="2:2">
      <c r="B537" s="33"/>
    </row>
    <row r="538" spans="2:2">
      <c r="B538" s="33"/>
    </row>
    <row r="539" spans="2:2">
      <c r="B539" s="33"/>
    </row>
    <row r="540" spans="2:2">
      <c r="B540" s="33"/>
    </row>
    <row r="541" spans="2:2">
      <c r="B541" s="33"/>
    </row>
    <row r="542" spans="2:2">
      <c r="B542" s="33"/>
    </row>
    <row r="543" spans="2:2">
      <c r="B543" s="33"/>
    </row>
    <row r="544" spans="2:2">
      <c r="B544" s="33"/>
    </row>
    <row r="545" spans="2:2">
      <c r="B545" s="33"/>
    </row>
    <row r="546" spans="2:2">
      <c r="B546" s="33"/>
    </row>
    <row r="547" spans="2:2">
      <c r="B547" s="33"/>
    </row>
    <row r="548" spans="2:2">
      <c r="B548" s="33"/>
    </row>
    <row r="549" spans="2:2">
      <c r="B549" s="33"/>
    </row>
    <row r="550" spans="2:2">
      <c r="B550" s="33"/>
    </row>
    <row r="551" spans="2:2">
      <c r="B551" s="33"/>
    </row>
    <row r="552" spans="2:2">
      <c r="B552" s="33"/>
    </row>
    <row r="553" spans="2:2">
      <c r="B553" s="33"/>
    </row>
    <row r="554" spans="2:2">
      <c r="B554" s="33"/>
    </row>
    <row r="555" spans="2:2">
      <c r="B555" s="33"/>
    </row>
    <row r="556" spans="2:2">
      <c r="B556" s="33"/>
    </row>
    <row r="557" spans="2:2">
      <c r="B557" s="33"/>
    </row>
    <row r="558" spans="2:2">
      <c r="B558" s="33"/>
    </row>
    <row r="559" spans="2:2">
      <c r="B559" s="33"/>
    </row>
    <row r="560" spans="2:2">
      <c r="B560" s="33"/>
    </row>
    <row r="561" spans="2:2">
      <c r="B561" s="33"/>
    </row>
    <row r="562" spans="2:2">
      <c r="B562" s="33"/>
    </row>
    <row r="563" spans="2:2">
      <c r="B563" s="33"/>
    </row>
    <row r="564" spans="2:2">
      <c r="B564" s="33"/>
    </row>
    <row r="565" spans="2:2">
      <c r="B565" s="33"/>
    </row>
    <row r="566" spans="2:2">
      <c r="B566" s="33"/>
    </row>
    <row r="567" spans="2:2">
      <c r="B567" s="33"/>
    </row>
    <row r="568" spans="2:2">
      <c r="B568" s="33"/>
    </row>
    <row r="569" spans="2:2">
      <c r="B569" s="33"/>
    </row>
    <row r="570" spans="2:2">
      <c r="B570" s="33"/>
    </row>
    <row r="571" spans="2:2">
      <c r="B571" s="33"/>
    </row>
    <row r="572" spans="2:2">
      <c r="B572" s="33"/>
    </row>
    <row r="573" spans="2:2">
      <c r="B573" s="33"/>
    </row>
    <row r="574" spans="2:2">
      <c r="B574" s="33"/>
    </row>
    <row r="575" spans="2:2">
      <c r="B575" s="33"/>
    </row>
    <row r="576" spans="2:2">
      <c r="B576" s="33"/>
    </row>
    <row r="577" spans="2:2">
      <c r="B577" s="33"/>
    </row>
    <row r="578" spans="2:2">
      <c r="B578" s="33"/>
    </row>
    <row r="579" spans="2:2">
      <c r="B579" s="33"/>
    </row>
    <row r="580" spans="2:2">
      <c r="B580" s="33"/>
    </row>
    <row r="581" spans="2:2">
      <c r="B581" s="33"/>
    </row>
    <row r="582" spans="2:2">
      <c r="B582" s="33"/>
    </row>
    <row r="583" spans="2:2">
      <c r="B583" s="33"/>
    </row>
    <row r="584" spans="2:2">
      <c r="B584" s="33"/>
    </row>
    <row r="585" spans="2:2">
      <c r="B585" s="33"/>
    </row>
    <row r="586" spans="2:2">
      <c r="B586" s="33"/>
    </row>
    <row r="587" spans="2:2">
      <c r="B587" s="33"/>
    </row>
    <row r="588" spans="2:2">
      <c r="B588" s="33"/>
    </row>
    <row r="589" spans="2:2">
      <c r="B589" s="33"/>
    </row>
    <row r="590" spans="2:2">
      <c r="B590" s="33"/>
    </row>
    <row r="591" spans="2:2">
      <c r="B591" s="33"/>
    </row>
    <row r="592" spans="2:2">
      <c r="B592" s="33"/>
    </row>
    <row r="593" spans="2:2">
      <c r="B593" s="33"/>
    </row>
    <row r="594" spans="2:2">
      <c r="B594" s="33"/>
    </row>
    <row r="595" spans="2:2">
      <c r="B595" s="33"/>
    </row>
    <row r="596" spans="2:2">
      <c r="B596" s="33"/>
    </row>
    <row r="597" spans="2:2">
      <c r="B597" s="33"/>
    </row>
    <row r="598" spans="2:2">
      <c r="B598" s="33"/>
    </row>
    <row r="599" spans="2:2">
      <c r="B599" s="33"/>
    </row>
    <row r="600" spans="2:2">
      <c r="B600" s="33"/>
    </row>
    <row r="601" spans="2:2">
      <c r="B601" s="33"/>
    </row>
    <row r="602" spans="2:2">
      <c r="B602" s="33"/>
    </row>
    <row r="603" spans="2:2">
      <c r="B603" s="33"/>
    </row>
    <row r="604" spans="2:2">
      <c r="B604" s="33"/>
    </row>
    <row r="605" spans="2:2">
      <c r="B605" s="33"/>
    </row>
    <row r="606" spans="2:2">
      <c r="B606" s="33"/>
    </row>
    <row r="607" spans="2:2">
      <c r="B607" s="33"/>
    </row>
    <row r="608" spans="2:2">
      <c r="B608" s="33"/>
    </row>
    <row r="609" spans="2:2">
      <c r="B609" s="33"/>
    </row>
    <row r="610" spans="2:2">
      <c r="B610" s="33"/>
    </row>
    <row r="611" spans="2:2">
      <c r="B611" s="33"/>
    </row>
    <row r="612" spans="2:2">
      <c r="B612" s="33"/>
    </row>
    <row r="613" spans="2:2">
      <c r="B613" s="33"/>
    </row>
    <row r="614" spans="2:2">
      <c r="B614" s="33"/>
    </row>
    <row r="615" spans="2:2">
      <c r="B615" s="33"/>
    </row>
    <row r="616" spans="2:2">
      <c r="B616" s="33"/>
    </row>
    <row r="617" spans="2:2">
      <c r="B617" s="33"/>
    </row>
    <row r="618" spans="2:2">
      <c r="B618" s="33"/>
    </row>
    <row r="619" spans="2:2">
      <c r="B619" s="33"/>
    </row>
    <row r="620" spans="2:2">
      <c r="B620" s="33"/>
    </row>
    <row r="621" spans="2:2">
      <c r="B621" s="33"/>
    </row>
    <row r="622" spans="2:2">
      <c r="B622" s="33"/>
    </row>
    <row r="623" spans="2:2">
      <c r="B623" s="33"/>
    </row>
    <row r="624" spans="2:2">
      <c r="B624" s="33"/>
    </row>
    <row r="625" spans="2:2">
      <c r="B625" s="33"/>
    </row>
    <row r="626" spans="2:2">
      <c r="B626" s="33"/>
    </row>
    <row r="627" spans="2:2">
      <c r="B627" s="33"/>
    </row>
    <row r="628" spans="2:2">
      <c r="B628" s="33"/>
    </row>
    <row r="629" spans="2:2">
      <c r="B629" s="33"/>
    </row>
    <row r="630" spans="2:2">
      <c r="B630" s="33"/>
    </row>
    <row r="631" spans="2:2">
      <c r="B631" s="33"/>
    </row>
    <row r="632" spans="2:2">
      <c r="B632" s="33"/>
    </row>
    <row r="633" spans="2:2">
      <c r="B633" s="33"/>
    </row>
    <row r="634" spans="2:2">
      <c r="B634" s="33"/>
    </row>
    <row r="635" spans="2:2">
      <c r="B635" s="33"/>
    </row>
    <row r="636" spans="2:2">
      <c r="B636" s="33"/>
    </row>
    <row r="637" spans="2:2">
      <c r="B637" s="33"/>
    </row>
    <row r="638" spans="2:2">
      <c r="B638" s="33"/>
    </row>
    <row r="639" spans="2:2">
      <c r="B639" s="33"/>
    </row>
    <row r="640" spans="2:2">
      <c r="B640" s="33"/>
    </row>
    <row r="641" spans="2:2">
      <c r="B641" s="33"/>
    </row>
    <row r="642" spans="2:2">
      <c r="B642" s="33"/>
    </row>
    <row r="643" spans="2:2">
      <c r="B643" s="33"/>
    </row>
    <row r="644" spans="2:2">
      <c r="B644" s="33"/>
    </row>
    <row r="645" spans="2:2">
      <c r="B645" s="33"/>
    </row>
    <row r="646" spans="2:2">
      <c r="B646" s="33"/>
    </row>
    <row r="647" spans="2:2">
      <c r="B647" s="33"/>
    </row>
    <row r="648" spans="2:2">
      <c r="B648" s="33"/>
    </row>
    <row r="649" spans="2:2">
      <c r="B649" s="33"/>
    </row>
    <row r="650" spans="2:2">
      <c r="B650" s="33"/>
    </row>
    <row r="651" spans="2:2">
      <c r="B651" s="33"/>
    </row>
    <row r="652" spans="2:2">
      <c r="B652" s="33"/>
    </row>
    <row r="653" spans="2:2">
      <c r="B653" s="33"/>
    </row>
    <row r="654" spans="2:2">
      <c r="B654" s="33"/>
    </row>
    <row r="655" spans="2:2">
      <c r="B655" s="33"/>
    </row>
    <row r="656" spans="2:2">
      <c r="B656" s="33"/>
    </row>
    <row r="657" spans="2:2">
      <c r="B657" s="33"/>
    </row>
    <row r="658" spans="2:2">
      <c r="B658" s="33"/>
    </row>
    <row r="659" spans="2:2">
      <c r="B659" s="33"/>
    </row>
    <row r="660" spans="2:2">
      <c r="B660" s="33"/>
    </row>
    <row r="661" spans="2:2">
      <c r="B661" s="33"/>
    </row>
    <row r="662" spans="2:2">
      <c r="B662" s="33"/>
    </row>
    <row r="663" spans="2:2">
      <c r="B663" s="33"/>
    </row>
    <row r="664" spans="2:2">
      <c r="B664" s="33"/>
    </row>
    <row r="665" spans="2:2">
      <c r="B665" s="33"/>
    </row>
    <row r="666" spans="2:2">
      <c r="B666" s="33"/>
    </row>
    <row r="667" spans="2:2">
      <c r="B667" s="33"/>
    </row>
    <row r="668" spans="2:2">
      <c r="B668" s="33"/>
    </row>
    <row r="669" spans="2:2">
      <c r="B669" s="33"/>
    </row>
    <row r="670" spans="2:2">
      <c r="B670" s="33"/>
    </row>
    <row r="671" spans="2:2">
      <c r="B671" s="33"/>
    </row>
    <row r="672" spans="2:2">
      <c r="B672" s="33"/>
    </row>
    <row r="673" spans="2:2">
      <c r="B673" s="33"/>
    </row>
    <row r="674" spans="2:2">
      <c r="B674" s="33"/>
    </row>
    <row r="675" spans="2:2">
      <c r="B675" s="33"/>
    </row>
    <row r="676" spans="2:2">
      <c r="B676" s="33"/>
    </row>
    <row r="677" spans="2:2">
      <c r="B677" s="33"/>
    </row>
    <row r="678" spans="2:2">
      <c r="B678" s="33"/>
    </row>
    <row r="679" spans="2:2">
      <c r="B679" s="33"/>
    </row>
    <row r="680" spans="2:2">
      <c r="B680" s="33"/>
    </row>
    <row r="681" spans="2:2">
      <c r="B681" s="33"/>
    </row>
    <row r="682" spans="2:2">
      <c r="B682" s="33"/>
    </row>
    <row r="683" spans="2:2">
      <c r="B683" s="33"/>
    </row>
    <row r="684" spans="2:2">
      <c r="B684" s="33"/>
    </row>
    <row r="685" spans="2:2">
      <c r="B685" s="33"/>
    </row>
    <row r="686" spans="2:2">
      <c r="B686" s="33"/>
    </row>
    <row r="687" spans="2:2">
      <c r="B687" s="33"/>
    </row>
    <row r="688" spans="2:2">
      <c r="B688" s="33"/>
    </row>
    <row r="689" spans="2:2">
      <c r="B689" s="33"/>
    </row>
    <row r="690" spans="2:2">
      <c r="B690" s="33"/>
    </row>
    <row r="691" spans="2:2">
      <c r="B691" s="33"/>
    </row>
    <row r="692" spans="2:2">
      <c r="B692" s="33"/>
    </row>
    <row r="693" spans="2:2">
      <c r="B693" s="33"/>
    </row>
    <row r="694" spans="2:2">
      <c r="B694" s="33"/>
    </row>
    <row r="695" spans="2:2">
      <c r="B695" s="33"/>
    </row>
    <row r="696" spans="2:2">
      <c r="B696" s="33"/>
    </row>
    <row r="697" spans="2:2">
      <c r="B697" s="33"/>
    </row>
    <row r="698" spans="2:2">
      <c r="B698" s="33"/>
    </row>
    <row r="699" spans="2:2">
      <c r="B699" s="33"/>
    </row>
    <row r="700" spans="2:2">
      <c r="B700" s="33"/>
    </row>
    <row r="701" spans="2:2">
      <c r="B701" s="33"/>
    </row>
    <row r="702" spans="2:2">
      <c r="B702" s="33"/>
    </row>
    <row r="703" spans="2:2">
      <c r="B703" s="33"/>
    </row>
    <row r="704" spans="2:2">
      <c r="B704" s="33"/>
    </row>
    <row r="705" spans="2:2">
      <c r="B705" s="33"/>
    </row>
    <row r="706" spans="2:2">
      <c r="B706" s="33"/>
    </row>
    <row r="707" spans="2:2">
      <c r="B707" s="33"/>
    </row>
    <row r="708" spans="2:2">
      <c r="B708" s="33"/>
    </row>
    <row r="709" spans="2:2">
      <c r="B709" s="33"/>
    </row>
    <row r="710" spans="2:2">
      <c r="B710" s="33"/>
    </row>
    <row r="711" spans="2:2">
      <c r="B711" s="33"/>
    </row>
    <row r="712" spans="2:2">
      <c r="B712" s="33"/>
    </row>
    <row r="713" spans="2:2">
      <c r="B713" s="33"/>
    </row>
    <row r="714" spans="2:2">
      <c r="B714" s="33"/>
    </row>
    <row r="715" spans="2:2">
      <c r="B715" s="33"/>
    </row>
    <row r="716" spans="2:2">
      <c r="B716" s="33"/>
    </row>
    <row r="717" spans="2:2">
      <c r="B717" s="33"/>
    </row>
    <row r="718" spans="2:2">
      <c r="B718" s="33"/>
    </row>
    <row r="719" spans="2:2">
      <c r="B719" s="33"/>
    </row>
    <row r="720" spans="2:2">
      <c r="B720" s="33"/>
    </row>
    <row r="721" spans="2:2">
      <c r="B721" s="33"/>
    </row>
    <row r="722" spans="2:2">
      <c r="B722" s="33"/>
    </row>
    <row r="723" spans="2:2">
      <c r="B723" s="33"/>
    </row>
    <row r="724" spans="2:2">
      <c r="B724" s="33"/>
    </row>
    <row r="725" spans="2:2">
      <c r="B725" s="33"/>
    </row>
    <row r="726" spans="2:2">
      <c r="B726" s="33"/>
    </row>
    <row r="727" spans="2:2">
      <c r="B727" s="33"/>
    </row>
    <row r="728" spans="2:2">
      <c r="B728" s="33"/>
    </row>
    <row r="729" spans="2:2">
      <c r="B729" s="33"/>
    </row>
    <row r="730" spans="2:2">
      <c r="B730" s="33"/>
    </row>
    <row r="731" spans="2:2">
      <c r="B731" s="33"/>
    </row>
    <row r="732" spans="2:2">
      <c r="B732" s="33"/>
    </row>
    <row r="733" spans="2:2">
      <c r="B733" s="33"/>
    </row>
    <row r="734" spans="2:2">
      <c r="B734" s="33"/>
    </row>
    <row r="735" spans="2:2">
      <c r="B735" s="33"/>
    </row>
    <row r="736" spans="2:2">
      <c r="B736" s="33"/>
    </row>
    <row r="737" spans="2:2">
      <c r="B737" s="33"/>
    </row>
    <row r="738" spans="2:2">
      <c r="B738" s="33"/>
    </row>
    <row r="739" spans="2:2">
      <c r="B739" s="33"/>
    </row>
    <row r="740" spans="2:2">
      <c r="B740" s="33"/>
    </row>
    <row r="741" spans="2:2">
      <c r="B741" s="33"/>
    </row>
    <row r="742" spans="2:2">
      <c r="B742" s="33"/>
    </row>
    <row r="743" spans="2:2">
      <c r="B743" s="33"/>
    </row>
    <row r="744" spans="2:2">
      <c r="B744" s="33"/>
    </row>
    <row r="745" spans="2:2">
      <c r="B745" s="33"/>
    </row>
    <row r="746" spans="2:2">
      <c r="B746" s="33"/>
    </row>
    <row r="747" spans="2:2">
      <c r="B747" s="33"/>
    </row>
    <row r="748" spans="2:2">
      <c r="B748" s="33"/>
    </row>
    <row r="749" spans="2:2">
      <c r="B749" s="33"/>
    </row>
    <row r="750" spans="2:2">
      <c r="B750" s="33"/>
    </row>
    <row r="751" spans="2:2">
      <c r="B751" s="33"/>
    </row>
    <row r="752" spans="2:2">
      <c r="B752" s="33"/>
    </row>
    <row r="753" spans="2:2">
      <c r="B753" s="33"/>
    </row>
    <row r="754" spans="2:2">
      <c r="B754" s="33"/>
    </row>
    <row r="755" spans="2:2">
      <c r="B755" s="33"/>
    </row>
    <row r="756" spans="2:2">
      <c r="B756" s="33"/>
    </row>
    <row r="757" spans="2:2">
      <c r="B757" s="33"/>
    </row>
    <row r="758" spans="2:2">
      <c r="B758" s="33"/>
    </row>
    <row r="759" spans="2:2">
      <c r="B759" s="33"/>
    </row>
    <row r="760" spans="2:2">
      <c r="B760" s="33"/>
    </row>
    <row r="761" spans="2:2">
      <c r="B761" s="33"/>
    </row>
    <row r="762" spans="2:2">
      <c r="B762" s="33"/>
    </row>
    <row r="763" spans="2:2">
      <c r="B763" s="33"/>
    </row>
    <row r="764" spans="2:2">
      <c r="B764" s="33"/>
    </row>
    <row r="765" spans="2:2">
      <c r="B765" s="33"/>
    </row>
    <row r="766" spans="2:2">
      <c r="B766" s="33"/>
    </row>
    <row r="767" spans="2:2">
      <c r="B767" s="33"/>
    </row>
    <row r="768" spans="2:2">
      <c r="B768" s="33"/>
    </row>
    <row r="769" spans="2:2">
      <c r="B769" s="33"/>
    </row>
    <row r="770" spans="2:2">
      <c r="B770" s="33"/>
    </row>
    <row r="771" spans="2:2">
      <c r="B771" s="33"/>
    </row>
    <row r="772" spans="2:2">
      <c r="B772" s="33"/>
    </row>
    <row r="773" spans="2:2">
      <c r="B773" s="33"/>
    </row>
    <row r="774" spans="2:2">
      <c r="B774" s="33"/>
    </row>
    <row r="775" spans="2:2">
      <c r="B775" s="33"/>
    </row>
    <row r="776" spans="2:2">
      <c r="B776" s="33"/>
    </row>
    <row r="777" spans="2:2">
      <c r="B777" s="33"/>
    </row>
    <row r="778" spans="2:2">
      <c r="B778" s="33"/>
    </row>
    <row r="779" spans="2:2">
      <c r="B779" s="33"/>
    </row>
    <row r="780" spans="2:2">
      <c r="B780" s="33"/>
    </row>
    <row r="781" spans="2:2">
      <c r="B781" s="33"/>
    </row>
    <row r="782" spans="2:2">
      <c r="B782" s="33"/>
    </row>
    <row r="783" spans="2:2">
      <c r="B783" s="33"/>
    </row>
    <row r="784" spans="2:2">
      <c r="B784" s="33"/>
    </row>
    <row r="785" spans="2:2">
      <c r="B785" s="33"/>
    </row>
    <row r="786" spans="2:2">
      <c r="B786" s="33"/>
    </row>
    <row r="787" spans="2:2">
      <c r="B787" s="33"/>
    </row>
    <row r="788" spans="2:2">
      <c r="B788" s="33"/>
    </row>
    <row r="789" spans="2:2">
      <c r="B789" s="33"/>
    </row>
    <row r="790" spans="2:2">
      <c r="B790" s="33"/>
    </row>
    <row r="791" spans="2:2">
      <c r="B791" s="33"/>
    </row>
    <row r="792" spans="2:2">
      <c r="B792" s="33"/>
    </row>
    <row r="793" spans="2:2">
      <c r="B793" s="33"/>
    </row>
    <row r="794" spans="2:2">
      <c r="B794" s="33"/>
    </row>
    <row r="795" spans="2:2">
      <c r="B795" s="33"/>
    </row>
    <row r="796" spans="2:2">
      <c r="B796" s="33"/>
    </row>
    <row r="797" spans="2:2">
      <c r="B797" s="33"/>
    </row>
    <row r="798" spans="2:2">
      <c r="B798" s="33"/>
    </row>
    <row r="799" spans="2:2">
      <c r="B799" s="33"/>
    </row>
    <row r="800" spans="2:2">
      <c r="B800" s="33"/>
    </row>
    <row r="801" spans="2:2">
      <c r="B801" s="33"/>
    </row>
    <row r="802" spans="2:2">
      <c r="B802" s="33"/>
    </row>
    <row r="803" spans="2:2">
      <c r="B803" s="33"/>
    </row>
    <row r="804" spans="2:2">
      <c r="B804" s="33"/>
    </row>
    <row r="805" spans="2:2">
      <c r="B805" s="33"/>
    </row>
    <row r="806" spans="2:2">
      <c r="B806" s="33"/>
    </row>
    <row r="807" spans="2:2">
      <c r="B807" s="33"/>
    </row>
    <row r="808" spans="2:2">
      <c r="B808" s="33"/>
    </row>
    <row r="809" spans="2:2">
      <c r="B809" s="33"/>
    </row>
    <row r="810" spans="2:2">
      <c r="B810" s="33"/>
    </row>
    <row r="811" spans="2:2">
      <c r="B811" s="33"/>
    </row>
    <row r="812" spans="2:2">
      <c r="B812" s="33"/>
    </row>
    <row r="813" spans="2:2">
      <c r="B813" s="33"/>
    </row>
    <row r="814" spans="2:2">
      <c r="B814" s="33"/>
    </row>
    <row r="815" spans="2:2">
      <c r="B815" s="33"/>
    </row>
    <row r="816" spans="2:2">
      <c r="B816" s="33"/>
    </row>
    <row r="817" spans="2:2">
      <c r="B817" s="33"/>
    </row>
    <row r="818" spans="2:2">
      <c r="B818" s="33"/>
    </row>
    <row r="819" spans="2:2">
      <c r="B819" s="33"/>
    </row>
    <row r="820" spans="2:2">
      <c r="B820" s="33"/>
    </row>
    <row r="821" spans="2:2">
      <c r="B821" s="33"/>
    </row>
    <row r="822" spans="2:2">
      <c r="B822" s="33"/>
    </row>
    <row r="823" spans="2:2">
      <c r="B823" s="33"/>
    </row>
    <row r="824" spans="2:2">
      <c r="B824" s="33"/>
    </row>
    <row r="825" spans="2:2">
      <c r="B825" s="33"/>
    </row>
    <row r="826" spans="2:2">
      <c r="B826" s="33"/>
    </row>
    <row r="827" spans="2:2">
      <c r="B827" s="33"/>
    </row>
    <row r="828" spans="2:2">
      <c r="B828" s="33"/>
    </row>
    <row r="829" spans="2:2">
      <c r="B829" s="33"/>
    </row>
    <row r="830" spans="2:2">
      <c r="B830" s="33"/>
    </row>
    <row r="831" spans="2:2">
      <c r="B831" s="33"/>
    </row>
    <row r="832" spans="2:2">
      <c r="B832" s="33"/>
    </row>
    <row r="833" spans="2:2">
      <c r="B833" s="33"/>
    </row>
    <row r="834" spans="2:2">
      <c r="B834" s="33"/>
    </row>
    <row r="835" spans="2:2">
      <c r="B835" s="33"/>
    </row>
    <row r="836" spans="2:2">
      <c r="B836" s="33"/>
    </row>
    <row r="837" spans="2:2">
      <c r="B837" s="33"/>
    </row>
    <row r="838" spans="2:2">
      <c r="B838" s="33"/>
    </row>
    <row r="839" spans="2:2">
      <c r="B839" s="33"/>
    </row>
    <row r="840" spans="2:2">
      <c r="B840" s="33"/>
    </row>
    <row r="841" spans="2:2">
      <c r="B841" s="33"/>
    </row>
    <row r="842" spans="2:2">
      <c r="B842" s="33"/>
    </row>
    <row r="843" spans="2:2">
      <c r="B843" s="33"/>
    </row>
    <row r="844" spans="2:2">
      <c r="B844" s="33"/>
    </row>
    <row r="845" spans="2:2">
      <c r="B845" s="33"/>
    </row>
    <row r="846" spans="2:2">
      <c r="B846" s="33"/>
    </row>
    <row r="847" spans="2:2">
      <c r="B847" s="33"/>
    </row>
    <row r="848" spans="2:2">
      <c r="B848" s="33"/>
    </row>
    <row r="849" spans="2:2">
      <c r="B849" s="33"/>
    </row>
    <row r="850" spans="2:2">
      <c r="B850" s="33"/>
    </row>
    <row r="851" spans="2:2">
      <c r="B851" s="33"/>
    </row>
    <row r="852" spans="2:2">
      <c r="B852" s="33"/>
    </row>
    <row r="853" spans="2:2">
      <c r="B853" s="33"/>
    </row>
    <row r="854" spans="2:2">
      <c r="B854" s="33"/>
    </row>
    <row r="855" spans="2:2">
      <c r="B855" s="33"/>
    </row>
    <row r="856" spans="2:2">
      <c r="B856" s="33"/>
    </row>
    <row r="857" spans="2:2">
      <c r="B857" s="33"/>
    </row>
    <row r="858" spans="2:2">
      <c r="B858" s="33"/>
    </row>
    <row r="859" spans="2:2">
      <c r="B859" s="33"/>
    </row>
    <row r="860" spans="2:2">
      <c r="B860" s="33"/>
    </row>
    <row r="861" spans="2:2">
      <c r="B861" s="33"/>
    </row>
    <row r="862" spans="2:2">
      <c r="B862" s="33"/>
    </row>
    <row r="863" spans="2:2">
      <c r="B863" s="33"/>
    </row>
    <row r="864" spans="2:2">
      <c r="B864" s="33"/>
    </row>
    <row r="865" spans="2:2">
      <c r="B865" s="33"/>
    </row>
    <row r="866" spans="2:2">
      <c r="B866" s="33"/>
    </row>
    <row r="867" spans="2:2">
      <c r="B867" s="33"/>
    </row>
    <row r="868" spans="2:2">
      <c r="B868" s="33"/>
    </row>
    <row r="869" spans="2:2">
      <c r="B869" s="33"/>
    </row>
    <row r="870" spans="2:2">
      <c r="B870" s="33"/>
    </row>
    <row r="871" spans="2:2">
      <c r="B871" s="33"/>
    </row>
    <row r="872" spans="2:2">
      <c r="B872" s="33"/>
    </row>
    <row r="873" spans="2:2">
      <c r="B873" s="33"/>
    </row>
    <row r="874" spans="2:2">
      <c r="B874" s="33"/>
    </row>
    <row r="875" spans="2:2">
      <c r="B875" s="33"/>
    </row>
    <row r="876" spans="2:2">
      <c r="B876" s="33"/>
    </row>
    <row r="877" spans="2:2">
      <c r="B877" s="33"/>
    </row>
    <row r="878" spans="2:2">
      <c r="B878" s="33"/>
    </row>
    <row r="879" spans="2:2">
      <c r="B879" s="33"/>
    </row>
    <row r="880" spans="2:2">
      <c r="B880" s="33"/>
    </row>
    <row r="881" spans="2:2">
      <c r="B881" s="33"/>
    </row>
    <row r="882" spans="2:2">
      <c r="B882" s="33"/>
    </row>
    <row r="883" spans="2:2">
      <c r="B883" s="33"/>
    </row>
    <row r="884" spans="2:2">
      <c r="B884" s="33"/>
    </row>
    <row r="885" spans="2:2">
      <c r="B885" s="33"/>
    </row>
    <row r="886" spans="2:2">
      <c r="B886" s="33"/>
    </row>
    <row r="887" spans="2:2">
      <c r="B887" s="33"/>
    </row>
    <row r="888" spans="2:2">
      <c r="B888" s="33"/>
    </row>
    <row r="889" spans="2:2">
      <c r="B889" s="33"/>
    </row>
    <row r="890" spans="2:2">
      <c r="B890" s="33"/>
    </row>
    <row r="891" spans="2:2">
      <c r="B891" s="33"/>
    </row>
    <row r="892" spans="2:2">
      <c r="B892" s="33"/>
    </row>
    <row r="893" spans="2:2">
      <c r="B893" s="33"/>
    </row>
    <row r="894" spans="2:2">
      <c r="B894" s="33"/>
    </row>
    <row r="895" spans="2:2">
      <c r="B895" s="33"/>
    </row>
    <row r="896" spans="2:2">
      <c r="B896" s="33"/>
    </row>
    <row r="897" spans="2:2">
      <c r="B897" s="33"/>
    </row>
    <row r="898" spans="2:2">
      <c r="B898" s="33"/>
    </row>
    <row r="899" spans="2:2">
      <c r="B899" s="33"/>
    </row>
    <row r="900" spans="2:2">
      <c r="B900" s="33"/>
    </row>
    <row r="901" spans="2:2">
      <c r="B901" s="33"/>
    </row>
    <row r="902" spans="2:2">
      <c r="B902" s="33"/>
    </row>
    <row r="903" spans="2:2">
      <c r="B903" s="33"/>
    </row>
    <row r="904" spans="2:2">
      <c r="B904" s="33"/>
    </row>
    <row r="905" spans="2:2">
      <c r="B905" s="33"/>
    </row>
    <row r="906" spans="2:2">
      <c r="B906" s="33"/>
    </row>
    <row r="907" spans="2:2">
      <c r="B907" s="33"/>
    </row>
    <row r="908" spans="2:2">
      <c r="B908" s="33"/>
    </row>
    <row r="909" spans="2:2">
      <c r="B909" s="33"/>
    </row>
    <row r="910" spans="2:2">
      <c r="B910" s="33"/>
    </row>
    <row r="911" spans="2:2">
      <c r="B911" s="33"/>
    </row>
    <row r="912" spans="2:2">
      <c r="B912" s="33"/>
    </row>
    <row r="913" spans="2:2">
      <c r="B913" s="33"/>
    </row>
    <row r="914" spans="2:2">
      <c r="B914" s="33"/>
    </row>
    <row r="915" spans="2:2">
      <c r="B915" s="33"/>
    </row>
    <row r="916" spans="2:2">
      <c r="B916" s="33"/>
    </row>
    <row r="917" spans="2:2">
      <c r="B917" s="33"/>
    </row>
    <row r="918" spans="2:2">
      <c r="B918" s="33"/>
    </row>
    <row r="919" spans="2:2">
      <c r="B919" s="33"/>
    </row>
    <row r="920" spans="2:2">
      <c r="B920" s="33"/>
    </row>
    <row r="921" spans="2:2">
      <c r="B921" s="33"/>
    </row>
    <row r="922" spans="2:2">
      <c r="B922" s="33"/>
    </row>
    <row r="923" spans="2:2">
      <c r="B923" s="33"/>
    </row>
    <row r="924" spans="2:2">
      <c r="B924" s="33"/>
    </row>
    <row r="925" spans="2:2">
      <c r="B925" s="33"/>
    </row>
    <row r="926" spans="2:2">
      <c r="B926" s="33"/>
    </row>
    <row r="927" spans="2:2">
      <c r="B927" s="33"/>
    </row>
    <row r="928" spans="2:2">
      <c r="B928" s="33"/>
    </row>
    <row r="929" spans="2:2">
      <c r="B929" s="33"/>
    </row>
    <row r="930" spans="2:2">
      <c r="B930" s="33"/>
    </row>
    <row r="931" spans="2:2">
      <c r="B931" s="33"/>
    </row>
    <row r="932" spans="2:2">
      <c r="B932" s="33"/>
    </row>
    <row r="933" spans="2:2">
      <c r="B933" s="33"/>
    </row>
    <row r="934" spans="2:2">
      <c r="B934" s="33"/>
    </row>
    <row r="935" spans="2:2">
      <c r="B935" s="33"/>
    </row>
    <row r="936" spans="2:2">
      <c r="B936" s="33"/>
    </row>
    <row r="937" spans="2:2">
      <c r="B937" s="33"/>
    </row>
    <row r="938" spans="2:2">
      <c r="B938" s="33"/>
    </row>
    <row r="939" spans="2:2">
      <c r="B939" s="33"/>
    </row>
    <row r="940" spans="2:2">
      <c r="B940" s="33"/>
    </row>
    <row r="941" spans="2:2">
      <c r="B941" s="33"/>
    </row>
    <row r="942" spans="2:2">
      <c r="B942" s="33"/>
    </row>
    <row r="943" spans="2:2">
      <c r="B943" s="33"/>
    </row>
    <row r="944" spans="2:2">
      <c r="B944" s="33"/>
    </row>
    <row r="945" spans="2:2">
      <c r="B945" s="33"/>
    </row>
    <row r="946" spans="2:2">
      <c r="B946" s="33"/>
    </row>
    <row r="947" spans="2:2">
      <c r="B947" s="33"/>
    </row>
    <row r="948" spans="2:2">
      <c r="B948" s="33"/>
    </row>
    <row r="949" spans="2:2">
      <c r="B949" s="33"/>
    </row>
    <row r="950" spans="2:2">
      <c r="B950" s="33"/>
    </row>
    <row r="951" spans="2:2">
      <c r="B951" s="33"/>
    </row>
    <row r="952" spans="2:2">
      <c r="B952" s="33"/>
    </row>
    <row r="953" spans="2:2">
      <c r="B953" s="33"/>
    </row>
    <row r="954" spans="2:2">
      <c r="B954" s="33"/>
    </row>
    <row r="955" spans="2:2">
      <c r="B955" s="33"/>
    </row>
    <row r="956" spans="2:2">
      <c r="B956" s="33"/>
    </row>
    <row r="957" spans="2:2">
      <c r="B957" s="33"/>
    </row>
    <row r="958" spans="2:2">
      <c r="B958" s="33"/>
    </row>
    <row r="959" spans="2:2">
      <c r="B959" s="33"/>
    </row>
    <row r="960" spans="2:2">
      <c r="B960" s="33"/>
    </row>
    <row r="961" spans="2:2">
      <c r="B961" s="33"/>
    </row>
    <row r="962" spans="2:2">
      <c r="B962" s="33"/>
    </row>
    <row r="963" spans="2:2">
      <c r="B963" s="33"/>
    </row>
    <row r="964" spans="2:2">
      <c r="B964" s="33"/>
    </row>
    <row r="965" spans="2:2">
      <c r="B965" s="33"/>
    </row>
    <row r="966" spans="2:2">
      <c r="B966" s="33"/>
    </row>
    <row r="967" spans="2:2">
      <c r="B967" s="33"/>
    </row>
    <row r="968" spans="2:2">
      <c r="B968" s="33"/>
    </row>
    <row r="969" spans="2:2">
      <c r="B969" s="33"/>
    </row>
    <row r="970" spans="2:2">
      <c r="B970" s="33"/>
    </row>
    <row r="971" spans="2:2">
      <c r="B971" s="33"/>
    </row>
    <row r="972" spans="2:2">
      <c r="B972" s="33"/>
    </row>
    <row r="973" spans="2:2">
      <c r="B973" s="33"/>
    </row>
    <row r="974" spans="2:2">
      <c r="B974" s="33"/>
    </row>
    <row r="975" spans="2:2">
      <c r="B975" s="33"/>
    </row>
    <row r="976" spans="2:2">
      <c r="B976" s="33"/>
    </row>
    <row r="977" spans="2:2">
      <c r="B977" s="33"/>
    </row>
    <row r="978" spans="2:2">
      <c r="B978" s="33"/>
    </row>
    <row r="979" spans="2:2">
      <c r="B979" s="33"/>
    </row>
    <row r="980" spans="2:2">
      <c r="B980" s="33"/>
    </row>
    <row r="981" spans="2:2">
      <c r="B981" s="33"/>
    </row>
    <row r="982" spans="2:2">
      <c r="B982" s="33"/>
    </row>
    <row r="983" spans="2:2">
      <c r="B983" s="33"/>
    </row>
    <row r="984" spans="2:2">
      <c r="B984" s="33"/>
    </row>
    <row r="985" spans="2:2">
      <c r="B985" s="33"/>
    </row>
    <row r="986" spans="2:2">
      <c r="B986" s="33"/>
    </row>
    <row r="987" spans="2:2">
      <c r="B987" s="33"/>
    </row>
    <row r="988" spans="2:2">
      <c r="B988" s="33"/>
    </row>
    <row r="989" spans="2:2">
      <c r="B989" s="33"/>
    </row>
    <row r="990" spans="2:2">
      <c r="B990" s="33"/>
    </row>
    <row r="991" spans="2:2">
      <c r="B991" s="33"/>
    </row>
    <row r="992" spans="2:2">
      <c r="B992" s="33"/>
    </row>
    <row r="993" spans="2:2">
      <c r="B993" s="33"/>
    </row>
    <row r="994" spans="2:2">
      <c r="B994" s="33"/>
    </row>
    <row r="995" spans="2:2">
      <c r="B995" s="33"/>
    </row>
    <row r="996" spans="2:2">
      <c r="B996" s="33"/>
    </row>
    <row r="997" spans="2:2">
      <c r="B997" s="33"/>
    </row>
    <row r="998" spans="2:2">
      <c r="B998" s="33"/>
    </row>
    <row r="999" spans="2:2">
      <c r="B999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7276-753D-074D-9350-504BB06A67F4}">
  <dimension ref="A1:C251"/>
  <sheetViews>
    <sheetView workbookViewId="0">
      <selection activeCell="C1" sqref="C1:C1048576"/>
    </sheetView>
  </sheetViews>
  <sheetFormatPr baseColWidth="10" defaultRowHeight="14"/>
  <sheetData>
    <row r="1" spans="1:3">
      <c r="A1" t="s">
        <v>46</v>
      </c>
      <c r="B1" t="s">
        <v>18</v>
      </c>
      <c r="C1" t="s">
        <v>47</v>
      </c>
    </row>
    <row r="2" spans="1:3">
      <c r="A2" t="s">
        <v>9</v>
      </c>
      <c r="C2">
        <v>16.775561499999998</v>
      </c>
    </row>
    <row r="3" spans="1:3">
      <c r="A3" t="s">
        <v>145</v>
      </c>
      <c r="C3" t="e">
        <v>#N/A</v>
      </c>
    </row>
    <row r="4" spans="1:3">
      <c r="A4" t="s">
        <v>10</v>
      </c>
      <c r="C4">
        <v>20.069110460000001</v>
      </c>
    </row>
    <row r="5" spans="1:3">
      <c r="A5" t="s">
        <v>11</v>
      </c>
      <c r="C5">
        <v>18.091529560000001</v>
      </c>
    </row>
    <row r="6" spans="1:3">
      <c r="A6" t="s">
        <v>203</v>
      </c>
      <c r="C6" t="e">
        <v>#N/A</v>
      </c>
    </row>
    <row r="7" spans="1:3">
      <c r="A7" t="s">
        <v>13</v>
      </c>
      <c r="C7">
        <v>45.390554989999998</v>
      </c>
    </row>
    <row r="8" spans="1:3">
      <c r="A8" t="s">
        <v>17</v>
      </c>
      <c r="C8">
        <v>12.06985179</v>
      </c>
    </row>
    <row r="9" spans="1:3">
      <c r="A9" t="s">
        <v>254</v>
      </c>
      <c r="C9" t="e">
        <v>#N/A</v>
      </c>
    </row>
    <row r="10" spans="1:3">
      <c r="A10" t="s">
        <v>266</v>
      </c>
      <c r="C10" t="e">
        <v>#N/A</v>
      </c>
    </row>
    <row r="11" spans="1:3">
      <c r="A11" t="s">
        <v>24</v>
      </c>
      <c r="C11">
        <v>12.186877450000001</v>
      </c>
    </row>
    <row r="12" spans="1:3">
      <c r="A12" t="s">
        <v>28</v>
      </c>
      <c r="B12">
        <v>48.18</v>
      </c>
      <c r="C12">
        <v>22.02810281</v>
      </c>
    </row>
    <row r="13" spans="1:3">
      <c r="A13" t="s">
        <v>30</v>
      </c>
      <c r="C13">
        <v>20.18936523</v>
      </c>
    </row>
    <row r="14" spans="1:3">
      <c r="A14" t="s">
        <v>270</v>
      </c>
      <c r="C14" t="e">
        <v>#N/A</v>
      </c>
    </row>
    <row r="15" spans="1:3">
      <c r="A15" t="s">
        <v>31</v>
      </c>
      <c r="B15">
        <v>45.87</v>
      </c>
      <c r="C15">
        <v>9.7587834900000008</v>
      </c>
    </row>
    <row r="16" spans="1:3">
      <c r="A16" t="s">
        <v>32</v>
      </c>
      <c r="B16">
        <v>46.73</v>
      </c>
      <c r="C16">
        <v>19.655569459999999</v>
      </c>
    </row>
    <row r="17" spans="1:3">
      <c r="A17" t="s">
        <v>33</v>
      </c>
      <c r="C17">
        <v>14.17568249</v>
      </c>
    </row>
    <row r="18" spans="1:3">
      <c r="A18" t="s">
        <v>35</v>
      </c>
      <c r="C18">
        <v>15.45734511</v>
      </c>
    </row>
    <row r="19" spans="1:3">
      <c r="A19" t="s">
        <v>36</v>
      </c>
      <c r="C19">
        <v>47.276919319999998</v>
      </c>
    </row>
    <row r="20" spans="1:3">
      <c r="A20" t="s">
        <v>37</v>
      </c>
      <c r="B20">
        <v>46.71</v>
      </c>
      <c r="C20">
        <v>18.344765639999999</v>
      </c>
    </row>
    <row r="21" spans="1:3">
      <c r="A21" t="s">
        <v>39</v>
      </c>
      <c r="C21">
        <v>13.941210290000001</v>
      </c>
    </row>
    <row r="22" spans="1:3">
      <c r="A22" t="s">
        <v>40</v>
      </c>
      <c r="C22">
        <v>25.493730289999998</v>
      </c>
    </row>
    <row r="23" spans="1:3">
      <c r="A23" t="s">
        <v>41</v>
      </c>
      <c r="B23">
        <v>43.03</v>
      </c>
      <c r="C23">
        <v>18.699788389999998</v>
      </c>
    </row>
    <row r="24" spans="1:3">
      <c r="A24" t="s">
        <v>43</v>
      </c>
      <c r="C24">
        <v>12.1549619</v>
      </c>
    </row>
    <row r="25" spans="1:3">
      <c r="A25" t="s">
        <v>48</v>
      </c>
      <c r="C25">
        <v>14.78067457</v>
      </c>
    </row>
    <row r="26" spans="1:3">
      <c r="A26" t="s">
        <v>318</v>
      </c>
      <c r="C26" t="e">
        <v>#N/A</v>
      </c>
    </row>
    <row r="27" spans="1:3">
      <c r="A27" t="s">
        <v>49</v>
      </c>
      <c r="C27">
        <v>4.9637681159999998</v>
      </c>
    </row>
    <row r="28" spans="1:3">
      <c r="A28" t="s">
        <v>50</v>
      </c>
      <c r="B28">
        <v>45.08</v>
      </c>
      <c r="C28">
        <v>17.790603740000002</v>
      </c>
    </row>
    <row r="29" spans="1:3">
      <c r="A29" t="s">
        <v>329</v>
      </c>
      <c r="C29" t="e">
        <v>#N/A</v>
      </c>
    </row>
    <row r="30" spans="1:3">
      <c r="A30" t="s">
        <v>309</v>
      </c>
      <c r="C30">
        <v>16.09740279</v>
      </c>
    </row>
    <row r="31" spans="1:3">
      <c r="A31" t="s">
        <v>52</v>
      </c>
      <c r="B31">
        <v>50.27</v>
      </c>
      <c r="C31">
        <v>11.30536131</v>
      </c>
    </row>
    <row r="32" spans="1:3">
      <c r="A32" t="s">
        <v>340</v>
      </c>
      <c r="C32" t="e">
        <v>#N/A</v>
      </c>
    </row>
    <row r="33" spans="1:3">
      <c r="A33" t="s">
        <v>53</v>
      </c>
      <c r="B33">
        <v>45.38</v>
      </c>
      <c r="C33">
        <v>25.730773370000001</v>
      </c>
    </row>
    <row r="34" spans="1:3">
      <c r="A34" t="s">
        <v>350</v>
      </c>
      <c r="C34" t="e">
        <v>#N/A</v>
      </c>
    </row>
    <row r="35" spans="1:3">
      <c r="A35" t="s">
        <v>353</v>
      </c>
      <c r="C35" t="e">
        <v>#N/A</v>
      </c>
    </row>
    <row r="36" spans="1:3">
      <c r="A36" t="s">
        <v>358</v>
      </c>
      <c r="C36">
        <v>31.995275159999998</v>
      </c>
    </row>
    <row r="37" spans="1:3">
      <c r="A37" t="s">
        <v>56</v>
      </c>
      <c r="C37">
        <v>16.492783500000002</v>
      </c>
    </row>
    <row r="38" spans="1:3">
      <c r="A38" t="s">
        <v>58</v>
      </c>
      <c r="C38">
        <v>23.080631459999999</v>
      </c>
    </row>
    <row r="39" spans="1:3">
      <c r="A39" t="s">
        <v>63</v>
      </c>
      <c r="C39">
        <v>5.5555555559999998</v>
      </c>
    </row>
    <row r="40" spans="1:3">
      <c r="A40" t="s">
        <v>66</v>
      </c>
      <c r="C40">
        <v>24.170283390000002</v>
      </c>
    </row>
    <row r="41" spans="1:3">
      <c r="A41" t="s">
        <v>68</v>
      </c>
      <c r="C41">
        <v>9.1539802170000009</v>
      </c>
    </row>
    <row r="42" spans="1:3">
      <c r="A42" t="s">
        <v>72</v>
      </c>
      <c r="C42">
        <v>19.734807029999999</v>
      </c>
    </row>
    <row r="43" spans="1:3">
      <c r="A43" t="s">
        <v>76</v>
      </c>
      <c r="B43">
        <v>49.05</v>
      </c>
      <c r="C43">
        <v>14.37847773</v>
      </c>
    </row>
    <row r="44" spans="1:3">
      <c r="A44" t="s">
        <v>382</v>
      </c>
      <c r="C44" t="e">
        <v>#N/A</v>
      </c>
    </row>
    <row r="45" spans="1:3">
      <c r="A45" t="s">
        <v>81</v>
      </c>
      <c r="C45">
        <v>11.619574119999999</v>
      </c>
    </row>
    <row r="46" spans="1:3">
      <c r="A46" t="s">
        <v>84</v>
      </c>
      <c r="C46">
        <v>14.71488364</v>
      </c>
    </row>
    <row r="47" spans="1:3">
      <c r="A47" t="s">
        <v>85</v>
      </c>
      <c r="B47">
        <v>49.72</v>
      </c>
      <c r="C47">
        <v>25.99396634</v>
      </c>
    </row>
    <row r="48" spans="1:3">
      <c r="A48" t="s">
        <v>90</v>
      </c>
      <c r="C48">
        <v>6.562148273</v>
      </c>
    </row>
    <row r="49" spans="1:3">
      <c r="A49" t="s">
        <v>188</v>
      </c>
      <c r="B49">
        <v>41.53</v>
      </c>
      <c r="C49" t="e">
        <v>#N/A</v>
      </c>
    </row>
    <row r="50" spans="1:3">
      <c r="A50" t="s">
        <v>410</v>
      </c>
      <c r="C50" t="e">
        <v>#N/A</v>
      </c>
    </row>
    <row r="51" spans="1:3">
      <c r="A51" t="s">
        <v>417</v>
      </c>
      <c r="C51" t="e">
        <v>#N/A</v>
      </c>
    </row>
    <row r="52" spans="1:3">
      <c r="A52" t="s">
        <v>422</v>
      </c>
      <c r="C52" t="e">
        <v>#N/A</v>
      </c>
    </row>
    <row r="53" spans="1:3">
      <c r="A53" t="s">
        <v>92</v>
      </c>
      <c r="C53">
        <v>24.05825265</v>
      </c>
    </row>
    <row r="54" spans="1:3">
      <c r="A54" t="s">
        <v>433</v>
      </c>
      <c r="C54" t="e">
        <v>#N/A</v>
      </c>
    </row>
    <row r="55" spans="1:3">
      <c r="A55" t="s">
        <v>434</v>
      </c>
      <c r="C55">
        <v>24.168565650000001</v>
      </c>
    </row>
    <row r="56" spans="1:3">
      <c r="A56" t="s">
        <v>435</v>
      </c>
      <c r="C56" t="e">
        <v>#N/A</v>
      </c>
    </row>
    <row r="57" spans="1:3">
      <c r="A57" t="s">
        <v>95</v>
      </c>
      <c r="C57">
        <v>20.97963597</v>
      </c>
    </row>
    <row r="58" spans="1:3">
      <c r="A58" t="s">
        <v>437</v>
      </c>
      <c r="C58" t="e">
        <v>#N/A</v>
      </c>
    </row>
    <row r="59" spans="1:3">
      <c r="A59" t="s">
        <v>97</v>
      </c>
      <c r="B59">
        <v>46.02</v>
      </c>
      <c r="C59">
        <v>16.69323168</v>
      </c>
    </row>
    <row r="60" spans="1:3">
      <c r="A60" t="s">
        <v>98</v>
      </c>
      <c r="C60">
        <v>16.906464249999999</v>
      </c>
    </row>
    <row r="61" spans="1:3">
      <c r="A61" t="s">
        <v>441</v>
      </c>
      <c r="C61" t="e">
        <v>#N/A</v>
      </c>
    </row>
    <row r="62" spans="1:3">
      <c r="A62" t="s">
        <v>100</v>
      </c>
      <c r="B62">
        <v>48.49</v>
      </c>
      <c r="C62">
        <v>17.21316406</v>
      </c>
    </row>
    <row r="63" spans="1:3">
      <c r="A63" t="s">
        <v>130</v>
      </c>
      <c r="B63">
        <v>42.87</v>
      </c>
      <c r="C63" t="e">
        <v>#N/A</v>
      </c>
    </row>
    <row r="64" spans="1:3">
      <c r="A64" t="s">
        <v>271</v>
      </c>
      <c r="B64">
        <v>40.6</v>
      </c>
      <c r="C64">
        <v>14.13730056</v>
      </c>
    </row>
    <row r="65" spans="1:3">
      <c r="A65" t="s">
        <v>443</v>
      </c>
      <c r="C65">
        <v>19.171609159999999</v>
      </c>
    </row>
    <row r="66" spans="1:3">
      <c r="A66" t="s">
        <v>103</v>
      </c>
      <c r="C66">
        <v>23.121958960000001</v>
      </c>
    </row>
    <row r="67" spans="1:3">
      <c r="A67" t="s">
        <v>105</v>
      </c>
      <c r="C67">
        <v>28.884379160000002</v>
      </c>
    </row>
    <row r="68" spans="1:3">
      <c r="A68" t="s">
        <v>106</v>
      </c>
      <c r="C68">
        <v>14.890331890000001</v>
      </c>
    </row>
    <row r="69" spans="1:3">
      <c r="A69" t="s">
        <v>107</v>
      </c>
      <c r="C69">
        <v>21.924906360000001</v>
      </c>
    </row>
    <row r="70" spans="1:3">
      <c r="A70" t="s">
        <v>108</v>
      </c>
      <c r="C70">
        <v>17.65394276</v>
      </c>
    </row>
    <row r="71" spans="1:3">
      <c r="A71" t="s">
        <v>109</v>
      </c>
      <c r="C71">
        <v>18.457709650000002</v>
      </c>
    </row>
    <row r="72" spans="1:3">
      <c r="A72" t="s">
        <v>110</v>
      </c>
      <c r="C72">
        <v>21.32309669</v>
      </c>
    </row>
    <row r="73" spans="1:3">
      <c r="A73" t="s">
        <v>111</v>
      </c>
      <c r="C73">
        <v>18.209736700000001</v>
      </c>
    </row>
    <row r="74" spans="1:3">
      <c r="A74" t="s">
        <v>112</v>
      </c>
      <c r="C74">
        <v>18.84622787</v>
      </c>
    </row>
    <row r="75" spans="1:3">
      <c r="A75" t="s">
        <v>113</v>
      </c>
      <c r="B75">
        <v>45.84</v>
      </c>
      <c r="C75">
        <v>21.444576609999999</v>
      </c>
    </row>
    <row r="76" spans="1:3">
      <c r="A76" t="s">
        <v>114</v>
      </c>
      <c r="C76">
        <v>14.14065467</v>
      </c>
    </row>
    <row r="77" spans="1:3">
      <c r="A77" t="s">
        <v>116</v>
      </c>
      <c r="B77">
        <v>54.36</v>
      </c>
      <c r="C77">
        <v>19.093083929999999</v>
      </c>
    </row>
    <row r="78" spans="1:3">
      <c r="A78" t="s">
        <v>452</v>
      </c>
      <c r="C78" t="e">
        <v>#N/A</v>
      </c>
    </row>
    <row r="79" spans="1:3">
      <c r="A79" t="s">
        <v>454</v>
      </c>
      <c r="C79" t="e">
        <v>#N/A</v>
      </c>
    </row>
    <row r="80" spans="1:3">
      <c r="A80" t="s">
        <v>117</v>
      </c>
      <c r="B80">
        <v>46</v>
      </c>
      <c r="C80">
        <v>10.98092267</v>
      </c>
    </row>
    <row r="81" spans="1:3">
      <c r="A81" t="s">
        <v>118</v>
      </c>
      <c r="B81">
        <v>51.6</v>
      </c>
      <c r="C81">
        <v>12.665179589999999</v>
      </c>
    </row>
    <row r="82" spans="1:3">
      <c r="A82" t="s">
        <v>119</v>
      </c>
      <c r="B82">
        <v>49.26</v>
      </c>
      <c r="C82">
        <v>15.32715756</v>
      </c>
    </row>
    <row r="83" spans="1:3">
      <c r="A83" t="s">
        <v>449</v>
      </c>
      <c r="C83" t="e">
        <v>#N/A</v>
      </c>
    </row>
    <row r="84" spans="1:3">
      <c r="A84" t="s">
        <v>448</v>
      </c>
      <c r="C84" t="e">
        <v>#N/A</v>
      </c>
    </row>
    <row r="85" spans="1:3">
      <c r="A85" t="s">
        <v>457</v>
      </c>
      <c r="C85" t="e">
        <v>#N/A</v>
      </c>
    </row>
    <row r="86" spans="1:3">
      <c r="A86" t="s">
        <v>120</v>
      </c>
      <c r="C86">
        <v>17.856083630000001</v>
      </c>
    </row>
    <row r="87" spans="1:3">
      <c r="A87" t="s">
        <v>123</v>
      </c>
      <c r="C87">
        <v>9.1269841270000001</v>
      </c>
    </row>
    <row r="88" spans="1:3">
      <c r="A88" t="s">
        <v>124</v>
      </c>
      <c r="C88">
        <v>15.11298485</v>
      </c>
    </row>
    <row r="89" spans="1:3">
      <c r="A89" t="s">
        <v>125</v>
      </c>
      <c r="B89">
        <v>46.52</v>
      </c>
      <c r="C89">
        <v>18.080469180000001</v>
      </c>
    </row>
    <row r="90" spans="1:3">
      <c r="A90" t="s">
        <v>126</v>
      </c>
      <c r="C90">
        <v>18.947590519999999</v>
      </c>
    </row>
    <row r="91" spans="1:3">
      <c r="A91" t="s">
        <v>445</v>
      </c>
      <c r="C91" t="e">
        <v>#N/A</v>
      </c>
    </row>
    <row r="92" spans="1:3">
      <c r="A92" t="s">
        <v>127</v>
      </c>
      <c r="B92">
        <v>47.45</v>
      </c>
      <c r="C92">
        <v>19.734093789999999</v>
      </c>
    </row>
    <row r="93" spans="1:3">
      <c r="A93" t="s">
        <v>128</v>
      </c>
      <c r="C93">
        <v>8.9351851849999999</v>
      </c>
    </row>
    <row r="94" spans="1:3">
      <c r="A94" t="s">
        <v>129</v>
      </c>
      <c r="C94">
        <v>22.544973540000001</v>
      </c>
    </row>
    <row r="95" spans="1:3">
      <c r="A95" t="s">
        <v>438</v>
      </c>
      <c r="C95" t="e">
        <v>#N/A</v>
      </c>
    </row>
    <row r="96" spans="1:3">
      <c r="A96" t="s">
        <v>446</v>
      </c>
      <c r="C96" t="e">
        <v>#N/A</v>
      </c>
    </row>
    <row r="97" spans="1:3">
      <c r="A97" t="s">
        <v>131</v>
      </c>
      <c r="C97">
        <v>19.216334969999998</v>
      </c>
    </row>
    <row r="98" spans="1:3">
      <c r="A98" t="s">
        <v>465</v>
      </c>
      <c r="C98" t="e">
        <v>#N/A</v>
      </c>
    </row>
    <row r="99" spans="1:3">
      <c r="A99" t="s">
        <v>132</v>
      </c>
      <c r="C99">
        <v>21.403378549999999</v>
      </c>
    </row>
    <row r="100" spans="1:3">
      <c r="A100" t="s">
        <v>134</v>
      </c>
      <c r="C100">
        <v>19.48062058</v>
      </c>
    </row>
    <row r="101" spans="1:3">
      <c r="A101" t="s">
        <v>135</v>
      </c>
      <c r="C101">
        <v>19.51277185</v>
      </c>
    </row>
    <row r="102" spans="1:3">
      <c r="A102" t="s">
        <v>136</v>
      </c>
      <c r="C102">
        <v>14.377785190000001</v>
      </c>
    </row>
    <row r="103" spans="1:3">
      <c r="A103" t="s">
        <v>466</v>
      </c>
      <c r="C103" t="e">
        <v>#N/A</v>
      </c>
    </row>
    <row r="104" spans="1:3">
      <c r="A104" t="s">
        <v>137</v>
      </c>
      <c r="C104">
        <v>8.5533126290000006</v>
      </c>
    </row>
    <row r="105" spans="1:3">
      <c r="A105" t="s">
        <v>138</v>
      </c>
      <c r="C105">
        <v>16.237547660000001</v>
      </c>
    </row>
    <row r="106" spans="1:3">
      <c r="A106" t="s">
        <v>139</v>
      </c>
      <c r="C106">
        <v>16.893208059999999</v>
      </c>
    </row>
    <row r="107" spans="1:3">
      <c r="A107" t="s">
        <v>140</v>
      </c>
      <c r="C107">
        <v>18.485736490000001</v>
      </c>
    </row>
    <row r="108" spans="1:3">
      <c r="A108" t="s">
        <v>141</v>
      </c>
      <c r="B108">
        <v>47.36</v>
      </c>
      <c r="C108">
        <v>17.040627059999998</v>
      </c>
    </row>
    <row r="109" spans="1:3">
      <c r="A109" t="s">
        <v>143</v>
      </c>
      <c r="B109">
        <v>47.19</v>
      </c>
      <c r="C109">
        <v>20.83874737</v>
      </c>
    </row>
    <row r="110" spans="1:3">
      <c r="A110" t="s">
        <v>274</v>
      </c>
      <c r="C110">
        <v>22.680537080000001</v>
      </c>
    </row>
    <row r="111" spans="1:3">
      <c r="A111" t="s">
        <v>147</v>
      </c>
      <c r="C111">
        <v>18.490272610000002</v>
      </c>
    </row>
    <row r="112" spans="1:3">
      <c r="A112" t="s">
        <v>148</v>
      </c>
      <c r="C112">
        <v>25.003835769999998</v>
      </c>
    </row>
    <row r="113" spans="1:3">
      <c r="A113" t="s">
        <v>447</v>
      </c>
      <c r="C113" t="e">
        <v>#N/A</v>
      </c>
    </row>
    <row r="114" spans="1:3">
      <c r="A114" t="s">
        <v>149</v>
      </c>
      <c r="B114">
        <v>52.4</v>
      </c>
      <c r="C114">
        <v>19.00471915</v>
      </c>
    </row>
    <row r="115" spans="1:3">
      <c r="A115" t="s">
        <v>150</v>
      </c>
      <c r="B115">
        <v>48.62</v>
      </c>
      <c r="C115">
        <v>21.881286100000001</v>
      </c>
    </row>
    <row r="116" spans="1:3">
      <c r="A116" t="s">
        <v>151</v>
      </c>
      <c r="C116">
        <v>18.845460859999999</v>
      </c>
    </row>
    <row r="117" spans="1:3">
      <c r="A117" t="s">
        <v>152</v>
      </c>
      <c r="B117">
        <v>37.82</v>
      </c>
      <c r="C117">
        <v>10.88011421</v>
      </c>
    </row>
    <row r="118" spans="1:3">
      <c r="A118" t="s">
        <v>467</v>
      </c>
      <c r="C118" t="e">
        <v>#N/A</v>
      </c>
    </row>
    <row r="119" spans="1:3">
      <c r="A119" t="s">
        <v>153</v>
      </c>
      <c r="B119">
        <v>49.77</v>
      </c>
      <c r="C119">
        <v>24.38116668</v>
      </c>
    </row>
    <row r="120" spans="1:3">
      <c r="A120" t="s">
        <v>154</v>
      </c>
      <c r="C120">
        <v>20.285843499999999</v>
      </c>
    </row>
    <row r="121" spans="1:3">
      <c r="A121" t="s">
        <v>155</v>
      </c>
      <c r="C121">
        <v>19.973953680000001</v>
      </c>
    </row>
    <row r="122" spans="1:3">
      <c r="A122" t="s">
        <v>469</v>
      </c>
      <c r="C122" t="e">
        <v>#N/A</v>
      </c>
    </row>
    <row r="123" spans="1:3">
      <c r="A123" t="s">
        <v>158</v>
      </c>
      <c r="C123">
        <v>28.303867669999999</v>
      </c>
    </row>
    <row r="124" spans="1:3">
      <c r="A124" t="s">
        <v>159</v>
      </c>
      <c r="C124">
        <v>20.667952159999999</v>
      </c>
    </row>
    <row r="125" spans="1:3">
      <c r="A125" t="s">
        <v>456</v>
      </c>
      <c r="C125">
        <v>9.8059678419999994</v>
      </c>
    </row>
    <row r="126" spans="1:3">
      <c r="A126" t="s">
        <v>161</v>
      </c>
      <c r="B126">
        <v>44.21</v>
      </c>
      <c r="C126">
        <v>17.019152559999998</v>
      </c>
    </row>
    <row r="127" spans="1:3">
      <c r="A127" t="s">
        <v>163</v>
      </c>
      <c r="B127">
        <v>44.56</v>
      </c>
      <c r="C127">
        <v>13.69146432</v>
      </c>
    </row>
    <row r="128" spans="1:3">
      <c r="A128" t="s">
        <v>470</v>
      </c>
      <c r="C128" t="e">
        <v>#N/A</v>
      </c>
    </row>
    <row r="129" spans="1:3">
      <c r="A129" t="s">
        <v>164</v>
      </c>
      <c r="C129">
        <v>16.646048220000001</v>
      </c>
    </row>
    <row r="130" spans="1:3">
      <c r="A130" t="s">
        <v>165</v>
      </c>
      <c r="C130">
        <v>20.767761870000001</v>
      </c>
    </row>
    <row r="131" spans="1:3">
      <c r="A131" t="s">
        <v>166</v>
      </c>
      <c r="C131">
        <v>16.526031339999999</v>
      </c>
    </row>
    <row r="132" spans="1:3">
      <c r="A132" t="s">
        <v>167</v>
      </c>
      <c r="B132">
        <v>44.56</v>
      </c>
      <c r="C132">
        <v>17.567990550000001</v>
      </c>
    </row>
    <row r="133" spans="1:3">
      <c r="A133" t="s">
        <v>168</v>
      </c>
      <c r="C133">
        <v>20.32602559</v>
      </c>
    </row>
    <row r="134" spans="1:3">
      <c r="A134" t="s">
        <v>169</v>
      </c>
      <c r="C134">
        <v>17.477792480000002</v>
      </c>
    </row>
    <row r="135" spans="1:3">
      <c r="A135" t="s">
        <v>170</v>
      </c>
      <c r="C135">
        <v>10.932067160000001</v>
      </c>
    </row>
    <row r="136" spans="1:3">
      <c r="A136" t="s">
        <v>171</v>
      </c>
      <c r="B136">
        <v>47.08</v>
      </c>
      <c r="C136">
        <v>9.8751877649999997</v>
      </c>
    </row>
    <row r="137" spans="1:3">
      <c r="A137" t="s">
        <v>174</v>
      </c>
      <c r="C137">
        <v>7.8445997470000002</v>
      </c>
    </row>
    <row r="138" spans="1:3">
      <c r="A138" t="s">
        <v>175</v>
      </c>
      <c r="C138">
        <v>23.313740679999999</v>
      </c>
    </row>
    <row r="139" spans="1:3">
      <c r="A139" t="s">
        <v>176</v>
      </c>
      <c r="B139">
        <v>45.97</v>
      </c>
      <c r="C139">
        <v>13.06774781</v>
      </c>
    </row>
    <row r="140" spans="1:3">
      <c r="A140" t="s">
        <v>471</v>
      </c>
      <c r="C140" t="e">
        <v>#N/A</v>
      </c>
    </row>
    <row r="141" spans="1:3">
      <c r="A141" t="s">
        <v>440</v>
      </c>
      <c r="C141" t="e">
        <v>#N/A</v>
      </c>
    </row>
    <row r="142" spans="1:3">
      <c r="A142" t="s">
        <v>177</v>
      </c>
      <c r="C142">
        <v>6.6666666670000003</v>
      </c>
    </row>
    <row r="143" spans="1:3">
      <c r="A143" t="s">
        <v>178</v>
      </c>
      <c r="C143">
        <v>20.386825940000001</v>
      </c>
    </row>
    <row r="144" spans="1:3">
      <c r="A144" t="s">
        <v>444</v>
      </c>
      <c r="C144" t="e">
        <v>#N/A</v>
      </c>
    </row>
    <row r="145" spans="1:3">
      <c r="A145" t="s">
        <v>179</v>
      </c>
      <c r="B145">
        <v>45.72</v>
      </c>
      <c r="C145">
        <v>22.477701280000002</v>
      </c>
    </row>
    <row r="146" spans="1:3">
      <c r="A146" t="s">
        <v>472</v>
      </c>
      <c r="C146" t="e">
        <v>#N/A</v>
      </c>
    </row>
    <row r="147" spans="1:3">
      <c r="A147" t="s">
        <v>183</v>
      </c>
      <c r="C147">
        <v>12.846270929999999</v>
      </c>
    </row>
    <row r="148" spans="1:3">
      <c r="A148" t="s">
        <v>184</v>
      </c>
      <c r="C148">
        <v>15.039733269999999</v>
      </c>
    </row>
    <row r="149" spans="1:3">
      <c r="A149" t="s">
        <v>185</v>
      </c>
      <c r="C149">
        <v>22.100763929999999</v>
      </c>
    </row>
    <row r="150" spans="1:3">
      <c r="A150" t="s">
        <v>459</v>
      </c>
      <c r="C150" t="e">
        <v>#N/A</v>
      </c>
    </row>
    <row r="151" spans="1:3">
      <c r="A151" t="s">
        <v>186</v>
      </c>
      <c r="B151">
        <v>45.22</v>
      </c>
      <c r="C151">
        <v>19.560685509999999</v>
      </c>
    </row>
    <row r="152" spans="1:3">
      <c r="A152" t="s">
        <v>187</v>
      </c>
      <c r="C152">
        <v>16.881597360000001</v>
      </c>
    </row>
    <row r="153" spans="1:3">
      <c r="A153" t="s">
        <v>473</v>
      </c>
      <c r="C153" t="e">
        <v>#N/A</v>
      </c>
    </row>
    <row r="154" spans="1:3">
      <c r="A154" t="s">
        <v>190</v>
      </c>
      <c r="C154">
        <v>6.62309182</v>
      </c>
    </row>
    <row r="155" spans="1:3">
      <c r="A155" t="s">
        <v>474</v>
      </c>
      <c r="C155" t="e">
        <v>#N/A</v>
      </c>
    </row>
    <row r="156" spans="1:3">
      <c r="A156" t="s">
        <v>191</v>
      </c>
      <c r="C156">
        <v>5.4271500960000001</v>
      </c>
    </row>
    <row r="157" spans="1:3">
      <c r="A157" t="s">
        <v>192</v>
      </c>
      <c r="B157">
        <v>43.91</v>
      </c>
      <c r="C157">
        <v>28.36605531</v>
      </c>
    </row>
    <row r="158" spans="1:3">
      <c r="A158" t="s">
        <v>451</v>
      </c>
      <c r="C158" t="e">
        <v>#N/A</v>
      </c>
    </row>
    <row r="159" spans="1:3">
      <c r="A159" t="s">
        <v>193</v>
      </c>
      <c r="B159">
        <v>44.18</v>
      </c>
      <c r="C159">
        <v>17.6160967</v>
      </c>
    </row>
    <row r="160" spans="1:3">
      <c r="A160" t="s">
        <v>194</v>
      </c>
      <c r="C160">
        <v>9.077681578</v>
      </c>
    </row>
    <row r="161" spans="1:3">
      <c r="A161" t="s">
        <v>195</v>
      </c>
      <c r="C161">
        <v>27.254989399999999</v>
      </c>
    </row>
    <row r="162" spans="1:3">
      <c r="A162" t="s">
        <v>196</v>
      </c>
      <c r="C162">
        <v>15.52254142</v>
      </c>
    </row>
    <row r="163" spans="1:3">
      <c r="A163" t="s">
        <v>475</v>
      </c>
      <c r="C163" t="e">
        <v>#N/A</v>
      </c>
    </row>
    <row r="164" spans="1:3">
      <c r="A164" t="s">
        <v>476</v>
      </c>
      <c r="C164" t="e">
        <v>#N/A</v>
      </c>
    </row>
    <row r="165" spans="1:3">
      <c r="A165" t="s">
        <v>197</v>
      </c>
      <c r="C165">
        <v>16.90157765</v>
      </c>
    </row>
    <row r="166" spans="1:3">
      <c r="A166" t="s">
        <v>477</v>
      </c>
      <c r="C166" t="e">
        <v>#N/A</v>
      </c>
    </row>
    <row r="167" spans="1:3">
      <c r="A167" t="s">
        <v>198</v>
      </c>
      <c r="C167">
        <v>24.95706341</v>
      </c>
    </row>
    <row r="168" spans="1:3">
      <c r="A168" t="s">
        <v>199</v>
      </c>
      <c r="C168">
        <v>13.64232848</v>
      </c>
    </row>
    <row r="169" spans="1:3">
      <c r="A169" t="s">
        <v>200</v>
      </c>
      <c r="C169">
        <v>19.865701139999999</v>
      </c>
    </row>
    <row r="170" spans="1:3">
      <c r="A170" t="s">
        <v>478</v>
      </c>
      <c r="C170" t="e">
        <v>#N/A</v>
      </c>
    </row>
    <row r="171" spans="1:3">
      <c r="A171" t="s">
        <v>204</v>
      </c>
      <c r="C171">
        <v>34.704260249999997</v>
      </c>
    </row>
    <row r="172" spans="1:3">
      <c r="A172" t="s">
        <v>205</v>
      </c>
      <c r="C172">
        <v>10.9375</v>
      </c>
    </row>
    <row r="173" spans="1:3">
      <c r="A173" t="s">
        <v>206</v>
      </c>
      <c r="C173">
        <v>18.393953849999999</v>
      </c>
    </row>
    <row r="174" spans="1:3">
      <c r="A174" t="s">
        <v>207</v>
      </c>
      <c r="B174">
        <v>47.36</v>
      </c>
      <c r="C174">
        <v>31.383527560000001</v>
      </c>
    </row>
    <row r="175" spans="1:3">
      <c r="A175" t="s">
        <v>208</v>
      </c>
      <c r="B175">
        <v>43.14</v>
      </c>
      <c r="C175">
        <v>13.02294528</v>
      </c>
    </row>
    <row r="176" spans="1:3">
      <c r="A176" t="s">
        <v>479</v>
      </c>
      <c r="C176" t="e">
        <v>#N/A</v>
      </c>
    </row>
    <row r="177" spans="1:3">
      <c r="A177" t="s">
        <v>209</v>
      </c>
      <c r="B177">
        <v>46.15</v>
      </c>
      <c r="C177">
        <v>26.931884440000001</v>
      </c>
    </row>
    <row r="178" spans="1:3">
      <c r="A178" t="s">
        <v>210</v>
      </c>
      <c r="B178">
        <v>47.75</v>
      </c>
      <c r="C178">
        <v>22.935505450000001</v>
      </c>
    </row>
    <row r="179" spans="1:3">
      <c r="A179" t="s">
        <v>391</v>
      </c>
      <c r="C179" t="e">
        <v>#N/A</v>
      </c>
    </row>
    <row r="180" spans="1:3">
      <c r="A180" t="s">
        <v>211</v>
      </c>
      <c r="C180">
        <v>35.016974879999999</v>
      </c>
    </row>
    <row r="181" spans="1:3">
      <c r="A181" t="s">
        <v>480</v>
      </c>
      <c r="C181" t="e">
        <v>#N/A</v>
      </c>
    </row>
    <row r="182" spans="1:3">
      <c r="A182" t="s">
        <v>409</v>
      </c>
      <c r="C182" t="e">
        <v>#N/A</v>
      </c>
    </row>
    <row r="183" spans="1:3">
      <c r="A183" t="s">
        <v>419</v>
      </c>
      <c r="C183" t="e">
        <v>#N/A</v>
      </c>
    </row>
    <row r="184" spans="1:3">
      <c r="A184" t="s">
        <v>212</v>
      </c>
      <c r="B184">
        <v>48.1</v>
      </c>
      <c r="C184">
        <v>20.851523180000001</v>
      </c>
    </row>
    <row r="185" spans="1:3">
      <c r="A185" t="s">
        <v>319</v>
      </c>
      <c r="C185" t="e">
        <v>#N/A</v>
      </c>
    </row>
    <row r="186" spans="1:3">
      <c r="A186" t="s">
        <v>214</v>
      </c>
      <c r="C186">
        <v>21.531727539999999</v>
      </c>
    </row>
    <row r="187" spans="1:3">
      <c r="A187" t="s">
        <v>460</v>
      </c>
      <c r="C187" t="e">
        <v>#N/A</v>
      </c>
    </row>
    <row r="188" spans="1:3">
      <c r="A188" t="s">
        <v>481</v>
      </c>
      <c r="C188" t="e">
        <v>#N/A</v>
      </c>
    </row>
    <row r="189" spans="1:3">
      <c r="A189" t="s">
        <v>215</v>
      </c>
      <c r="C189">
        <v>12.25175031</v>
      </c>
    </row>
    <row r="190" spans="1:3">
      <c r="A190" t="s">
        <v>216</v>
      </c>
      <c r="C190">
        <v>10.77051603</v>
      </c>
    </row>
    <row r="191" spans="1:3">
      <c r="A191" t="s">
        <v>482</v>
      </c>
      <c r="C191" t="e">
        <v>#N/A</v>
      </c>
    </row>
    <row r="192" spans="1:3">
      <c r="A192" t="s">
        <v>483</v>
      </c>
      <c r="C192" t="e">
        <v>#N/A</v>
      </c>
    </row>
    <row r="193" spans="1:3">
      <c r="A193" t="s">
        <v>217</v>
      </c>
      <c r="C193">
        <v>9.1478696740000007</v>
      </c>
    </row>
    <row r="194" spans="1:3">
      <c r="A194" t="s">
        <v>484</v>
      </c>
      <c r="C194" t="e">
        <v>#N/A</v>
      </c>
    </row>
    <row r="195" spans="1:3">
      <c r="A195" t="s">
        <v>218</v>
      </c>
      <c r="C195">
        <v>21.541083700000001</v>
      </c>
    </row>
    <row r="196" spans="1:3">
      <c r="A196" t="s">
        <v>219</v>
      </c>
      <c r="C196">
        <v>0</v>
      </c>
    </row>
    <row r="197" spans="1:3">
      <c r="A197" t="s">
        <v>485</v>
      </c>
      <c r="C197" t="e">
        <v>#N/A</v>
      </c>
    </row>
    <row r="198" spans="1:3">
      <c r="A198" t="s">
        <v>220</v>
      </c>
      <c r="C198">
        <v>26.845112669999999</v>
      </c>
    </row>
    <row r="199" spans="1:3">
      <c r="A199" t="s">
        <v>221</v>
      </c>
      <c r="C199">
        <v>15.92309259</v>
      </c>
    </row>
    <row r="200" spans="1:3">
      <c r="A200" t="s">
        <v>222</v>
      </c>
      <c r="B200">
        <v>47.53</v>
      </c>
      <c r="C200">
        <v>27.378528370000002</v>
      </c>
    </row>
    <row r="201" spans="1:3">
      <c r="A201" t="s">
        <v>223</v>
      </c>
      <c r="C201">
        <v>5.2443609020000004</v>
      </c>
    </row>
    <row r="202" spans="1:3">
      <c r="A202" t="s">
        <v>224</v>
      </c>
      <c r="C202">
        <v>23.525697260000001</v>
      </c>
    </row>
    <row r="203" spans="1:3">
      <c r="A203" t="s">
        <v>225</v>
      </c>
      <c r="C203">
        <v>12.001495569999999</v>
      </c>
    </row>
    <row r="204" spans="1:3">
      <c r="A204" t="s">
        <v>486</v>
      </c>
      <c r="C204" t="e">
        <v>#N/A</v>
      </c>
    </row>
    <row r="205" spans="1:3">
      <c r="A205" t="s">
        <v>226</v>
      </c>
      <c r="B205">
        <v>42.44</v>
      </c>
      <c r="C205">
        <v>20.240831539999999</v>
      </c>
    </row>
    <row r="206" spans="1:3">
      <c r="A206" t="s">
        <v>227</v>
      </c>
      <c r="B206">
        <v>49.24</v>
      </c>
      <c r="C206">
        <v>19.348348779999998</v>
      </c>
    </row>
    <row r="207" spans="1:3">
      <c r="A207" t="s">
        <v>487</v>
      </c>
      <c r="C207" t="e">
        <v>#N/A</v>
      </c>
    </row>
    <row r="208" spans="1:3">
      <c r="A208" t="s">
        <v>228</v>
      </c>
      <c r="C208">
        <v>20.455039599999999</v>
      </c>
    </row>
    <row r="209" spans="1:3">
      <c r="A209" t="s">
        <v>229</v>
      </c>
      <c r="B209">
        <v>49.61</v>
      </c>
      <c r="C209">
        <v>22.766912049999998</v>
      </c>
    </row>
    <row r="210" spans="1:3">
      <c r="A210" t="s">
        <v>488</v>
      </c>
      <c r="C210">
        <v>15.11298485</v>
      </c>
    </row>
    <row r="211" spans="1:3">
      <c r="A211" t="s">
        <v>230</v>
      </c>
      <c r="C211">
        <v>11.45833333</v>
      </c>
    </row>
    <row r="212" spans="1:3">
      <c r="A212" t="s">
        <v>231</v>
      </c>
      <c r="B212">
        <v>46.8</v>
      </c>
      <c r="C212">
        <v>19.946517539999999</v>
      </c>
    </row>
    <row r="213" spans="1:3">
      <c r="A213" t="s">
        <v>232</v>
      </c>
      <c r="C213">
        <v>9.0018130000000003</v>
      </c>
    </row>
    <row r="214" spans="1:3">
      <c r="A214" t="s">
        <v>436</v>
      </c>
      <c r="C214" t="e">
        <v>#N/A</v>
      </c>
    </row>
    <row r="215" spans="1:3">
      <c r="A215" t="s">
        <v>233</v>
      </c>
      <c r="C215">
        <v>15.12177511</v>
      </c>
    </row>
    <row r="216" spans="1:3">
      <c r="A216" t="s">
        <v>234</v>
      </c>
      <c r="C216">
        <v>10.60254804</v>
      </c>
    </row>
    <row r="217" spans="1:3">
      <c r="A217" t="s">
        <v>489</v>
      </c>
      <c r="C217" t="e">
        <v>#N/A</v>
      </c>
    </row>
    <row r="218" spans="1:3">
      <c r="A218" t="s">
        <v>237</v>
      </c>
      <c r="C218">
        <v>15.82940178</v>
      </c>
    </row>
    <row r="219" spans="1:3">
      <c r="A219" t="s">
        <v>238</v>
      </c>
      <c r="B219">
        <v>45.03</v>
      </c>
      <c r="C219">
        <v>30.279267399999998</v>
      </c>
    </row>
    <row r="220" spans="1:3">
      <c r="A220" t="s">
        <v>239</v>
      </c>
      <c r="C220">
        <v>21.890285460000001</v>
      </c>
    </row>
    <row r="221" spans="1:3">
      <c r="A221" t="s">
        <v>240</v>
      </c>
      <c r="B221">
        <v>42.52</v>
      </c>
      <c r="C221">
        <v>8.2596940679999999</v>
      </c>
    </row>
    <row r="222" spans="1:3">
      <c r="A222" t="s">
        <v>490</v>
      </c>
      <c r="C222" t="e">
        <v>#N/A</v>
      </c>
    </row>
    <row r="223" spans="1:3">
      <c r="A223" t="s">
        <v>242</v>
      </c>
      <c r="C223">
        <v>9.2203811620000007</v>
      </c>
    </row>
    <row r="224" spans="1:3">
      <c r="A224" t="s">
        <v>243</v>
      </c>
      <c r="C224">
        <v>14.47412724</v>
      </c>
    </row>
    <row r="225" spans="1:3">
      <c r="A225" t="s">
        <v>244</v>
      </c>
      <c r="C225">
        <v>22.990326020000001</v>
      </c>
    </row>
    <row r="226" spans="1:3">
      <c r="A226" t="s">
        <v>491</v>
      </c>
      <c r="C226" t="e">
        <v>#N/A</v>
      </c>
    </row>
    <row r="227" spans="1:3">
      <c r="A227" t="s">
        <v>492</v>
      </c>
      <c r="C227" t="e">
        <v>#N/A</v>
      </c>
    </row>
    <row r="228" spans="1:3">
      <c r="A228" t="s">
        <v>245</v>
      </c>
      <c r="C228">
        <v>19.107169590000002</v>
      </c>
    </row>
    <row r="229" spans="1:3">
      <c r="A229" t="s">
        <v>246</v>
      </c>
      <c r="C229">
        <v>17.99786301</v>
      </c>
    </row>
    <row r="230" spans="1:3">
      <c r="A230" t="s">
        <v>247</v>
      </c>
      <c r="B230">
        <v>48.71</v>
      </c>
      <c r="C230">
        <v>42.171389869999999</v>
      </c>
    </row>
    <row r="231" spans="1:3">
      <c r="A231" t="s">
        <v>493</v>
      </c>
      <c r="C231" t="e">
        <v>#N/A</v>
      </c>
    </row>
    <row r="232" spans="1:3">
      <c r="A232" t="s">
        <v>461</v>
      </c>
      <c r="C232" t="e">
        <v>#N/A</v>
      </c>
    </row>
    <row r="233" spans="1:3">
      <c r="A233" t="s">
        <v>494</v>
      </c>
      <c r="C233" t="e">
        <v>#N/A</v>
      </c>
    </row>
    <row r="234" spans="1:3">
      <c r="A234" t="s">
        <v>248</v>
      </c>
      <c r="C234">
        <v>33.13945339</v>
      </c>
    </row>
    <row r="235" spans="1:3">
      <c r="A235" t="s">
        <v>249</v>
      </c>
      <c r="B235">
        <v>43.89</v>
      </c>
      <c r="C235">
        <v>23.32760721</v>
      </c>
    </row>
    <row r="236" spans="1:3">
      <c r="A236" t="s">
        <v>250</v>
      </c>
      <c r="C236">
        <v>10.304149130000001</v>
      </c>
    </row>
    <row r="237" spans="1:3">
      <c r="A237" t="s">
        <v>275</v>
      </c>
      <c r="B237">
        <v>46.89</v>
      </c>
      <c r="C237">
        <v>16.421617399999999</v>
      </c>
    </row>
    <row r="238" spans="1:3">
      <c r="A238" t="s">
        <v>272</v>
      </c>
      <c r="B238">
        <v>53.27</v>
      </c>
      <c r="C238">
        <v>21.21794015</v>
      </c>
    </row>
    <row r="239" spans="1:3">
      <c r="A239" t="s">
        <v>495</v>
      </c>
      <c r="C239" t="e">
        <v>#N/A</v>
      </c>
    </row>
    <row r="240" spans="1:3">
      <c r="A240" t="s">
        <v>268</v>
      </c>
      <c r="B240">
        <v>50</v>
      </c>
      <c r="C240">
        <v>19.159432689999999</v>
      </c>
    </row>
    <row r="241" spans="1:3">
      <c r="A241" t="s">
        <v>450</v>
      </c>
      <c r="C241" t="e">
        <v>#N/A</v>
      </c>
    </row>
    <row r="242" spans="1:3">
      <c r="A242" t="s">
        <v>256</v>
      </c>
      <c r="C242">
        <v>18.434053110000001</v>
      </c>
    </row>
    <row r="243" spans="1:3">
      <c r="A243" t="s">
        <v>258</v>
      </c>
      <c r="C243">
        <v>30.920068969999999</v>
      </c>
    </row>
    <row r="244" spans="1:3">
      <c r="A244" t="s">
        <v>496</v>
      </c>
      <c r="C244" t="e">
        <v>#N/A</v>
      </c>
    </row>
    <row r="245" spans="1:3">
      <c r="A245" t="s">
        <v>259</v>
      </c>
      <c r="C245">
        <v>21.148623449999999</v>
      </c>
    </row>
    <row r="246" spans="1:3">
      <c r="A246" t="s">
        <v>425</v>
      </c>
      <c r="C246">
        <v>6.9687154150000001</v>
      </c>
    </row>
    <row r="247" spans="1:3">
      <c r="A247" t="s">
        <v>497</v>
      </c>
      <c r="C247" t="e">
        <v>#N/A</v>
      </c>
    </row>
    <row r="248" spans="1:3">
      <c r="A248" t="s">
        <v>262</v>
      </c>
      <c r="C248">
        <v>3.125</v>
      </c>
    </row>
    <row r="249" spans="1:3">
      <c r="A249" t="s">
        <v>263</v>
      </c>
      <c r="C249">
        <v>0</v>
      </c>
    </row>
    <row r="250" spans="1:3">
      <c r="A250" t="s">
        <v>264</v>
      </c>
      <c r="C250">
        <v>16.004573499999999</v>
      </c>
    </row>
    <row r="251" spans="1:3">
      <c r="A251" t="s">
        <v>265</v>
      </c>
      <c r="B251">
        <v>51.75</v>
      </c>
      <c r="C251">
        <v>14.302337489999999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DB65-A943-9140-AB14-3BA0BE78AEAB}">
  <dimension ref="A1:C251"/>
  <sheetViews>
    <sheetView workbookViewId="0">
      <selection activeCell="T26" sqref="T26"/>
    </sheetView>
  </sheetViews>
  <sheetFormatPr baseColWidth="10" defaultRowHeight="14"/>
  <sheetData>
    <row r="1" spans="1:3">
      <c r="A1" t="s">
        <v>46</v>
      </c>
      <c r="B1" t="s">
        <v>21</v>
      </c>
      <c r="C1" t="s">
        <v>47</v>
      </c>
    </row>
    <row r="2" spans="1:3">
      <c r="A2" t="s">
        <v>9</v>
      </c>
      <c r="C2">
        <v>16.775561499999998</v>
      </c>
    </row>
    <row r="3" spans="1:3">
      <c r="A3" t="s">
        <v>145</v>
      </c>
      <c r="C3" t="e">
        <v>#N/A</v>
      </c>
    </row>
    <row r="4" spans="1:3">
      <c r="A4" t="s">
        <v>10</v>
      </c>
      <c r="C4">
        <v>20.069110460000001</v>
      </c>
    </row>
    <row r="5" spans="1:3">
      <c r="A5" t="s">
        <v>11</v>
      </c>
      <c r="C5">
        <v>18.091529560000001</v>
      </c>
    </row>
    <row r="6" spans="1:3">
      <c r="A6" t="s">
        <v>203</v>
      </c>
      <c r="C6" t="e">
        <v>#N/A</v>
      </c>
    </row>
    <row r="7" spans="1:3">
      <c r="A7" t="s">
        <v>13</v>
      </c>
      <c r="C7">
        <v>45.390554989999998</v>
      </c>
    </row>
    <row r="8" spans="1:3">
      <c r="A8" t="s">
        <v>17</v>
      </c>
      <c r="C8">
        <v>12.06985179</v>
      </c>
    </row>
    <row r="9" spans="1:3">
      <c r="A9" t="s">
        <v>254</v>
      </c>
      <c r="C9" t="e">
        <v>#N/A</v>
      </c>
    </row>
    <row r="10" spans="1:3">
      <c r="A10" t="s">
        <v>266</v>
      </c>
      <c r="C10" t="e">
        <v>#N/A</v>
      </c>
    </row>
    <row r="11" spans="1:3">
      <c r="A11" t="s">
        <v>24</v>
      </c>
      <c r="C11">
        <v>12.186877450000001</v>
      </c>
    </row>
    <row r="12" spans="1:3">
      <c r="A12" t="s">
        <v>28</v>
      </c>
      <c r="B12">
        <v>55.05</v>
      </c>
      <c r="C12">
        <v>22.02810281</v>
      </c>
    </row>
    <row r="13" spans="1:3">
      <c r="A13" t="s">
        <v>30</v>
      </c>
      <c r="C13">
        <v>20.18936523</v>
      </c>
    </row>
    <row r="14" spans="1:3">
      <c r="A14" t="s">
        <v>270</v>
      </c>
      <c r="C14" t="e">
        <v>#N/A</v>
      </c>
    </row>
    <row r="15" spans="1:3">
      <c r="A15" t="s">
        <v>31</v>
      </c>
      <c r="B15">
        <v>50.82</v>
      </c>
      <c r="C15">
        <v>9.7587834900000008</v>
      </c>
    </row>
    <row r="16" spans="1:3">
      <c r="A16" t="s">
        <v>32</v>
      </c>
      <c r="B16">
        <v>49.69</v>
      </c>
      <c r="C16">
        <v>19.655569459999999</v>
      </c>
    </row>
    <row r="17" spans="1:3">
      <c r="A17" t="s">
        <v>33</v>
      </c>
      <c r="C17">
        <v>14.17568249</v>
      </c>
    </row>
    <row r="18" spans="1:3">
      <c r="A18" t="s">
        <v>35</v>
      </c>
      <c r="C18">
        <v>15.45734511</v>
      </c>
    </row>
    <row r="19" spans="1:3">
      <c r="A19" t="s">
        <v>36</v>
      </c>
      <c r="C19">
        <v>47.276919319999998</v>
      </c>
    </row>
    <row r="20" spans="1:3">
      <c r="A20" t="s">
        <v>37</v>
      </c>
      <c r="B20">
        <v>51.2</v>
      </c>
      <c r="C20">
        <v>18.344765639999999</v>
      </c>
    </row>
    <row r="21" spans="1:3">
      <c r="A21" t="s">
        <v>39</v>
      </c>
      <c r="C21">
        <v>13.941210290000001</v>
      </c>
    </row>
    <row r="22" spans="1:3">
      <c r="A22" t="s">
        <v>40</v>
      </c>
      <c r="C22">
        <v>25.493730289999998</v>
      </c>
    </row>
    <row r="23" spans="1:3">
      <c r="A23" t="s">
        <v>41</v>
      </c>
      <c r="B23">
        <v>53.6</v>
      </c>
      <c r="C23">
        <v>18.699788389999998</v>
      </c>
    </row>
    <row r="24" spans="1:3">
      <c r="A24" t="s">
        <v>43</v>
      </c>
      <c r="C24">
        <v>12.1549619</v>
      </c>
    </row>
    <row r="25" spans="1:3">
      <c r="A25" t="s">
        <v>48</v>
      </c>
      <c r="C25">
        <v>14.78067457</v>
      </c>
    </row>
    <row r="26" spans="1:3">
      <c r="A26" t="s">
        <v>318</v>
      </c>
      <c r="C26" t="e">
        <v>#N/A</v>
      </c>
    </row>
    <row r="27" spans="1:3">
      <c r="A27" t="s">
        <v>49</v>
      </c>
      <c r="C27">
        <v>4.9637681159999998</v>
      </c>
    </row>
    <row r="28" spans="1:3">
      <c r="A28" t="s">
        <v>50</v>
      </c>
      <c r="B28">
        <v>50.29</v>
      </c>
      <c r="C28">
        <v>17.790603740000002</v>
      </c>
    </row>
    <row r="29" spans="1:3">
      <c r="A29" t="s">
        <v>329</v>
      </c>
      <c r="C29" t="e">
        <v>#N/A</v>
      </c>
    </row>
    <row r="30" spans="1:3">
      <c r="A30" t="s">
        <v>309</v>
      </c>
      <c r="C30">
        <v>16.09740279</v>
      </c>
    </row>
    <row r="31" spans="1:3">
      <c r="A31" t="s">
        <v>52</v>
      </c>
      <c r="B31">
        <v>48.61</v>
      </c>
      <c r="C31">
        <v>11.30536131</v>
      </c>
    </row>
    <row r="32" spans="1:3">
      <c r="A32" t="s">
        <v>340</v>
      </c>
      <c r="C32" t="e">
        <v>#N/A</v>
      </c>
    </row>
    <row r="33" spans="1:3">
      <c r="A33" t="s">
        <v>53</v>
      </c>
      <c r="B33">
        <v>53.14</v>
      </c>
      <c r="C33">
        <v>25.730773370000001</v>
      </c>
    </row>
    <row r="34" spans="1:3">
      <c r="A34" t="s">
        <v>350</v>
      </c>
      <c r="C34" t="e">
        <v>#N/A</v>
      </c>
    </row>
    <row r="35" spans="1:3">
      <c r="A35" t="s">
        <v>353</v>
      </c>
      <c r="C35" t="e">
        <v>#N/A</v>
      </c>
    </row>
    <row r="36" spans="1:3">
      <c r="A36" t="s">
        <v>358</v>
      </c>
      <c r="C36">
        <v>31.995275159999998</v>
      </c>
    </row>
    <row r="37" spans="1:3">
      <c r="A37" t="s">
        <v>56</v>
      </c>
      <c r="C37">
        <v>16.492783500000002</v>
      </c>
    </row>
    <row r="38" spans="1:3">
      <c r="A38" t="s">
        <v>58</v>
      </c>
      <c r="C38">
        <v>23.080631459999999</v>
      </c>
    </row>
    <row r="39" spans="1:3">
      <c r="A39" t="s">
        <v>63</v>
      </c>
      <c r="C39">
        <v>5.5555555559999998</v>
      </c>
    </row>
    <row r="40" spans="1:3">
      <c r="A40" t="s">
        <v>66</v>
      </c>
      <c r="C40">
        <v>24.170283390000002</v>
      </c>
    </row>
    <row r="41" spans="1:3">
      <c r="A41" t="s">
        <v>68</v>
      </c>
      <c r="C41">
        <v>9.1539802170000009</v>
      </c>
    </row>
    <row r="42" spans="1:3">
      <c r="A42" t="s">
        <v>72</v>
      </c>
      <c r="C42">
        <v>19.734807029999999</v>
      </c>
    </row>
    <row r="43" spans="1:3">
      <c r="A43" t="s">
        <v>76</v>
      </c>
      <c r="B43">
        <v>50.58</v>
      </c>
      <c r="C43">
        <v>14.37847773</v>
      </c>
    </row>
    <row r="44" spans="1:3">
      <c r="A44" t="s">
        <v>382</v>
      </c>
      <c r="C44" t="e">
        <v>#N/A</v>
      </c>
    </row>
    <row r="45" spans="1:3">
      <c r="A45" t="s">
        <v>81</v>
      </c>
      <c r="C45">
        <v>11.619574119999999</v>
      </c>
    </row>
    <row r="46" spans="1:3">
      <c r="A46" t="s">
        <v>84</v>
      </c>
      <c r="C46">
        <v>14.71488364</v>
      </c>
    </row>
    <row r="47" spans="1:3">
      <c r="A47" t="s">
        <v>85</v>
      </c>
      <c r="B47">
        <v>51.39</v>
      </c>
      <c r="C47">
        <v>25.99396634</v>
      </c>
    </row>
    <row r="48" spans="1:3">
      <c r="A48" t="s">
        <v>90</v>
      </c>
      <c r="C48">
        <v>6.562148273</v>
      </c>
    </row>
    <row r="49" spans="1:3">
      <c r="A49" t="s">
        <v>188</v>
      </c>
      <c r="B49">
        <v>52.41</v>
      </c>
      <c r="C49" t="e">
        <v>#N/A</v>
      </c>
    </row>
    <row r="50" spans="1:3">
      <c r="A50" t="s">
        <v>410</v>
      </c>
      <c r="C50" t="e">
        <v>#N/A</v>
      </c>
    </row>
    <row r="51" spans="1:3">
      <c r="A51" t="s">
        <v>417</v>
      </c>
      <c r="C51" t="e">
        <v>#N/A</v>
      </c>
    </row>
    <row r="52" spans="1:3">
      <c r="A52" t="s">
        <v>422</v>
      </c>
      <c r="C52" t="e">
        <v>#N/A</v>
      </c>
    </row>
    <row r="53" spans="1:3">
      <c r="A53" t="s">
        <v>92</v>
      </c>
      <c r="C53">
        <v>24.05825265</v>
      </c>
    </row>
    <row r="54" spans="1:3">
      <c r="A54" t="s">
        <v>433</v>
      </c>
      <c r="C54" t="e">
        <v>#N/A</v>
      </c>
    </row>
    <row r="55" spans="1:3">
      <c r="A55" t="s">
        <v>434</v>
      </c>
      <c r="C55">
        <v>24.168565650000001</v>
      </c>
    </row>
    <row r="56" spans="1:3">
      <c r="A56" t="s">
        <v>435</v>
      </c>
      <c r="C56" t="e">
        <v>#N/A</v>
      </c>
    </row>
    <row r="57" spans="1:3">
      <c r="A57" t="s">
        <v>95</v>
      </c>
      <c r="C57">
        <v>20.97963597</v>
      </c>
    </row>
    <row r="58" spans="1:3">
      <c r="A58" t="s">
        <v>437</v>
      </c>
      <c r="C58" t="e">
        <v>#N/A</v>
      </c>
    </row>
    <row r="59" spans="1:3">
      <c r="A59" t="s">
        <v>97</v>
      </c>
      <c r="B59">
        <v>46.16</v>
      </c>
      <c r="C59">
        <v>16.69323168</v>
      </c>
    </row>
    <row r="60" spans="1:3">
      <c r="A60" t="s">
        <v>98</v>
      </c>
      <c r="C60">
        <v>16.906464249999999</v>
      </c>
    </row>
    <row r="61" spans="1:3">
      <c r="A61" t="s">
        <v>441</v>
      </c>
      <c r="C61" t="e">
        <v>#N/A</v>
      </c>
    </row>
    <row r="62" spans="1:3">
      <c r="A62" t="s">
        <v>100</v>
      </c>
      <c r="B62">
        <v>51.44</v>
      </c>
      <c r="C62">
        <v>17.21316406</v>
      </c>
    </row>
    <row r="63" spans="1:3">
      <c r="A63" t="s">
        <v>130</v>
      </c>
      <c r="B63">
        <v>51.02</v>
      </c>
      <c r="C63" t="e">
        <v>#N/A</v>
      </c>
    </row>
    <row r="64" spans="1:3">
      <c r="A64" t="s">
        <v>271</v>
      </c>
      <c r="B64">
        <v>53.99</v>
      </c>
      <c r="C64">
        <v>14.13730056</v>
      </c>
    </row>
    <row r="65" spans="1:3">
      <c r="A65" t="s">
        <v>443</v>
      </c>
      <c r="C65">
        <v>19.171609159999999</v>
      </c>
    </row>
    <row r="66" spans="1:3">
      <c r="A66" t="s">
        <v>103</v>
      </c>
      <c r="C66">
        <v>23.121958960000001</v>
      </c>
    </row>
    <row r="67" spans="1:3">
      <c r="A67" t="s">
        <v>105</v>
      </c>
      <c r="C67">
        <v>28.884379160000002</v>
      </c>
    </row>
    <row r="68" spans="1:3">
      <c r="A68" t="s">
        <v>106</v>
      </c>
      <c r="C68">
        <v>14.890331890000001</v>
      </c>
    </row>
    <row r="69" spans="1:3">
      <c r="A69" t="s">
        <v>107</v>
      </c>
      <c r="C69">
        <v>21.924906360000001</v>
      </c>
    </row>
    <row r="70" spans="1:3">
      <c r="A70" t="s">
        <v>108</v>
      </c>
      <c r="C70">
        <v>17.65394276</v>
      </c>
    </row>
    <row r="71" spans="1:3">
      <c r="A71" t="s">
        <v>109</v>
      </c>
      <c r="C71">
        <v>18.457709650000002</v>
      </c>
    </row>
    <row r="72" spans="1:3">
      <c r="A72" t="s">
        <v>110</v>
      </c>
      <c r="C72">
        <v>21.32309669</v>
      </c>
    </row>
    <row r="73" spans="1:3">
      <c r="A73" t="s">
        <v>111</v>
      </c>
      <c r="C73">
        <v>18.209736700000001</v>
      </c>
    </row>
    <row r="74" spans="1:3">
      <c r="A74" t="s">
        <v>112</v>
      </c>
      <c r="C74">
        <v>18.84622787</v>
      </c>
    </row>
    <row r="75" spans="1:3">
      <c r="A75" t="s">
        <v>113</v>
      </c>
      <c r="B75">
        <v>46.99</v>
      </c>
      <c r="C75">
        <v>21.444576609999999</v>
      </c>
    </row>
    <row r="76" spans="1:3">
      <c r="A76" t="s">
        <v>114</v>
      </c>
      <c r="C76">
        <v>14.14065467</v>
      </c>
    </row>
    <row r="77" spans="1:3">
      <c r="A77" t="s">
        <v>116</v>
      </c>
      <c r="B77">
        <v>46.12</v>
      </c>
      <c r="C77">
        <v>19.093083929999999</v>
      </c>
    </row>
    <row r="78" spans="1:3">
      <c r="A78" t="s">
        <v>452</v>
      </c>
      <c r="C78" t="e">
        <v>#N/A</v>
      </c>
    </row>
    <row r="79" spans="1:3">
      <c r="A79" t="s">
        <v>454</v>
      </c>
      <c r="C79" t="e">
        <v>#N/A</v>
      </c>
    </row>
    <row r="80" spans="1:3">
      <c r="A80" t="s">
        <v>117</v>
      </c>
      <c r="B80">
        <v>48.03</v>
      </c>
      <c r="C80">
        <v>10.98092267</v>
      </c>
    </row>
    <row r="81" spans="1:3">
      <c r="A81" t="s">
        <v>118</v>
      </c>
      <c r="B81">
        <v>47.84</v>
      </c>
      <c r="C81">
        <v>12.665179589999999</v>
      </c>
    </row>
    <row r="82" spans="1:3">
      <c r="A82" t="s">
        <v>119</v>
      </c>
      <c r="B82">
        <v>52.29</v>
      </c>
      <c r="C82">
        <v>15.32715756</v>
      </c>
    </row>
    <row r="83" spans="1:3">
      <c r="A83" t="s">
        <v>449</v>
      </c>
      <c r="C83" t="e">
        <v>#N/A</v>
      </c>
    </row>
    <row r="84" spans="1:3">
      <c r="A84" t="s">
        <v>448</v>
      </c>
      <c r="C84" t="e">
        <v>#N/A</v>
      </c>
    </row>
    <row r="85" spans="1:3">
      <c r="A85" t="s">
        <v>457</v>
      </c>
      <c r="C85" t="e">
        <v>#N/A</v>
      </c>
    </row>
    <row r="86" spans="1:3">
      <c r="A86" t="s">
        <v>120</v>
      </c>
      <c r="C86">
        <v>17.856083630000001</v>
      </c>
    </row>
    <row r="87" spans="1:3">
      <c r="A87" t="s">
        <v>123</v>
      </c>
      <c r="C87">
        <v>9.1269841270000001</v>
      </c>
    </row>
    <row r="88" spans="1:3">
      <c r="A88" t="s">
        <v>124</v>
      </c>
      <c r="C88">
        <v>15.11298485</v>
      </c>
    </row>
    <row r="89" spans="1:3">
      <c r="A89" t="s">
        <v>125</v>
      </c>
      <c r="B89">
        <v>50.29</v>
      </c>
      <c r="C89">
        <v>18.080469180000001</v>
      </c>
    </row>
    <row r="90" spans="1:3">
      <c r="A90" t="s">
        <v>126</v>
      </c>
      <c r="C90">
        <v>18.947590519999999</v>
      </c>
    </row>
    <row r="91" spans="1:3">
      <c r="A91" t="s">
        <v>445</v>
      </c>
      <c r="C91" t="e">
        <v>#N/A</v>
      </c>
    </row>
    <row r="92" spans="1:3">
      <c r="A92" t="s">
        <v>127</v>
      </c>
      <c r="B92">
        <v>53.19</v>
      </c>
      <c r="C92">
        <v>19.734093789999999</v>
      </c>
    </row>
    <row r="93" spans="1:3">
      <c r="A93" t="s">
        <v>128</v>
      </c>
      <c r="C93">
        <v>8.9351851849999999</v>
      </c>
    </row>
    <row r="94" spans="1:3">
      <c r="A94" t="s">
        <v>129</v>
      </c>
      <c r="C94">
        <v>22.544973540000001</v>
      </c>
    </row>
    <row r="95" spans="1:3">
      <c r="A95" t="s">
        <v>438</v>
      </c>
      <c r="C95" t="e">
        <v>#N/A</v>
      </c>
    </row>
    <row r="96" spans="1:3">
      <c r="A96" t="s">
        <v>446</v>
      </c>
      <c r="C96" t="e">
        <v>#N/A</v>
      </c>
    </row>
    <row r="97" spans="1:3">
      <c r="A97" t="s">
        <v>131</v>
      </c>
      <c r="C97">
        <v>19.216334969999998</v>
      </c>
    </row>
    <row r="98" spans="1:3">
      <c r="A98" t="s">
        <v>465</v>
      </c>
      <c r="C98" t="e">
        <v>#N/A</v>
      </c>
    </row>
    <row r="99" spans="1:3">
      <c r="A99" t="s">
        <v>132</v>
      </c>
      <c r="C99">
        <v>21.403378549999999</v>
      </c>
    </row>
    <row r="100" spans="1:3">
      <c r="A100" t="s">
        <v>134</v>
      </c>
      <c r="C100">
        <v>19.48062058</v>
      </c>
    </row>
    <row r="101" spans="1:3">
      <c r="A101" t="s">
        <v>135</v>
      </c>
      <c r="C101">
        <v>19.51277185</v>
      </c>
    </row>
    <row r="102" spans="1:3">
      <c r="A102" t="s">
        <v>136</v>
      </c>
      <c r="C102">
        <v>14.377785190000001</v>
      </c>
    </row>
    <row r="103" spans="1:3">
      <c r="A103" t="s">
        <v>466</v>
      </c>
      <c r="C103" t="e">
        <v>#N/A</v>
      </c>
    </row>
    <row r="104" spans="1:3">
      <c r="A104" t="s">
        <v>137</v>
      </c>
      <c r="C104">
        <v>8.5533126290000006</v>
      </c>
    </row>
    <row r="105" spans="1:3">
      <c r="A105" t="s">
        <v>138</v>
      </c>
      <c r="C105">
        <v>16.237547660000001</v>
      </c>
    </row>
    <row r="106" spans="1:3">
      <c r="A106" t="s">
        <v>139</v>
      </c>
      <c r="C106">
        <v>16.893208059999999</v>
      </c>
    </row>
    <row r="107" spans="1:3">
      <c r="A107" t="s">
        <v>140</v>
      </c>
      <c r="C107">
        <v>18.485736490000001</v>
      </c>
    </row>
    <row r="108" spans="1:3">
      <c r="A108" t="s">
        <v>141</v>
      </c>
      <c r="B108">
        <v>50</v>
      </c>
      <c r="C108">
        <v>17.040627059999998</v>
      </c>
    </row>
    <row r="109" spans="1:3">
      <c r="A109" t="s">
        <v>143</v>
      </c>
      <c r="B109">
        <v>49.73</v>
      </c>
      <c r="C109">
        <v>20.83874737</v>
      </c>
    </row>
    <row r="110" spans="1:3">
      <c r="A110" t="s">
        <v>274</v>
      </c>
      <c r="C110">
        <v>22.680537080000001</v>
      </c>
    </row>
    <row r="111" spans="1:3">
      <c r="A111" t="s">
        <v>147</v>
      </c>
      <c r="C111">
        <v>18.490272610000002</v>
      </c>
    </row>
    <row r="112" spans="1:3">
      <c r="A112" t="s">
        <v>148</v>
      </c>
      <c r="C112">
        <v>25.003835769999998</v>
      </c>
    </row>
    <row r="113" spans="1:3">
      <c r="A113" t="s">
        <v>447</v>
      </c>
      <c r="C113" t="e">
        <v>#N/A</v>
      </c>
    </row>
    <row r="114" spans="1:3">
      <c r="A114" t="s">
        <v>149</v>
      </c>
      <c r="B114">
        <v>49.27</v>
      </c>
      <c r="C114">
        <v>19.00471915</v>
      </c>
    </row>
    <row r="115" spans="1:3">
      <c r="A115" t="s">
        <v>150</v>
      </c>
      <c r="B115">
        <v>51.66</v>
      </c>
      <c r="C115">
        <v>21.881286100000001</v>
      </c>
    </row>
    <row r="116" spans="1:3">
      <c r="A116" t="s">
        <v>151</v>
      </c>
      <c r="C116">
        <v>18.845460859999999</v>
      </c>
    </row>
    <row r="117" spans="1:3">
      <c r="A117" t="s">
        <v>152</v>
      </c>
      <c r="B117">
        <v>57.87</v>
      </c>
      <c r="C117">
        <v>10.88011421</v>
      </c>
    </row>
    <row r="118" spans="1:3">
      <c r="A118" t="s">
        <v>467</v>
      </c>
      <c r="C118" t="e">
        <v>#N/A</v>
      </c>
    </row>
    <row r="119" spans="1:3">
      <c r="A119" t="s">
        <v>153</v>
      </c>
      <c r="B119">
        <v>49.86</v>
      </c>
      <c r="C119">
        <v>24.38116668</v>
      </c>
    </row>
    <row r="120" spans="1:3">
      <c r="A120" t="s">
        <v>154</v>
      </c>
      <c r="C120">
        <v>20.285843499999999</v>
      </c>
    </row>
    <row r="121" spans="1:3">
      <c r="A121" t="s">
        <v>155</v>
      </c>
      <c r="C121">
        <v>19.973953680000001</v>
      </c>
    </row>
    <row r="122" spans="1:3">
      <c r="A122" t="s">
        <v>469</v>
      </c>
      <c r="C122" t="e">
        <v>#N/A</v>
      </c>
    </row>
    <row r="123" spans="1:3">
      <c r="A123" t="s">
        <v>158</v>
      </c>
      <c r="C123">
        <v>28.303867669999999</v>
      </c>
    </row>
    <row r="124" spans="1:3">
      <c r="A124" t="s">
        <v>159</v>
      </c>
      <c r="C124">
        <v>20.667952159999999</v>
      </c>
    </row>
    <row r="125" spans="1:3">
      <c r="A125" t="s">
        <v>456</v>
      </c>
      <c r="C125">
        <v>9.8059678419999994</v>
      </c>
    </row>
    <row r="126" spans="1:3">
      <c r="A126" t="s">
        <v>161</v>
      </c>
      <c r="B126">
        <v>51.11</v>
      </c>
      <c r="C126">
        <v>17.019152559999998</v>
      </c>
    </row>
    <row r="127" spans="1:3">
      <c r="A127" t="s">
        <v>163</v>
      </c>
      <c r="B127">
        <v>53.35</v>
      </c>
      <c r="C127">
        <v>13.69146432</v>
      </c>
    </row>
    <row r="128" spans="1:3">
      <c r="A128" t="s">
        <v>470</v>
      </c>
      <c r="C128" t="e">
        <v>#N/A</v>
      </c>
    </row>
    <row r="129" spans="1:3">
      <c r="A129" t="s">
        <v>164</v>
      </c>
      <c r="C129">
        <v>16.646048220000001</v>
      </c>
    </row>
    <row r="130" spans="1:3">
      <c r="A130" t="s">
        <v>165</v>
      </c>
      <c r="C130">
        <v>20.767761870000001</v>
      </c>
    </row>
    <row r="131" spans="1:3">
      <c r="A131" t="s">
        <v>166</v>
      </c>
      <c r="C131">
        <v>16.526031339999999</v>
      </c>
    </row>
    <row r="132" spans="1:3">
      <c r="A132" t="s">
        <v>167</v>
      </c>
      <c r="B132">
        <v>51.87</v>
      </c>
      <c r="C132">
        <v>17.567990550000001</v>
      </c>
    </row>
    <row r="133" spans="1:3">
      <c r="A133" t="s">
        <v>168</v>
      </c>
      <c r="C133">
        <v>20.32602559</v>
      </c>
    </row>
    <row r="134" spans="1:3">
      <c r="A134" t="s">
        <v>169</v>
      </c>
      <c r="C134">
        <v>17.477792480000002</v>
      </c>
    </row>
    <row r="135" spans="1:3">
      <c r="A135" t="s">
        <v>170</v>
      </c>
      <c r="C135">
        <v>10.932067160000001</v>
      </c>
    </row>
    <row r="136" spans="1:3">
      <c r="A136" t="s">
        <v>171</v>
      </c>
      <c r="B136">
        <v>48.14</v>
      </c>
      <c r="C136">
        <v>9.8751877649999997</v>
      </c>
    </row>
    <row r="137" spans="1:3">
      <c r="A137" t="s">
        <v>174</v>
      </c>
      <c r="C137">
        <v>7.8445997470000002</v>
      </c>
    </row>
    <row r="138" spans="1:3">
      <c r="A138" t="s">
        <v>175</v>
      </c>
      <c r="C138">
        <v>23.313740679999999</v>
      </c>
    </row>
    <row r="139" spans="1:3">
      <c r="A139" t="s">
        <v>176</v>
      </c>
      <c r="B139">
        <v>52.35</v>
      </c>
      <c r="C139">
        <v>13.06774781</v>
      </c>
    </row>
    <row r="140" spans="1:3">
      <c r="A140" t="s">
        <v>471</v>
      </c>
      <c r="C140" t="e">
        <v>#N/A</v>
      </c>
    </row>
    <row r="141" spans="1:3">
      <c r="A141" t="s">
        <v>440</v>
      </c>
      <c r="C141" t="e">
        <v>#N/A</v>
      </c>
    </row>
    <row r="142" spans="1:3">
      <c r="A142" t="s">
        <v>177</v>
      </c>
      <c r="C142">
        <v>6.6666666670000003</v>
      </c>
    </row>
    <row r="143" spans="1:3">
      <c r="A143" t="s">
        <v>178</v>
      </c>
      <c r="C143">
        <v>20.386825940000001</v>
      </c>
    </row>
    <row r="144" spans="1:3">
      <c r="A144" t="s">
        <v>444</v>
      </c>
      <c r="C144" t="e">
        <v>#N/A</v>
      </c>
    </row>
    <row r="145" spans="1:3">
      <c r="A145" t="s">
        <v>179</v>
      </c>
      <c r="B145">
        <v>48</v>
      </c>
      <c r="C145">
        <v>22.477701280000002</v>
      </c>
    </row>
    <row r="146" spans="1:3">
      <c r="A146" t="s">
        <v>472</v>
      </c>
      <c r="C146" t="e">
        <v>#N/A</v>
      </c>
    </row>
    <row r="147" spans="1:3">
      <c r="A147" t="s">
        <v>183</v>
      </c>
      <c r="C147">
        <v>12.846270929999999</v>
      </c>
    </row>
    <row r="148" spans="1:3">
      <c r="A148" t="s">
        <v>184</v>
      </c>
      <c r="C148">
        <v>15.039733269999999</v>
      </c>
    </row>
    <row r="149" spans="1:3">
      <c r="A149" t="s">
        <v>185</v>
      </c>
      <c r="C149">
        <v>22.100763929999999</v>
      </c>
    </row>
    <row r="150" spans="1:3">
      <c r="A150" t="s">
        <v>459</v>
      </c>
      <c r="C150" t="e">
        <v>#N/A</v>
      </c>
    </row>
    <row r="151" spans="1:3">
      <c r="A151" t="s">
        <v>186</v>
      </c>
      <c r="B151">
        <v>50.87</v>
      </c>
      <c r="C151">
        <v>19.560685509999999</v>
      </c>
    </row>
    <row r="152" spans="1:3">
      <c r="A152" t="s">
        <v>187</v>
      </c>
      <c r="C152">
        <v>16.881597360000001</v>
      </c>
    </row>
    <row r="153" spans="1:3">
      <c r="A153" t="s">
        <v>473</v>
      </c>
      <c r="C153" t="e">
        <v>#N/A</v>
      </c>
    </row>
    <row r="154" spans="1:3">
      <c r="A154" t="s">
        <v>190</v>
      </c>
      <c r="C154">
        <v>6.62309182</v>
      </c>
    </row>
    <row r="155" spans="1:3">
      <c r="A155" t="s">
        <v>474</v>
      </c>
      <c r="C155" t="e">
        <v>#N/A</v>
      </c>
    </row>
    <row r="156" spans="1:3">
      <c r="A156" t="s">
        <v>191</v>
      </c>
      <c r="C156">
        <v>5.4271500960000001</v>
      </c>
    </row>
    <row r="157" spans="1:3">
      <c r="A157" t="s">
        <v>192</v>
      </c>
      <c r="B157">
        <v>48.61</v>
      </c>
      <c r="C157">
        <v>28.36605531</v>
      </c>
    </row>
    <row r="158" spans="1:3">
      <c r="A158" t="s">
        <v>451</v>
      </c>
      <c r="C158" t="e">
        <v>#N/A</v>
      </c>
    </row>
    <row r="159" spans="1:3">
      <c r="A159" t="s">
        <v>193</v>
      </c>
      <c r="B159">
        <v>49.59</v>
      </c>
      <c r="C159">
        <v>17.6160967</v>
      </c>
    </row>
    <row r="160" spans="1:3">
      <c r="A160" t="s">
        <v>194</v>
      </c>
      <c r="C160">
        <v>9.077681578</v>
      </c>
    </row>
    <row r="161" spans="1:3">
      <c r="A161" t="s">
        <v>195</v>
      </c>
      <c r="C161">
        <v>27.254989399999999</v>
      </c>
    </row>
    <row r="162" spans="1:3">
      <c r="A162" t="s">
        <v>196</v>
      </c>
      <c r="C162">
        <v>15.52254142</v>
      </c>
    </row>
    <row r="163" spans="1:3">
      <c r="A163" t="s">
        <v>475</v>
      </c>
      <c r="C163" t="e">
        <v>#N/A</v>
      </c>
    </row>
    <row r="164" spans="1:3">
      <c r="A164" t="s">
        <v>476</v>
      </c>
      <c r="C164" t="e">
        <v>#N/A</v>
      </c>
    </row>
    <row r="165" spans="1:3">
      <c r="A165" t="s">
        <v>197</v>
      </c>
      <c r="C165">
        <v>16.90157765</v>
      </c>
    </row>
    <row r="166" spans="1:3">
      <c r="A166" t="s">
        <v>477</v>
      </c>
      <c r="C166" t="e">
        <v>#N/A</v>
      </c>
    </row>
    <row r="167" spans="1:3">
      <c r="A167" t="s">
        <v>198</v>
      </c>
      <c r="C167">
        <v>24.95706341</v>
      </c>
    </row>
    <row r="168" spans="1:3">
      <c r="A168" t="s">
        <v>199</v>
      </c>
      <c r="C168">
        <v>13.64232848</v>
      </c>
    </row>
    <row r="169" spans="1:3">
      <c r="A169" t="s">
        <v>200</v>
      </c>
      <c r="C169">
        <v>19.865701139999999</v>
      </c>
    </row>
    <row r="170" spans="1:3">
      <c r="A170" t="s">
        <v>478</v>
      </c>
      <c r="C170" t="e">
        <v>#N/A</v>
      </c>
    </row>
    <row r="171" spans="1:3">
      <c r="A171" t="s">
        <v>204</v>
      </c>
      <c r="C171">
        <v>34.704260249999997</v>
      </c>
    </row>
    <row r="172" spans="1:3">
      <c r="A172" t="s">
        <v>205</v>
      </c>
      <c r="C172">
        <v>10.9375</v>
      </c>
    </row>
    <row r="173" spans="1:3">
      <c r="A173" t="s">
        <v>206</v>
      </c>
      <c r="C173">
        <v>18.393953849999999</v>
      </c>
    </row>
    <row r="174" spans="1:3">
      <c r="A174" t="s">
        <v>207</v>
      </c>
      <c r="B174">
        <v>53.39</v>
      </c>
      <c r="C174">
        <v>31.383527560000001</v>
      </c>
    </row>
    <row r="175" spans="1:3">
      <c r="A175" t="s">
        <v>208</v>
      </c>
      <c r="B175">
        <v>51.41</v>
      </c>
      <c r="C175">
        <v>13.02294528</v>
      </c>
    </row>
    <row r="176" spans="1:3">
      <c r="A176" t="s">
        <v>479</v>
      </c>
      <c r="C176" t="e">
        <v>#N/A</v>
      </c>
    </row>
    <row r="177" spans="1:3">
      <c r="A177" t="s">
        <v>209</v>
      </c>
      <c r="B177">
        <v>51.8</v>
      </c>
      <c r="C177">
        <v>26.931884440000001</v>
      </c>
    </row>
    <row r="178" spans="1:3">
      <c r="A178" t="s">
        <v>210</v>
      </c>
      <c r="B178">
        <v>50.21</v>
      </c>
      <c r="C178">
        <v>22.935505450000001</v>
      </c>
    </row>
    <row r="179" spans="1:3">
      <c r="A179" t="s">
        <v>391</v>
      </c>
      <c r="C179" t="e">
        <v>#N/A</v>
      </c>
    </row>
    <row r="180" spans="1:3">
      <c r="A180" t="s">
        <v>211</v>
      </c>
      <c r="C180">
        <v>35.016974879999999</v>
      </c>
    </row>
    <row r="181" spans="1:3">
      <c r="A181" t="s">
        <v>480</v>
      </c>
      <c r="C181" t="e">
        <v>#N/A</v>
      </c>
    </row>
    <row r="182" spans="1:3">
      <c r="A182" t="s">
        <v>409</v>
      </c>
      <c r="C182" t="e">
        <v>#N/A</v>
      </c>
    </row>
    <row r="183" spans="1:3">
      <c r="A183" t="s">
        <v>419</v>
      </c>
      <c r="C183" t="e">
        <v>#N/A</v>
      </c>
    </row>
    <row r="184" spans="1:3">
      <c r="A184" t="s">
        <v>212</v>
      </c>
      <c r="B184">
        <v>48.03</v>
      </c>
      <c r="C184">
        <v>20.851523180000001</v>
      </c>
    </row>
    <row r="185" spans="1:3">
      <c r="A185" t="s">
        <v>319</v>
      </c>
      <c r="C185" t="e">
        <v>#N/A</v>
      </c>
    </row>
    <row r="186" spans="1:3">
      <c r="A186" t="s">
        <v>214</v>
      </c>
      <c r="C186">
        <v>21.531727539999999</v>
      </c>
    </row>
    <row r="187" spans="1:3">
      <c r="A187" t="s">
        <v>460</v>
      </c>
      <c r="C187" t="e">
        <v>#N/A</v>
      </c>
    </row>
    <row r="188" spans="1:3">
      <c r="A188" t="s">
        <v>481</v>
      </c>
      <c r="C188" t="e">
        <v>#N/A</v>
      </c>
    </row>
    <row r="189" spans="1:3">
      <c r="A189" t="s">
        <v>215</v>
      </c>
      <c r="C189">
        <v>12.25175031</v>
      </c>
    </row>
    <row r="190" spans="1:3">
      <c r="A190" t="s">
        <v>216</v>
      </c>
      <c r="C190">
        <v>10.77051603</v>
      </c>
    </row>
    <row r="191" spans="1:3">
      <c r="A191" t="s">
        <v>482</v>
      </c>
      <c r="C191" t="e">
        <v>#N/A</v>
      </c>
    </row>
    <row r="192" spans="1:3">
      <c r="A192" t="s">
        <v>483</v>
      </c>
      <c r="C192" t="e">
        <v>#N/A</v>
      </c>
    </row>
    <row r="193" spans="1:3">
      <c r="A193" t="s">
        <v>217</v>
      </c>
      <c r="C193">
        <v>9.1478696740000007</v>
      </c>
    </row>
    <row r="194" spans="1:3">
      <c r="A194" t="s">
        <v>484</v>
      </c>
      <c r="C194" t="e">
        <v>#N/A</v>
      </c>
    </row>
    <row r="195" spans="1:3">
      <c r="A195" t="s">
        <v>218</v>
      </c>
      <c r="C195">
        <v>21.541083700000001</v>
      </c>
    </row>
    <row r="196" spans="1:3">
      <c r="A196" t="s">
        <v>219</v>
      </c>
      <c r="C196">
        <v>0</v>
      </c>
    </row>
    <row r="197" spans="1:3">
      <c r="A197" t="s">
        <v>485</v>
      </c>
      <c r="C197" t="e">
        <v>#N/A</v>
      </c>
    </row>
    <row r="198" spans="1:3">
      <c r="A198" t="s">
        <v>220</v>
      </c>
      <c r="C198">
        <v>26.845112669999999</v>
      </c>
    </row>
    <row r="199" spans="1:3">
      <c r="A199" t="s">
        <v>221</v>
      </c>
      <c r="C199">
        <v>15.92309259</v>
      </c>
    </row>
    <row r="200" spans="1:3">
      <c r="A200" t="s">
        <v>222</v>
      </c>
      <c r="B200">
        <v>50.17</v>
      </c>
      <c r="C200">
        <v>27.378528370000002</v>
      </c>
    </row>
    <row r="201" spans="1:3">
      <c r="A201" t="s">
        <v>223</v>
      </c>
      <c r="C201">
        <v>5.2443609020000004</v>
      </c>
    </row>
    <row r="202" spans="1:3">
      <c r="A202" t="s">
        <v>224</v>
      </c>
      <c r="C202">
        <v>23.525697260000001</v>
      </c>
    </row>
    <row r="203" spans="1:3">
      <c r="A203" t="s">
        <v>225</v>
      </c>
      <c r="C203">
        <v>12.001495569999999</v>
      </c>
    </row>
    <row r="204" spans="1:3">
      <c r="A204" t="s">
        <v>486</v>
      </c>
      <c r="C204" t="e">
        <v>#N/A</v>
      </c>
    </row>
    <row r="205" spans="1:3">
      <c r="A205" t="s">
        <v>226</v>
      </c>
      <c r="B205">
        <v>51.57</v>
      </c>
      <c r="C205">
        <v>20.240831539999999</v>
      </c>
    </row>
    <row r="206" spans="1:3">
      <c r="A206" t="s">
        <v>227</v>
      </c>
      <c r="B206">
        <v>45.28</v>
      </c>
      <c r="C206">
        <v>19.348348779999998</v>
      </c>
    </row>
    <row r="207" spans="1:3">
      <c r="A207" t="s">
        <v>487</v>
      </c>
      <c r="C207" t="e">
        <v>#N/A</v>
      </c>
    </row>
    <row r="208" spans="1:3">
      <c r="A208" t="s">
        <v>228</v>
      </c>
      <c r="C208">
        <v>20.455039599999999</v>
      </c>
    </row>
    <row r="209" spans="1:3">
      <c r="A209" t="s">
        <v>229</v>
      </c>
      <c r="B209">
        <v>49.01</v>
      </c>
      <c r="C209">
        <v>22.766912049999998</v>
      </c>
    </row>
    <row r="210" spans="1:3">
      <c r="A210" t="s">
        <v>488</v>
      </c>
      <c r="C210">
        <v>15.11298485</v>
      </c>
    </row>
    <row r="211" spans="1:3">
      <c r="A211" t="s">
        <v>230</v>
      </c>
      <c r="C211">
        <v>11.45833333</v>
      </c>
    </row>
    <row r="212" spans="1:3">
      <c r="A212" t="s">
        <v>231</v>
      </c>
      <c r="B212">
        <v>54.03</v>
      </c>
      <c r="C212">
        <v>19.946517539999999</v>
      </c>
    </row>
    <row r="213" spans="1:3">
      <c r="A213" t="s">
        <v>232</v>
      </c>
      <c r="C213">
        <v>9.0018130000000003</v>
      </c>
    </row>
    <row r="214" spans="1:3">
      <c r="A214" t="s">
        <v>436</v>
      </c>
      <c r="C214" t="e">
        <v>#N/A</v>
      </c>
    </row>
    <row r="215" spans="1:3">
      <c r="A215" t="s">
        <v>233</v>
      </c>
      <c r="C215">
        <v>15.12177511</v>
      </c>
    </row>
    <row r="216" spans="1:3">
      <c r="A216" t="s">
        <v>234</v>
      </c>
      <c r="C216">
        <v>10.60254804</v>
      </c>
    </row>
    <row r="217" spans="1:3">
      <c r="A217" t="s">
        <v>489</v>
      </c>
      <c r="C217" t="e">
        <v>#N/A</v>
      </c>
    </row>
    <row r="218" spans="1:3">
      <c r="A218" t="s">
        <v>237</v>
      </c>
      <c r="C218">
        <v>15.82940178</v>
      </c>
    </row>
    <row r="219" spans="1:3">
      <c r="A219" t="s">
        <v>238</v>
      </c>
      <c r="B219">
        <v>48.72</v>
      </c>
      <c r="C219">
        <v>30.279267399999998</v>
      </c>
    </row>
    <row r="220" spans="1:3">
      <c r="A220" t="s">
        <v>239</v>
      </c>
      <c r="C220">
        <v>21.890285460000001</v>
      </c>
    </row>
    <row r="221" spans="1:3">
      <c r="A221" t="s">
        <v>240</v>
      </c>
      <c r="B221">
        <v>53.13</v>
      </c>
      <c r="C221">
        <v>8.2596940679999999</v>
      </c>
    </row>
    <row r="222" spans="1:3">
      <c r="A222" t="s">
        <v>490</v>
      </c>
      <c r="C222" t="e">
        <v>#N/A</v>
      </c>
    </row>
    <row r="223" spans="1:3">
      <c r="A223" t="s">
        <v>242</v>
      </c>
      <c r="C223">
        <v>9.2203811620000007</v>
      </c>
    </row>
    <row r="224" spans="1:3">
      <c r="A224" t="s">
        <v>243</v>
      </c>
      <c r="C224">
        <v>14.47412724</v>
      </c>
    </row>
    <row r="225" spans="1:3">
      <c r="A225" t="s">
        <v>244</v>
      </c>
      <c r="C225">
        <v>22.990326020000001</v>
      </c>
    </row>
    <row r="226" spans="1:3">
      <c r="A226" t="s">
        <v>491</v>
      </c>
      <c r="C226" t="e">
        <v>#N/A</v>
      </c>
    </row>
    <row r="227" spans="1:3">
      <c r="A227" t="s">
        <v>492</v>
      </c>
      <c r="C227" t="e">
        <v>#N/A</v>
      </c>
    </row>
    <row r="228" spans="1:3">
      <c r="A228" t="s">
        <v>245</v>
      </c>
      <c r="C228">
        <v>19.107169590000002</v>
      </c>
    </row>
    <row r="229" spans="1:3">
      <c r="A229" t="s">
        <v>246</v>
      </c>
      <c r="C229">
        <v>17.99786301</v>
      </c>
    </row>
    <row r="230" spans="1:3">
      <c r="A230" t="s">
        <v>247</v>
      </c>
      <c r="B230">
        <v>49.88</v>
      </c>
      <c r="C230">
        <v>42.171389869999999</v>
      </c>
    </row>
    <row r="231" spans="1:3">
      <c r="A231" t="s">
        <v>493</v>
      </c>
      <c r="C231" t="e">
        <v>#N/A</v>
      </c>
    </row>
    <row r="232" spans="1:3">
      <c r="A232" t="s">
        <v>461</v>
      </c>
      <c r="C232" t="e">
        <v>#N/A</v>
      </c>
    </row>
    <row r="233" spans="1:3">
      <c r="A233" t="s">
        <v>494</v>
      </c>
      <c r="C233" t="e">
        <v>#N/A</v>
      </c>
    </row>
    <row r="234" spans="1:3">
      <c r="A234" t="s">
        <v>248</v>
      </c>
      <c r="C234">
        <v>33.13945339</v>
      </c>
    </row>
    <row r="235" spans="1:3">
      <c r="A235" t="s">
        <v>249</v>
      </c>
      <c r="B235">
        <v>48.02</v>
      </c>
      <c r="C235">
        <v>23.32760721</v>
      </c>
    </row>
    <row r="236" spans="1:3">
      <c r="A236" t="s">
        <v>250</v>
      </c>
      <c r="C236">
        <v>10.304149130000001</v>
      </c>
    </row>
    <row r="237" spans="1:3">
      <c r="A237" t="s">
        <v>275</v>
      </c>
      <c r="B237">
        <v>51.39</v>
      </c>
      <c r="C237">
        <v>16.421617399999999</v>
      </c>
    </row>
    <row r="238" spans="1:3">
      <c r="A238" t="s">
        <v>272</v>
      </c>
      <c r="B238">
        <v>47.73</v>
      </c>
      <c r="C238">
        <v>21.21794015</v>
      </c>
    </row>
    <row r="239" spans="1:3">
      <c r="A239" t="s">
        <v>495</v>
      </c>
      <c r="C239" t="e">
        <v>#N/A</v>
      </c>
    </row>
    <row r="240" spans="1:3">
      <c r="A240" t="s">
        <v>268</v>
      </c>
      <c r="B240">
        <v>50</v>
      </c>
      <c r="C240">
        <v>19.159432689999999</v>
      </c>
    </row>
    <row r="241" spans="1:3">
      <c r="A241" t="s">
        <v>450</v>
      </c>
      <c r="C241" t="e">
        <v>#N/A</v>
      </c>
    </row>
    <row r="242" spans="1:3">
      <c r="A242" t="s">
        <v>256</v>
      </c>
      <c r="C242">
        <v>18.434053110000001</v>
      </c>
    </row>
    <row r="243" spans="1:3">
      <c r="A243" t="s">
        <v>258</v>
      </c>
      <c r="C243">
        <v>30.920068969999999</v>
      </c>
    </row>
    <row r="244" spans="1:3">
      <c r="A244" t="s">
        <v>496</v>
      </c>
      <c r="C244" t="e">
        <v>#N/A</v>
      </c>
    </row>
    <row r="245" spans="1:3">
      <c r="A245" t="s">
        <v>259</v>
      </c>
      <c r="C245">
        <v>21.148623449999999</v>
      </c>
    </row>
    <row r="246" spans="1:3">
      <c r="A246" t="s">
        <v>425</v>
      </c>
      <c r="C246">
        <v>6.9687154150000001</v>
      </c>
    </row>
    <row r="247" spans="1:3">
      <c r="A247" t="s">
        <v>497</v>
      </c>
      <c r="C247" t="e">
        <v>#N/A</v>
      </c>
    </row>
    <row r="248" spans="1:3">
      <c r="A248" t="s">
        <v>262</v>
      </c>
      <c r="C248">
        <v>3.125</v>
      </c>
    </row>
    <row r="249" spans="1:3">
      <c r="A249" t="s">
        <v>263</v>
      </c>
      <c r="C249">
        <v>0</v>
      </c>
    </row>
    <row r="250" spans="1:3">
      <c r="A250" t="s">
        <v>264</v>
      </c>
      <c r="C250">
        <v>16.004573499999999</v>
      </c>
    </row>
    <row r="251" spans="1:3">
      <c r="A251" t="s">
        <v>265</v>
      </c>
      <c r="B251">
        <v>48.26</v>
      </c>
      <c r="C251">
        <v>14.302337489999999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8BFDC-3702-0341-AAA2-B3AC052885F2}">
  <dimension ref="A1:C245"/>
  <sheetViews>
    <sheetView workbookViewId="0">
      <selection activeCell="T35" sqref="T35"/>
    </sheetView>
  </sheetViews>
  <sheetFormatPr baseColWidth="10" defaultRowHeight="14"/>
  <sheetData>
    <row r="1" spans="1:3">
      <c r="A1" t="s">
        <v>46</v>
      </c>
      <c r="B1" t="s">
        <v>23</v>
      </c>
      <c r="C1" t="s">
        <v>47</v>
      </c>
    </row>
    <row r="2" spans="1:3">
      <c r="A2" t="s">
        <v>9</v>
      </c>
      <c r="C2">
        <v>16.775561499999998</v>
      </c>
    </row>
    <row r="3" spans="1:3">
      <c r="A3" t="s">
        <v>10</v>
      </c>
      <c r="C3">
        <v>20.069110460000001</v>
      </c>
    </row>
    <row r="4" spans="1:3">
      <c r="A4" t="s">
        <v>11</v>
      </c>
      <c r="C4">
        <v>18.091529560000001</v>
      </c>
    </row>
    <row r="5" spans="1:3">
      <c r="A5" t="s">
        <v>13</v>
      </c>
      <c r="C5">
        <v>45.390554989999998</v>
      </c>
    </row>
    <row r="6" spans="1:3">
      <c r="A6" t="s">
        <v>17</v>
      </c>
      <c r="C6">
        <v>12.06985179</v>
      </c>
    </row>
    <row r="7" spans="1:3">
      <c r="A7" t="s">
        <v>24</v>
      </c>
      <c r="C7">
        <v>12.186877450000001</v>
      </c>
    </row>
    <row r="8" spans="1:3">
      <c r="A8" t="s">
        <v>28</v>
      </c>
      <c r="B8">
        <v>50.83</v>
      </c>
      <c r="C8">
        <v>22.02810281</v>
      </c>
    </row>
    <row r="9" spans="1:3">
      <c r="A9" t="s">
        <v>30</v>
      </c>
      <c r="C9">
        <v>20.18936523</v>
      </c>
    </row>
    <row r="10" spans="1:3">
      <c r="A10" t="s">
        <v>31</v>
      </c>
      <c r="B10">
        <v>50.07</v>
      </c>
      <c r="C10">
        <v>9.7587834900000008</v>
      </c>
    </row>
    <row r="11" spans="1:3">
      <c r="A11" t="s">
        <v>32</v>
      </c>
      <c r="B11">
        <v>49.29</v>
      </c>
      <c r="C11">
        <v>19.655569459999999</v>
      </c>
    </row>
    <row r="12" spans="1:3">
      <c r="A12" t="s">
        <v>33</v>
      </c>
      <c r="C12">
        <v>14.17568249</v>
      </c>
    </row>
    <row r="13" spans="1:3">
      <c r="A13" t="s">
        <v>35</v>
      </c>
      <c r="C13">
        <v>15.45734511</v>
      </c>
    </row>
    <row r="14" spans="1:3">
      <c r="A14" t="s">
        <v>36</v>
      </c>
      <c r="C14">
        <v>47.276919319999998</v>
      </c>
    </row>
    <row r="15" spans="1:3">
      <c r="A15" t="s">
        <v>37</v>
      </c>
      <c r="B15">
        <v>53.35</v>
      </c>
      <c r="C15">
        <v>18.344765639999999</v>
      </c>
    </row>
    <row r="16" spans="1:3">
      <c r="A16" t="s">
        <v>39</v>
      </c>
      <c r="C16">
        <v>13.941210290000001</v>
      </c>
    </row>
    <row r="17" spans="1:3">
      <c r="A17" t="s">
        <v>40</v>
      </c>
      <c r="C17">
        <v>25.493730289999998</v>
      </c>
    </row>
    <row r="18" spans="1:3">
      <c r="A18" t="s">
        <v>41</v>
      </c>
      <c r="B18">
        <v>54.59</v>
      </c>
      <c r="C18">
        <v>18.699788389999998</v>
      </c>
    </row>
    <row r="19" spans="1:3">
      <c r="A19" t="s">
        <v>43</v>
      </c>
      <c r="C19">
        <v>12.1549619</v>
      </c>
    </row>
    <row r="20" spans="1:3">
      <c r="A20" t="s">
        <v>48</v>
      </c>
      <c r="C20">
        <v>14.78067457</v>
      </c>
    </row>
    <row r="21" spans="1:3">
      <c r="A21" t="s">
        <v>49</v>
      </c>
      <c r="C21">
        <v>4.9637681159999998</v>
      </c>
    </row>
    <row r="22" spans="1:3">
      <c r="A22" t="s">
        <v>50</v>
      </c>
      <c r="B22">
        <v>50.71</v>
      </c>
      <c r="C22">
        <v>17.790603740000002</v>
      </c>
    </row>
    <row r="23" spans="1:3">
      <c r="A23" t="s">
        <v>329</v>
      </c>
      <c r="C23" t="e">
        <v>#N/A</v>
      </c>
    </row>
    <row r="24" spans="1:3">
      <c r="A24" t="s">
        <v>309</v>
      </c>
      <c r="C24">
        <v>16.09740279</v>
      </c>
    </row>
    <row r="25" spans="1:3">
      <c r="A25" t="s">
        <v>52</v>
      </c>
      <c r="B25">
        <v>48.19</v>
      </c>
      <c r="C25">
        <v>11.30536131</v>
      </c>
    </row>
    <row r="26" spans="1:3">
      <c r="A26" t="s">
        <v>340</v>
      </c>
      <c r="C26" t="e">
        <v>#N/A</v>
      </c>
    </row>
    <row r="27" spans="1:3">
      <c r="A27" t="s">
        <v>53</v>
      </c>
      <c r="B27">
        <v>49.16</v>
      </c>
      <c r="C27">
        <v>25.730773370000001</v>
      </c>
    </row>
    <row r="28" spans="1:3">
      <c r="A28" t="s">
        <v>350</v>
      </c>
      <c r="C28" t="e">
        <v>#N/A</v>
      </c>
    </row>
    <row r="29" spans="1:3">
      <c r="A29" t="s">
        <v>353</v>
      </c>
      <c r="C29" t="e">
        <v>#N/A</v>
      </c>
    </row>
    <row r="30" spans="1:3">
      <c r="A30" t="s">
        <v>358</v>
      </c>
      <c r="C30">
        <v>31.995275159999998</v>
      </c>
    </row>
    <row r="31" spans="1:3">
      <c r="A31" t="s">
        <v>56</v>
      </c>
      <c r="C31">
        <v>16.492783500000002</v>
      </c>
    </row>
    <row r="32" spans="1:3">
      <c r="A32" t="s">
        <v>58</v>
      </c>
      <c r="C32">
        <v>23.080631459999999</v>
      </c>
    </row>
    <row r="33" spans="1:3">
      <c r="A33" t="s">
        <v>63</v>
      </c>
      <c r="C33">
        <v>5.5555555559999998</v>
      </c>
    </row>
    <row r="34" spans="1:3">
      <c r="A34" t="s">
        <v>66</v>
      </c>
      <c r="C34">
        <v>24.170283390000002</v>
      </c>
    </row>
    <row r="35" spans="1:3">
      <c r="A35" t="s">
        <v>68</v>
      </c>
      <c r="C35">
        <v>9.1539802170000009</v>
      </c>
    </row>
    <row r="36" spans="1:3">
      <c r="A36" t="s">
        <v>72</v>
      </c>
      <c r="C36">
        <v>19.734807029999999</v>
      </c>
    </row>
    <row r="37" spans="1:3">
      <c r="A37" t="s">
        <v>76</v>
      </c>
      <c r="B37">
        <v>48.75</v>
      </c>
      <c r="C37">
        <v>14.37847773</v>
      </c>
    </row>
    <row r="38" spans="1:3">
      <c r="A38" t="s">
        <v>382</v>
      </c>
      <c r="C38" t="e">
        <v>#N/A</v>
      </c>
    </row>
    <row r="39" spans="1:3">
      <c r="A39" t="s">
        <v>81</v>
      </c>
      <c r="C39">
        <v>11.619574119999999</v>
      </c>
    </row>
    <row r="40" spans="1:3">
      <c r="A40" t="s">
        <v>84</v>
      </c>
      <c r="C40">
        <v>14.71488364</v>
      </c>
    </row>
    <row r="41" spans="1:3">
      <c r="A41" t="s">
        <v>85</v>
      </c>
      <c r="B41">
        <v>54.69</v>
      </c>
      <c r="C41">
        <v>25.99396634</v>
      </c>
    </row>
    <row r="42" spans="1:3">
      <c r="A42" t="s">
        <v>90</v>
      </c>
      <c r="C42">
        <v>6.562148273</v>
      </c>
    </row>
    <row r="43" spans="1:3">
      <c r="A43" t="s">
        <v>188</v>
      </c>
      <c r="B43">
        <v>41.64</v>
      </c>
      <c r="C43" t="e">
        <v>#N/A</v>
      </c>
    </row>
    <row r="44" spans="1:3">
      <c r="A44" t="s">
        <v>410</v>
      </c>
      <c r="C44" t="e">
        <v>#N/A</v>
      </c>
    </row>
    <row r="45" spans="1:3">
      <c r="A45" t="s">
        <v>417</v>
      </c>
      <c r="C45" t="e">
        <v>#N/A</v>
      </c>
    </row>
    <row r="46" spans="1:3">
      <c r="A46" t="s">
        <v>422</v>
      </c>
      <c r="C46" t="e">
        <v>#N/A</v>
      </c>
    </row>
    <row r="47" spans="1:3">
      <c r="A47" t="s">
        <v>92</v>
      </c>
      <c r="C47">
        <v>24.05825265</v>
      </c>
    </row>
    <row r="48" spans="1:3">
      <c r="A48" t="s">
        <v>433</v>
      </c>
      <c r="C48" t="e">
        <v>#N/A</v>
      </c>
    </row>
    <row r="49" spans="1:3">
      <c r="A49" t="s">
        <v>434</v>
      </c>
      <c r="C49">
        <v>24.168565650000001</v>
      </c>
    </row>
    <row r="50" spans="1:3">
      <c r="A50" t="s">
        <v>435</v>
      </c>
      <c r="C50" t="e">
        <v>#N/A</v>
      </c>
    </row>
    <row r="51" spans="1:3">
      <c r="A51" t="s">
        <v>95</v>
      </c>
      <c r="C51">
        <v>20.97963597</v>
      </c>
    </row>
    <row r="52" spans="1:3">
      <c r="A52" t="s">
        <v>437</v>
      </c>
      <c r="C52" t="e">
        <v>#N/A</v>
      </c>
    </row>
    <row r="53" spans="1:3">
      <c r="A53" t="s">
        <v>97</v>
      </c>
      <c r="B53">
        <v>48</v>
      </c>
      <c r="C53">
        <v>16.69323168</v>
      </c>
    </row>
    <row r="54" spans="1:3">
      <c r="A54" t="s">
        <v>98</v>
      </c>
      <c r="C54">
        <v>16.906464249999999</v>
      </c>
    </row>
    <row r="55" spans="1:3">
      <c r="A55" t="s">
        <v>441</v>
      </c>
      <c r="C55" t="e">
        <v>#N/A</v>
      </c>
    </row>
    <row r="56" spans="1:3">
      <c r="A56" t="s">
        <v>100</v>
      </c>
      <c r="B56">
        <v>49.36</v>
      </c>
      <c r="C56">
        <v>17.21316406</v>
      </c>
    </row>
    <row r="57" spans="1:3">
      <c r="A57" t="s">
        <v>130</v>
      </c>
      <c r="B57">
        <v>50.59</v>
      </c>
      <c r="C57" t="e">
        <v>#N/A</v>
      </c>
    </row>
    <row r="58" spans="1:3">
      <c r="A58" t="s">
        <v>271</v>
      </c>
      <c r="B58">
        <v>44.3</v>
      </c>
      <c r="C58">
        <v>14.13730056</v>
      </c>
    </row>
    <row r="59" spans="1:3">
      <c r="A59" t="s">
        <v>443</v>
      </c>
      <c r="C59">
        <v>19.171609159999999</v>
      </c>
    </row>
    <row r="60" spans="1:3">
      <c r="A60" t="s">
        <v>103</v>
      </c>
      <c r="C60">
        <v>23.121958960000001</v>
      </c>
    </row>
    <row r="61" spans="1:3">
      <c r="A61" t="s">
        <v>105</v>
      </c>
      <c r="C61">
        <v>28.884379160000002</v>
      </c>
    </row>
    <row r="62" spans="1:3">
      <c r="A62" t="s">
        <v>106</v>
      </c>
      <c r="C62">
        <v>14.890331890000001</v>
      </c>
    </row>
    <row r="63" spans="1:3">
      <c r="A63" t="s">
        <v>107</v>
      </c>
      <c r="C63">
        <v>21.924906360000001</v>
      </c>
    </row>
    <row r="64" spans="1:3">
      <c r="A64" t="s">
        <v>108</v>
      </c>
      <c r="C64">
        <v>17.65394276</v>
      </c>
    </row>
    <row r="65" spans="1:3">
      <c r="A65" t="s">
        <v>109</v>
      </c>
      <c r="C65">
        <v>18.457709650000002</v>
      </c>
    </row>
    <row r="66" spans="1:3">
      <c r="A66" t="s">
        <v>110</v>
      </c>
      <c r="C66">
        <v>21.32309669</v>
      </c>
    </row>
    <row r="67" spans="1:3">
      <c r="A67" t="s">
        <v>111</v>
      </c>
      <c r="C67">
        <v>18.209736700000001</v>
      </c>
    </row>
    <row r="68" spans="1:3">
      <c r="A68" t="s">
        <v>112</v>
      </c>
      <c r="C68">
        <v>18.84622787</v>
      </c>
    </row>
    <row r="69" spans="1:3">
      <c r="A69" t="s">
        <v>113</v>
      </c>
      <c r="B69">
        <v>53.17</v>
      </c>
      <c r="C69">
        <v>21.444576609999999</v>
      </c>
    </row>
    <row r="70" spans="1:3">
      <c r="A70" t="s">
        <v>114</v>
      </c>
      <c r="C70">
        <v>14.14065467</v>
      </c>
    </row>
    <row r="71" spans="1:3">
      <c r="A71" t="s">
        <v>116</v>
      </c>
      <c r="B71">
        <v>47.15</v>
      </c>
      <c r="C71">
        <v>19.093083929999999</v>
      </c>
    </row>
    <row r="72" spans="1:3">
      <c r="A72" t="s">
        <v>452</v>
      </c>
      <c r="C72" t="e">
        <v>#N/A</v>
      </c>
    </row>
    <row r="73" spans="1:3">
      <c r="A73" t="s">
        <v>454</v>
      </c>
      <c r="C73" t="e">
        <v>#N/A</v>
      </c>
    </row>
    <row r="74" spans="1:3">
      <c r="A74" t="s">
        <v>117</v>
      </c>
      <c r="B74">
        <v>47.21</v>
      </c>
      <c r="C74">
        <v>10.98092267</v>
      </c>
    </row>
    <row r="75" spans="1:3">
      <c r="A75" t="s">
        <v>118</v>
      </c>
      <c r="B75">
        <v>50.33</v>
      </c>
      <c r="C75">
        <v>12.665179589999999</v>
      </c>
    </row>
    <row r="76" spans="1:3">
      <c r="A76" t="s">
        <v>119</v>
      </c>
      <c r="B76">
        <v>48.09</v>
      </c>
      <c r="C76">
        <v>15.32715756</v>
      </c>
    </row>
    <row r="77" spans="1:3">
      <c r="A77" t="s">
        <v>449</v>
      </c>
      <c r="C77" t="e">
        <v>#N/A</v>
      </c>
    </row>
    <row r="78" spans="1:3">
      <c r="A78" t="s">
        <v>448</v>
      </c>
      <c r="C78" t="e">
        <v>#N/A</v>
      </c>
    </row>
    <row r="79" spans="1:3">
      <c r="A79" t="s">
        <v>457</v>
      </c>
      <c r="C79" t="e">
        <v>#N/A</v>
      </c>
    </row>
    <row r="80" spans="1:3">
      <c r="A80" t="s">
        <v>120</v>
      </c>
      <c r="C80">
        <v>17.856083630000001</v>
      </c>
    </row>
    <row r="81" spans="1:3">
      <c r="A81" t="s">
        <v>123</v>
      </c>
      <c r="C81">
        <v>9.1269841270000001</v>
      </c>
    </row>
    <row r="82" spans="1:3">
      <c r="A82" t="s">
        <v>124</v>
      </c>
      <c r="C82">
        <v>15.11298485</v>
      </c>
    </row>
    <row r="83" spans="1:3">
      <c r="A83" t="s">
        <v>125</v>
      </c>
      <c r="B83">
        <v>47.8</v>
      </c>
      <c r="C83">
        <v>18.080469180000001</v>
      </c>
    </row>
    <row r="84" spans="1:3">
      <c r="A84" t="s">
        <v>126</v>
      </c>
      <c r="C84">
        <v>18.947590519999999</v>
      </c>
    </row>
    <row r="85" spans="1:3">
      <c r="A85" t="s">
        <v>445</v>
      </c>
      <c r="C85" t="e">
        <v>#N/A</v>
      </c>
    </row>
    <row r="86" spans="1:3">
      <c r="A86" t="s">
        <v>127</v>
      </c>
      <c r="B86">
        <v>51.53</v>
      </c>
      <c r="C86">
        <v>19.734093789999999</v>
      </c>
    </row>
    <row r="87" spans="1:3">
      <c r="A87" t="s">
        <v>128</v>
      </c>
      <c r="C87">
        <v>8.9351851849999999</v>
      </c>
    </row>
    <row r="88" spans="1:3">
      <c r="A88" t="s">
        <v>129</v>
      </c>
      <c r="C88">
        <v>22.544973540000001</v>
      </c>
    </row>
    <row r="89" spans="1:3">
      <c r="A89" t="s">
        <v>438</v>
      </c>
      <c r="C89" t="e">
        <v>#N/A</v>
      </c>
    </row>
    <row r="90" spans="1:3">
      <c r="A90" t="s">
        <v>446</v>
      </c>
      <c r="C90" t="e">
        <v>#N/A</v>
      </c>
    </row>
    <row r="91" spans="1:3">
      <c r="A91" t="s">
        <v>131</v>
      </c>
      <c r="C91">
        <v>19.216334969999998</v>
      </c>
    </row>
    <row r="92" spans="1:3">
      <c r="A92" t="s">
        <v>465</v>
      </c>
      <c r="C92" t="e">
        <v>#N/A</v>
      </c>
    </row>
    <row r="93" spans="1:3">
      <c r="A93" t="s">
        <v>132</v>
      </c>
      <c r="C93">
        <v>21.403378549999999</v>
      </c>
    </row>
    <row r="94" spans="1:3">
      <c r="A94" t="s">
        <v>134</v>
      </c>
      <c r="C94">
        <v>19.48062058</v>
      </c>
    </row>
    <row r="95" spans="1:3">
      <c r="A95" t="s">
        <v>135</v>
      </c>
      <c r="C95">
        <v>19.51277185</v>
      </c>
    </row>
    <row r="96" spans="1:3">
      <c r="A96" t="s">
        <v>136</v>
      </c>
      <c r="C96">
        <v>14.377785190000001</v>
      </c>
    </row>
    <row r="97" spans="1:3">
      <c r="A97" t="s">
        <v>466</v>
      </c>
      <c r="C97" t="e">
        <v>#N/A</v>
      </c>
    </row>
    <row r="98" spans="1:3">
      <c r="A98" t="s">
        <v>137</v>
      </c>
      <c r="C98">
        <v>8.5533126290000006</v>
      </c>
    </row>
    <row r="99" spans="1:3">
      <c r="A99" t="s">
        <v>138</v>
      </c>
      <c r="C99">
        <v>16.237547660000001</v>
      </c>
    </row>
    <row r="100" spans="1:3">
      <c r="A100" t="s">
        <v>139</v>
      </c>
      <c r="C100">
        <v>16.893208059999999</v>
      </c>
    </row>
    <row r="101" spans="1:3">
      <c r="A101" t="s">
        <v>140</v>
      </c>
      <c r="C101">
        <v>18.485736490000001</v>
      </c>
    </row>
    <row r="102" spans="1:3">
      <c r="A102" t="s">
        <v>141</v>
      </c>
      <c r="B102">
        <v>48.48</v>
      </c>
      <c r="C102">
        <v>17.040627059999998</v>
      </c>
    </row>
    <row r="103" spans="1:3">
      <c r="A103" t="s">
        <v>143</v>
      </c>
      <c r="B103">
        <v>48.01</v>
      </c>
      <c r="C103">
        <v>20.83874737</v>
      </c>
    </row>
    <row r="104" spans="1:3">
      <c r="A104" t="s">
        <v>274</v>
      </c>
      <c r="C104">
        <v>22.680537080000001</v>
      </c>
    </row>
    <row r="105" spans="1:3">
      <c r="A105" t="s">
        <v>147</v>
      </c>
      <c r="C105">
        <v>18.490272610000002</v>
      </c>
    </row>
    <row r="106" spans="1:3">
      <c r="A106" t="s">
        <v>148</v>
      </c>
      <c r="C106">
        <v>25.003835769999998</v>
      </c>
    </row>
    <row r="107" spans="1:3">
      <c r="A107" t="s">
        <v>447</v>
      </c>
      <c r="C107" t="e">
        <v>#N/A</v>
      </c>
    </row>
    <row r="108" spans="1:3">
      <c r="A108" t="s">
        <v>149</v>
      </c>
      <c r="B108">
        <v>50.95</v>
      </c>
      <c r="C108">
        <v>19.00471915</v>
      </c>
    </row>
    <row r="109" spans="1:3">
      <c r="A109" t="s">
        <v>150</v>
      </c>
      <c r="B109">
        <v>50</v>
      </c>
      <c r="C109">
        <v>21.881286100000001</v>
      </c>
    </row>
    <row r="110" spans="1:3">
      <c r="A110" t="s">
        <v>151</v>
      </c>
      <c r="C110">
        <v>18.845460859999999</v>
      </c>
    </row>
    <row r="111" spans="1:3">
      <c r="A111" t="s">
        <v>152</v>
      </c>
      <c r="B111">
        <v>41.53</v>
      </c>
      <c r="C111">
        <v>10.88011421</v>
      </c>
    </row>
    <row r="112" spans="1:3">
      <c r="A112" t="s">
        <v>467</v>
      </c>
      <c r="C112" t="e">
        <v>#N/A</v>
      </c>
    </row>
    <row r="113" spans="1:3">
      <c r="A113" t="s">
        <v>153</v>
      </c>
      <c r="B113">
        <v>47.1</v>
      </c>
      <c r="C113">
        <v>24.38116668</v>
      </c>
    </row>
    <row r="114" spans="1:3">
      <c r="A114" t="s">
        <v>154</v>
      </c>
      <c r="C114">
        <v>20.285843499999999</v>
      </c>
    </row>
    <row r="115" spans="1:3">
      <c r="A115" t="s">
        <v>155</v>
      </c>
      <c r="C115">
        <v>19.973953680000001</v>
      </c>
    </row>
    <row r="116" spans="1:3">
      <c r="A116" t="s">
        <v>469</v>
      </c>
      <c r="C116" t="e">
        <v>#N/A</v>
      </c>
    </row>
    <row r="117" spans="1:3">
      <c r="A117" t="s">
        <v>158</v>
      </c>
      <c r="C117">
        <v>28.303867669999999</v>
      </c>
    </row>
    <row r="118" spans="1:3">
      <c r="A118" t="s">
        <v>159</v>
      </c>
      <c r="C118">
        <v>20.667952159999999</v>
      </c>
    </row>
    <row r="119" spans="1:3">
      <c r="A119" t="s">
        <v>456</v>
      </c>
      <c r="C119">
        <v>9.8059678419999994</v>
      </c>
    </row>
    <row r="120" spans="1:3">
      <c r="A120" t="s">
        <v>161</v>
      </c>
      <c r="B120">
        <v>49.91</v>
      </c>
      <c r="C120">
        <v>17.019152559999998</v>
      </c>
    </row>
    <row r="121" spans="1:3">
      <c r="A121" t="s">
        <v>163</v>
      </c>
      <c r="B121">
        <v>49.4</v>
      </c>
      <c r="C121">
        <v>13.69146432</v>
      </c>
    </row>
    <row r="122" spans="1:3">
      <c r="A122" t="s">
        <v>470</v>
      </c>
      <c r="C122" t="e">
        <v>#N/A</v>
      </c>
    </row>
    <row r="123" spans="1:3">
      <c r="A123" t="s">
        <v>164</v>
      </c>
      <c r="C123">
        <v>16.646048220000001</v>
      </c>
    </row>
    <row r="124" spans="1:3">
      <c r="A124" t="s">
        <v>165</v>
      </c>
      <c r="C124">
        <v>20.767761870000001</v>
      </c>
    </row>
    <row r="125" spans="1:3">
      <c r="A125" t="s">
        <v>166</v>
      </c>
      <c r="C125">
        <v>16.526031339999999</v>
      </c>
    </row>
    <row r="126" spans="1:3">
      <c r="A126" t="s">
        <v>167</v>
      </c>
      <c r="B126">
        <v>49.04</v>
      </c>
      <c r="C126">
        <v>17.567990550000001</v>
      </c>
    </row>
    <row r="127" spans="1:3">
      <c r="A127" t="s">
        <v>168</v>
      </c>
      <c r="C127">
        <v>20.32602559</v>
      </c>
    </row>
    <row r="128" spans="1:3">
      <c r="A128" t="s">
        <v>169</v>
      </c>
      <c r="C128">
        <v>17.477792480000002</v>
      </c>
    </row>
    <row r="129" spans="1:3">
      <c r="A129" t="s">
        <v>170</v>
      </c>
      <c r="C129">
        <v>10.932067160000001</v>
      </c>
    </row>
    <row r="130" spans="1:3">
      <c r="A130" t="s">
        <v>171</v>
      </c>
      <c r="B130">
        <v>47.61</v>
      </c>
      <c r="C130">
        <v>9.8751877649999997</v>
      </c>
    </row>
    <row r="131" spans="1:3">
      <c r="A131" t="s">
        <v>174</v>
      </c>
      <c r="C131">
        <v>7.8445997470000002</v>
      </c>
    </row>
    <row r="132" spans="1:3">
      <c r="A132" t="s">
        <v>175</v>
      </c>
      <c r="C132">
        <v>23.313740679999999</v>
      </c>
    </row>
    <row r="133" spans="1:3">
      <c r="A133" t="s">
        <v>176</v>
      </c>
      <c r="B133">
        <v>50.66</v>
      </c>
      <c r="C133">
        <v>13.06774781</v>
      </c>
    </row>
    <row r="134" spans="1:3">
      <c r="A134" t="s">
        <v>471</v>
      </c>
      <c r="C134" t="e">
        <v>#N/A</v>
      </c>
    </row>
    <row r="135" spans="1:3">
      <c r="A135" t="s">
        <v>440</v>
      </c>
      <c r="C135" t="e">
        <v>#N/A</v>
      </c>
    </row>
    <row r="136" spans="1:3">
      <c r="A136" t="s">
        <v>177</v>
      </c>
      <c r="C136">
        <v>6.6666666670000003</v>
      </c>
    </row>
    <row r="137" spans="1:3">
      <c r="A137" t="s">
        <v>178</v>
      </c>
      <c r="C137">
        <v>20.386825940000001</v>
      </c>
    </row>
    <row r="138" spans="1:3">
      <c r="A138" t="s">
        <v>444</v>
      </c>
      <c r="C138" t="e">
        <v>#N/A</v>
      </c>
    </row>
    <row r="139" spans="1:3">
      <c r="A139" t="s">
        <v>179</v>
      </c>
      <c r="B139">
        <v>52.26</v>
      </c>
      <c r="C139">
        <v>22.477701280000002</v>
      </c>
    </row>
    <row r="140" spans="1:3">
      <c r="A140" t="s">
        <v>472</v>
      </c>
      <c r="C140" t="e">
        <v>#N/A</v>
      </c>
    </row>
    <row r="141" spans="1:3">
      <c r="A141" t="s">
        <v>183</v>
      </c>
      <c r="C141">
        <v>12.846270929999999</v>
      </c>
    </row>
    <row r="142" spans="1:3">
      <c r="A142" t="s">
        <v>184</v>
      </c>
      <c r="C142">
        <v>15.039733269999999</v>
      </c>
    </row>
    <row r="143" spans="1:3">
      <c r="A143" t="s">
        <v>185</v>
      </c>
      <c r="C143">
        <v>22.100763929999999</v>
      </c>
    </row>
    <row r="144" spans="1:3">
      <c r="A144" t="s">
        <v>459</v>
      </c>
      <c r="C144" t="e">
        <v>#N/A</v>
      </c>
    </row>
    <row r="145" spans="1:3">
      <c r="A145" t="s">
        <v>186</v>
      </c>
      <c r="B145">
        <v>49.1</v>
      </c>
      <c r="C145">
        <v>19.560685509999999</v>
      </c>
    </row>
    <row r="146" spans="1:3">
      <c r="A146" t="s">
        <v>187</v>
      </c>
      <c r="C146">
        <v>16.881597360000001</v>
      </c>
    </row>
    <row r="147" spans="1:3">
      <c r="A147" t="s">
        <v>473</v>
      </c>
      <c r="C147" t="e">
        <v>#N/A</v>
      </c>
    </row>
    <row r="148" spans="1:3">
      <c r="A148" t="s">
        <v>190</v>
      </c>
      <c r="C148">
        <v>6.62309182</v>
      </c>
    </row>
    <row r="149" spans="1:3">
      <c r="A149" t="s">
        <v>474</v>
      </c>
      <c r="C149" t="e">
        <v>#N/A</v>
      </c>
    </row>
    <row r="150" spans="1:3">
      <c r="A150" t="s">
        <v>191</v>
      </c>
      <c r="C150">
        <v>5.4271500960000001</v>
      </c>
    </row>
    <row r="151" spans="1:3">
      <c r="A151" t="s">
        <v>192</v>
      </c>
      <c r="B151">
        <v>49.94</v>
      </c>
      <c r="C151">
        <v>28.36605531</v>
      </c>
    </row>
    <row r="152" spans="1:3">
      <c r="A152" t="s">
        <v>451</v>
      </c>
      <c r="C152" t="e">
        <v>#N/A</v>
      </c>
    </row>
    <row r="153" spans="1:3">
      <c r="A153" t="s">
        <v>193</v>
      </c>
      <c r="B153">
        <v>49.49</v>
      </c>
      <c r="C153">
        <v>17.6160967</v>
      </c>
    </row>
    <row r="154" spans="1:3">
      <c r="A154" t="s">
        <v>194</v>
      </c>
      <c r="C154">
        <v>9.077681578</v>
      </c>
    </row>
    <row r="155" spans="1:3">
      <c r="A155" t="s">
        <v>195</v>
      </c>
      <c r="C155">
        <v>27.254989399999999</v>
      </c>
    </row>
    <row r="156" spans="1:3">
      <c r="A156" t="s">
        <v>196</v>
      </c>
      <c r="C156">
        <v>15.52254142</v>
      </c>
    </row>
    <row r="157" spans="1:3">
      <c r="A157" t="s">
        <v>475</v>
      </c>
      <c r="C157" t="e">
        <v>#N/A</v>
      </c>
    </row>
    <row r="158" spans="1:3">
      <c r="A158" t="s">
        <v>476</v>
      </c>
      <c r="C158" t="e">
        <v>#N/A</v>
      </c>
    </row>
    <row r="159" spans="1:3">
      <c r="A159" t="s">
        <v>197</v>
      </c>
      <c r="C159">
        <v>16.90157765</v>
      </c>
    </row>
    <row r="160" spans="1:3">
      <c r="A160" t="s">
        <v>477</v>
      </c>
      <c r="C160" t="e">
        <v>#N/A</v>
      </c>
    </row>
    <row r="161" spans="1:3">
      <c r="A161" t="s">
        <v>198</v>
      </c>
      <c r="C161">
        <v>24.95706341</v>
      </c>
    </row>
    <row r="162" spans="1:3">
      <c r="A162" t="s">
        <v>199</v>
      </c>
      <c r="C162">
        <v>13.64232848</v>
      </c>
    </row>
    <row r="163" spans="1:3">
      <c r="A163" t="s">
        <v>200</v>
      </c>
      <c r="C163">
        <v>19.865701139999999</v>
      </c>
    </row>
    <row r="164" spans="1:3">
      <c r="A164" t="s">
        <v>478</v>
      </c>
      <c r="C164" t="e">
        <v>#N/A</v>
      </c>
    </row>
    <row r="165" spans="1:3">
      <c r="A165" t="s">
        <v>204</v>
      </c>
      <c r="C165">
        <v>34.704260249999997</v>
      </c>
    </row>
    <row r="166" spans="1:3">
      <c r="A166" t="s">
        <v>205</v>
      </c>
      <c r="C166">
        <v>10.9375</v>
      </c>
    </row>
    <row r="167" spans="1:3">
      <c r="A167" t="s">
        <v>206</v>
      </c>
      <c r="C167">
        <v>18.393953849999999</v>
      </c>
    </row>
    <row r="168" spans="1:3">
      <c r="A168" t="s">
        <v>207</v>
      </c>
      <c r="B168">
        <v>51.29</v>
      </c>
      <c r="C168">
        <v>31.383527560000001</v>
      </c>
    </row>
    <row r="169" spans="1:3">
      <c r="A169" t="s">
        <v>208</v>
      </c>
      <c r="B169">
        <v>49.34</v>
      </c>
      <c r="C169">
        <v>13.02294528</v>
      </c>
    </row>
    <row r="170" spans="1:3">
      <c r="A170" t="s">
        <v>479</v>
      </c>
      <c r="C170" t="e">
        <v>#N/A</v>
      </c>
    </row>
    <row r="171" spans="1:3">
      <c r="A171" t="s">
        <v>209</v>
      </c>
      <c r="B171">
        <v>49.06</v>
      </c>
      <c r="C171">
        <v>26.931884440000001</v>
      </c>
    </row>
    <row r="172" spans="1:3">
      <c r="A172" t="s">
        <v>210</v>
      </c>
      <c r="B172">
        <v>50.29</v>
      </c>
      <c r="C172">
        <v>22.935505450000001</v>
      </c>
    </row>
    <row r="173" spans="1:3">
      <c r="A173" t="s">
        <v>391</v>
      </c>
      <c r="C173" t="e">
        <v>#N/A</v>
      </c>
    </row>
    <row r="174" spans="1:3">
      <c r="A174" t="s">
        <v>211</v>
      </c>
      <c r="C174">
        <v>35.016974879999999</v>
      </c>
    </row>
    <row r="175" spans="1:3">
      <c r="A175" t="s">
        <v>480</v>
      </c>
      <c r="C175" t="e">
        <v>#N/A</v>
      </c>
    </row>
    <row r="176" spans="1:3">
      <c r="A176" t="s">
        <v>409</v>
      </c>
      <c r="C176" t="e">
        <v>#N/A</v>
      </c>
    </row>
    <row r="177" spans="1:3">
      <c r="A177" t="s">
        <v>419</v>
      </c>
      <c r="C177" t="e">
        <v>#N/A</v>
      </c>
    </row>
    <row r="178" spans="1:3">
      <c r="A178" t="s">
        <v>212</v>
      </c>
      <c r="B178">
        <v>53.13</v>
      </c>
      <c r="C178">
        <v>20.851523180000001</v>
      </c>
    </row>
    <row r="179" spans="1:3">
      <c r="A179" t="s">
        <v>319</v>
      </c>
      <c r="C179" t="e">
        <v>#N/A</v>
      </c>
    </row>
    <row r="180" spans="1:3">
      <c r="A180" t="s">
        <v>214</v>
      </c>
      <c r="C180">
        <v>21.531727539999999</v>
      </c>
    </row>
    <row r="181" spans="1:3">
      <c r="A181" t="s">
        <v>460</v>
      </c>
      <c r="C181" t="e">
        <v>#N/A</v>
      </c>
    </row>
    <row r="182" spans="1:3">
      <c r="A182" t="s">
        <v>481</v>
      </c>
      <c r="C182" t="e">
        <v>#N/A</v>
      </c>
    </row>
    <row r="183" spans="1:3">
      <c r="A183" t="s">
        <v>215</v>
      </c>
      <c r="C183">
        <v>12.25175031</v>
      </c>
    </row>
    <row r="184" spans="1:3">
      <c r="A184" t="s">
        <v>216</v>
      </c>
      <c r="C184">
        <v>10.77051603</v>
      </c>
    </row>
    <row r="185" spans="1:3">
      <c r="A185" t="s">
        <v>482</v>
      </c>
      <c r="C185" t="e">
        <v>#N/A</v>
      </c>
    </row>
    <row r="186" spans="1:3">
      <c r="A186" t="s">
        <v>483</v>
      </c>
      <c r="C186" t="e">
        <v>#N/A</v>
      </c>
    </row>
    <row r="187" spans="1:3">
      <c r="A187" t="s">
        <v>217</v>
      </c>
      <c r="C187">
        <v>9.1478696740000007</v>
      </c>
    </row>
    <row r="188" spans="1:3">
      <c r="A188" t="s">
        <v>484</v>
      </c>
      <c r="C188" t="e">
        <v>#N/A</v>
      </c>
    </row>
    <row r="189" spans="1:3">
      <c r="A189" t="s">
        <v>218</v>
      </c>
      <c r="C189">
        <v>21.541083700000001</v>
      </c>
    </row>
    <row r="190" spans="1:3">
      <c r="A190" t="s">
        <v>219</v>
      </c>
      <c r="C190">
        <v>0</v>
      </c>
    </row>
    <row r="191" spans="1:3">
      <c r="A191" t="s">
        <v>485</v>
      </c>
      <c r="C191" t="e">
        <v>#N/A</v>
      </c>
    </row>
    <row r="192" spans="1:3">
      <c r="A192" t="s">
        <v>220</v>
      </c>
      <c r="C192">
        <v>26.845112669999999</v>
      </c>
    </row>
    <row r="193" spans="1:3">
      <c r="A193" t="s">
        <v>221</v>
      </c>
      <c r="C193">
        <v>15.92309259</v>
      </c>
    </row>
    <row r="194" spans="1:3">
      <c r="A194" t="s">
        <v>222</v>
      </c>
      <c r="B194">
        <v>52.44</v>
      </c>
      <c r="C194">
        <v>27.378528370000002</v>
      </c>
    </row>
    <row r="195" spans="1:3">
      <c r="A195" t="s">
        <v>223</v>
      </c>
      <c r="C195">
        <v>5.2443609020000004</v>
      </c>
    </row>
    <row r="196" spans="1:3">
      <c r="A196" t="s">
        <v>224</v>
      </c>
      <c r="C196">
        <v>23.525697260000001</v>
      </c>
    </row>
    <row r="197" spans="1:3">
      <c r="A197" t="s">
        <v>225</v>
      </c>
      <c r="C197">
        <v>12.001495569999999</v>
      </c>
    </row>
    <row r="198" spans="1:3">
      <c r="A198" t="s">
        <v>486</v>
      </c>
      <c r="C198" t="e">
        <v>#N/A</v>
      </c>
    </row>
    <row r="199" spans="1:3">
      <c r="A199" t="s">
        <v>226</v>
      </c>
      <c r="B199">
        <v>52.53</v>
      </c>
      <c r="C199">
        <v>20.240831539999999</v>
      </c>
    </row>
    <row r="200" spans="1:3">
      <c r="A200" t="s">
        <v>227</v>
      </c>
      <c r="B200">
        <v>50.5</v>
      </c>
      <c r="C200">
        <v>19.348348779999998</v>
      </c>
    </row>
    <row r="201" spans="1:3">
      <c r="A201" t="s">
        <v>487</v>
      </c>
      <c r="C201" t="e">
        <v>#N/A</v>
      </c>
    </row>
    <row r="202" spans="1:3">
      <c r="A202" t="s">
        <v>228</v>
      </c>
      <c r="C202">
        <v>20.455039599999999</v>
      </c>
    </row>
    <row r="203" spans="1:3">
      <c r="A203" t="s">
        <v>229</v>
      </c>
      <c r="B203">
        <v>49.01</v>
      </c>
      <c r="C203">
        <v>22.766912049999998</v>
      </c>
    </row>
    <row r="204" spans="1:3">
      <c r="A204" t="s">
        <v>488</v>
      </c>
      <c r="C204">
        <v>15.11298485</v>
      </c>
    </row>
    <row r="205" spans="1:3">
      <c r="A205" t="s">
        <v>230</v>
      </c>
      <c r="C205">
        <v>11.45833333</v>
      </c>
    </row>
    <row r="206" spans="1:3">
      <c r="A206" t="s">
        <v>231</v>
      </c>
      <c r="B206">
        <v>49.64</v>
      </c>
      <c r="C206">
        <v>19.946517539999999</v>
      </c>
    </row>
    <row r="207" spans="1:3">
      <c r="A207" t="s">
        <v>232</v>
      </c>
      <c r="C207">
        <v>9.0018130000000003</v>
      </c>
    </row>
    <row r="208" spans="1:3">
      <c r="A208" t="s">
        <v>436</v>
      </c>
      <c r="C208" t="e">
        <v>#N/A</v>
      </c>
    </row>
    <row r="209" spans="1:3">
      <c r="A209" t="s">
        <v>233</v>
      </c>
      <c r="C209">
        <v>15.12177511</v>
      </c>
    </row>
    <row r="210" spans="1:3">
      <c r="A210" t="s">
        <v>234</v>
      </c>
      <c r="C210">
        <v>10.60254804</v>
      </c>
    </row>
    <row r="211" spans="1:3">
      <c r="A211" t="s">
        <v>489</v>
      </c>
      <c r="C211" t="e">
        <v>#N/A</v>
      </c>
    </row>
    <row r="212" spans="1:3">
      <c r="A212" t="s">
        <v>237</v>
      </c>
      <c r="C212">
        <v>15.82940178</v>
      </c>
    </row>
    <row r="213" spans="1:3">
      <c r="A213" t="s">
        <v>238</v>
      </c>
      <c r="B213">
        <v>52.62</v>
      </c>
      <c r="C213">
        <v>30.279267399999998</v>
      </c>
    </row>
    <row r="214" spans="1:3">
      <c r="A214" t="s">
        <v>239</v>
      </c>
      <c r="C214">
        <v>21.890285460000001</v>
      </c>
    </row>
    <row r="215" spans="1:3">
      <c r="A215" t="s">
        <v>240</v>
      </c>
      <c r="B215">
        <v>45.7</v>
      </c>
      <c r="C215">
        <v>8.2596940679999999</v>
      </c>
    </row>
    <row r="216" spans="1:3">
      <c r="A216" t="s">
        <v>490</v>
      </c>
      <c r="C216" t="e">
        <v>#N/A</v>
      </c>
    </row>
    <row r="217" spans="1:3">
      <c r="A217" t="s">
        <v>242</v>
      </c>
      <c r="C217">
        <v>9.2203811620000007</v>
      </c>
    </row>
    <row r="218" spans="1:3">
      <c r="A218" t="s">
        <v>243</v>
      </c>
      <c r="C218">
        <v>14.47412724</v>
      </c>
    </row>
    <row r="219" spans="1:3">
      <c r="A219" t="s">
        <v>244</v>
      </c>
      <c r="C219">
        <v>22.990326020000001</v>
      </c>
    </row>
    <row r="220" spans="1:3">
      <c r="A220" t="s">
        <v>491</v>
      </c>
      <c r="C220" t="e">
        <v>#N/A</v>
      </c>
    </row>
    <row r="221" spans="1:3">
      <c r="A221" t="s">
        <v>492</v>
      </c>
      <c r="C221" t="e">
        <v>#N/A</v>
      </c>
    </row>
    <row r="222" spans="1:3">
      <c r="A222" t="s">
        <v>245</v>
      </c>
      <c r="C222">
        <v>19.107169590000002</v>
      </c>
    </row>
    <row r="223" spans="1:3">
      <c r="A223" t="s">
        <v>246</v>
      </c>
      <c r="C223">
        <v>17.99786301</v>
      </c>
    </row>
    <row r="224" spans="1:3">
      <c r="A224" t="s">
        <v>247</v>
      </c>
      <c r="B224">
        <v>52.7</v>
      </c>
      <c r="C224">
        <v>42.171389869999999</v>
      </c>
    </row>
    <row r="225" spans="1:3">
      <c r="A225" t="s">
        <v>493</v>
      </c>
      <c r="C225" t="e">
        <v>#N/A</v>
      </c>
    </row>
    <row r="226" spans="1:3">
      <c r="A226" t="s">
        <v>461</v>
      </c>
      <c r="C226" t="e">
        <v>#N/A</v>
      </c>
    </row>
    <row r="227" spans="1:3">
      <c r="A227" t="s">
        <v>494</v>
      </c>
      <c r="C227" t="e">
        <v>#N/A</v>
      </c>
    </row>
    <row r="228" spans="1:3">
      <c r="A228" t="s">
        <v>248</v>
      </c>
      <c r="C228">
        <v>33.13945339</v>
      </c>
    </row>
    <row r="229" spans="1:3">
      <c r="A229" t="s">
        <v>249</v>
      </c>
      <c r="B229">
        <v>42.06</v>
      </c>
      <c r="C229">
        <v>23.32760721</v>
      </c>
    </row>
    <row r="230" spans="1:3">
      <c r="A230" t="s">
        <v>250</v>
      </c>
      <c r="C230">
        <v>10.304149130000001</v>
      </c>
    </row>
    <row r="231" spans="1:3">
      <c r="A231" t="s">
        <v>275</v>
      </c>
      <c r="B231">
        <v>45.97</v>
      </c>
      <c r="C231">
        <v>16.421617399999999</v>
      </c>
    </row>
    <row r="232" spans="1:3">
      <c r="A232" t="s">
        <v>272</v>
      </c>
      <c r="B232">
        <v>48.19</v>
      </c>
      <c r="C232">
        <v>21.21794015</v>
      </c>
    </row>
    <row r="233" spans="1:3">
      <c r="A233" t="s">
        <v>495</v>
      </c>
      <c r="C233" t="e">
        <v>#N/A</v>
      </c>
    </row>
    <row r="234" spans="1:3">
      <c r="A234" t="s">
        <v>268</v>
      </c>
      <c r="B234">
        <v>50</v>
      </c>
      <c r="C234">
        <v>19.159432689999999</v>
      </c>
    </row>
    <row r="235" spans="1:3">
      <c r="A235" t="s">
        <v>450</v>
      </c>
      <c r="C235" t="e">
        <v>#N/A</v>
      </c>
    </row>
    <row r="236" spans="1:3">
      <c r="A236" t="s">
        <v>256</v>
      </c>
      <c r="C236">
        <v>18.434053110000001</v>
      </c>
    </row>
    <row r="237" spans="1:3">
      <c r="A237" t="s">
        <v>258</v>
      </c>
      <c r="C237">
        <v>30.920068969999999</v>
      </c>
    </row>
    <row r="238" spans="1:3">
      <c r="A238" t="s">
        <v>496</v>
      </c>
      <c r="C238" t="e">
        <v>#N/A</v>
      </c>
    </row>
    <row r="239" spans="1:3">
      <c r="A239" t="s">
        <v>259</v>
      </c>
      <c r="C239">
        <v>21.148623449999999</v>
      </c>
    </row>
    <row r="240" spans="1:3">
      <c r="A240" t="s">
        <v>425</v>
      </c>
      <c r="C240">
        <v>6.9687154150000001</v>
      </c>
    </row>
    <row r="241" spans="1:3">
      <c r="A241" t="s">
        <v>497</v>
      </c>
      <c r="C241" t="e">
        <v>#N/A</v>
      </c>
    </row>
    <row r="242" spans="1:3">
      <c r="A242" t="s">
        <v>262</v>
      </c>
      <c r="C242">
        <v>3.125</v>
      </c>
    </row>
    <row r="243" spans="1:3">
      <c r="A243" t="s">
        <v>263</v>
      </c>
      <c r="C243">
        <v>0</v>
      </c>
    </row>
    <row r="244" spans="1:3">
      <c r="A244" t="s">
        <v>264</v>
      </c>
      <c r="C244">
        <v>16.004573499999999</v>
      </c>
    </row>
    <row r="245" spans="1:3">
      <c r="A245" t="s">
        <v>265</v>
      </c>
      <c r="B245">
        <v>48.52</v>
      </c>
      <c r="C245">
        <v>14.302337489999999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AD5C-4092-6541-A363-DA346ACE4C6C}">
  <dimension ref="A1:C251"/>
  <sheetViews>
    <sheetView workbookViewId="0">
      <selection activeCell="T24" sqref="T24"/>
    </sheetView>
  </sheetViews>
  <sheetFormatPr baseColWidth="10" defaultRowHeight="14"/>
  <sheetData>
    <row r="1" spans="1:3">
      <c r="A1" t="s">
        <v>46</v>
      </c>
      <c r="B1" t="s">
        <v>91</v>
      </c>
      <c r="C1" t="s">
        <v>47</v>
      </c>
    </row>
    <row r="2" spans="1:3">
      <c r="A2" t="s">
        <v>9</v>
      </c>
      <c r="C2">
        <v>16.775561499999998</v>
      </c>
    </row>
    <row r="3" spans="1:3">
      <c r="A3" t="s">
        <v>145</v>
      </c>
      <c r="C3" t="e">
        <v>#N/A</v>
      </c>
    </row>
    <row r="4" spans="1:3">
      <c r="A4" t="s">
        <v>10</v>
      </c>
      <c r="B4">
        <v>15</v>
      </c>
      <c r="C4">
        <v>20.069110460000001</v>
      </c>
    </row>
    <row r="5" spans="1:3">
      <c r="A5" t="s">
        <v>11</v>
      </c>
      <c r="B5">
        <v>32</v>
      </c>
      <c r="C5">
        <v>18.091529560000001</v>
      </c>
    </row>
    <row r="6" spans="1:3">
      <c r="A6" t="s">
        <v>203</v>
      </c>
      <c r="C6" t="e">
        <v>#N/A</v>
      </c>
    </row>
    <row r="7" spans="1:3">
      <c r="A7" t="s">
        <v>13</v>
      </c>
      <c r="B7">
        <v>65</v>
      </c>
      <c r="C7">
        <v>45.390554989999998</v>
      </c>
    </row>
    <row r="8" spans="1:3">
      <c r="A8" t="s">
        <v>17</v>
      </c>
      <c r="C8">
        <v>12.06985179</v>
      </c>
    </row>
    <row r="9" spans="1:3">
      <c r="A9" t="s">
        <v>254</v>
      </c>
      <c r="C9" t="e">
        <v>#N/A</v>
      </c>
    </row>
    <row r="10" spans="1:3">
      <c r="A10" t="s">
        <v>266</v>
      </c>
      <c r="C10" t="e">
        <v>#N/A</v>
      </c>
    </row>
    <row r="11" spans="1:3">
      <c r="A11" t="s">
        <v>24</v>
      </c>
      <c r="C11">
        <v>12.186877450000001</v>
      </c>
    </row>
    <row r="12" spans="1:3">
      <c r="A12" t="s">
        <v>28</v>
      </c>
      <c r="B12">
        <v>62</v>
      </c>
      <c r="C12">
        <v>22.02810281</v>
      </c>
    </row>
    <row r="13" spans="1:3">
      <c r="A13" t="s">
        <v>30</v>
      </c>
      <c r="B13">
        <v>0</v>
      </c>
      <c r="C13">
        <v>20.18936523</v>
      </c>
    </row>
    <row r="14" spans="1:3">
      <c r="A14" t="s">
        <v>270</v>
      </c>
      <c r="C14" t="e">
        <v>#N/A</v>
      </c>
    </row>
    <row r="15" spans="1:3">
      <c r="A15" t="s">
        <v>31</v>
      </c>
      <c r="B15">
        <v>71</v>
      </c>
      <c r="C15">
        <v>9.7587834900000008</v>
      </c>
    </row>
    <row r="16" spans="1:3">
      <c r="A16" t="s">
        <v>32</v>
      </c>
      <c r="B16">
        <v>63</v>
      </c>
      <c r="C16">
        <v>19.655569459999999</v>
      </c>
    </row>
    <row r="17" spans="1:3">
      <c r="A17" t="s">
        <v>33</v>
      </c>
      <c r="B17">
        <v>22</v>
      </c>
      <c r="C17">
        <v>14.17568249</v>
      </c>
    </row>
    <row r="18" spans="1:3">
      <c r="A18" t="s">
        <v>35</v>
      </c>
      <c r="C18">
        <v>15.45734511</v>
      </c>
    </row>
    <row r="19" spans="1:3">
      <c r="A19" t="s">
        <v>36</v>
      </c>
      <c r="C19">
        <v>47.276919319999998</v>
      </c>
    </row>
    <row r="20" spans="1:3">
      <c r="A20" t="s">
        <v>37</v>
      </c>
      <c r="B20">
        <v>20</v>
      </c>
      <c r="C20">
        <v>18.344765639999999</v>
      </c>
    </row>
    <row r="21" spans="1:3">
      <c r="A21" t="s">
        <v>39</v>
      </c>
      <c r="C21">
        <v>13.941210290000001</v>
      </c>
    </row>
    <row r="22" spans="1:3">
      <c r="A22" t="s">
        <v>40</v>
      </c>
      <c r="B22">
        <v>15</v>
      </c>
      <c r="C22">
        <v>25.493730289999998</v>
      </c>
    </row>
    <row r="23" spans="1:3">
      <c r="A23" t="s">
        <v>41</v>
      </c>
      <c r="B23">
        <v>57</v>
      </c>
      <c r="C23">
        <v>18.699788389999998</v>
      </c>
    </row>
    <row r="24" spans="1:3">
      <c r="A24" t="s">
        <v>43</v>
      </c>
      <c r="C24">
        <v>12.1549619</v>
      </c>
    </row>
    <row r="25" spans="1:3">
      <c r="A25" t="s">
        <v>48</v>
      </c>
      <c r="C25">
        <v>14.78067457</v>
      </c>
    </row>
    <row r="26" spans="1:3">
      <c r="A26" t="s">
        <v>318</v>
      </c>
      <c r="C26" t="e">
        <v>#N/A</v>
      </c>
    </row>
    <row r="27" spans="1:3">
      <c r="A27" t="s">
        <v>49</v>
      </c>
      <c r="C27">
        <v>4.9637681159999998</v>
      </c>
    </row>
    <row r="28" spans="1:3">
      <c r="A28" t="s">
        <v>50</v>
      </c>
      <c r="C28">
        <v>17.790603740000002</v>
      </c>
    </row>
    <row r="29" spans="1:3">
      <c r="A29" t="s">
        <v>329</v>
      </c>
      <c r="C29" t="e">
        <v>#N/A</v>
      </c>
    </row>
    <row r="30" spans="1:3">
      <c r="A30" t="s">
        <v>309</v>
      </c>
      <c r="B30">
        <v>44</v>
      </c>
      <c r="C30">
        <v>16.09740279</v>
      </c>
    </row>
    <row r="31" spans="1:3">
      <c r="A31" t="s">
        <v>52</v>
      </c>
      <c r="C31">
        <v>11.30536131</v>
      </c>
    </row>
    <row r="32" spans="1:3">
      <c r="A32" t="s">
        <v>340</v>
      </c>
      <c r="C32" t="e">
        <v>#N/A</v>
      </c>
    </row>
    <row r="33" spans="1:3">
      <c r="A33" t="s">
        <v>53</v>
      </c>
      <c r="B33">
        <v>59</v>
      </c>
      <c r="C33">
        <v>25.730773370000001</v>
      </c>
    </row>
    <row r="34" spans="1:3">
      <c r="A34" t="s">
        <v>350</v>
      </c>
      <c r="C34" t="e">
        <v>#N/A</v>
      </c>
    </row>
    <row r="35" spans="1:3">
      <c r="A35" t="s">
        <v>353</v>
      </c>
      <c r="C35" t="e">
        <v>#N/A</v>
      </c>
    </row>
    <row r="36" spans="1:3">
      <c r="A36" t="s">
        <v>358</v>
      </c>
      <c r="C36">
        <v>31.995275159999998</v>
      </c>
    </row>
    <row r="37" spans="1:3">
      <c r="A37" t="s">
        <v>56</v>
      </c>
      <c r="B37">
        <v>16</v>
      </c>
      <c r="C37">
        <v>16.492783500000002</v>
      </c>
    </row>
    <row r="38" spans="1:3">
      <c r="A38" t="s">
        <v>58</v>
      </c>
      <c r="B38">
        <v>18</v>
      </c>
      <c r="C38">
        <v>23.080631459999999</v>
      </c>
    </row>
    <row r="39" spans="1:3">
      <c r="A39" t="s">
        <v>63</v>
      </c>
      <c r="C39">
        <v>5.5555555559999998</v>
      </c>
    </row>
    <row r="40" spans="1:3">
      <c r="A40" t="s">
        <v>66</v>
      </c>
      <c r="C40">
        <v>24.170283390000002</v>
      </c>
    </row>
    <row r="41" spans="1:3">
      <c r="A41" t="s">
        <v>68</v>
      </c>
      <c r="C41">
        <v>9.1539802170000009</v>
      </c>
    </row>
    <row r="42" spans="1:3">
      <c r="A42" t="s">
        <v>72</v>
      </c>
      <c r="C42">
        <v>19.734807029999999</v>
      </c>
    </row>
    <row r="43" spans="1:3">
      <c r="A43" t="s">
        <v>76</v>
      </c>
      <c r="B43">
        <v>68</v>
      </c>
      <c r="C43">
        <v>14.37847773</v>
      </c>
    </row>
    <row r="44" spans="1:3">
      <c r="A44" t="s">
        <v>382</v>
      </c>
      <c r="C44" t="e">
        <v>#N/A</v>
      </c>
    </row>
    <row r="45" spans="1:3">
      <c r="A45" t="s">
        <v>81</v>
      </c>
      <c r="C45">
        <v>11.619574119999999</v>
      </c>
    </row>
    <row r="46" spans="1:3">
      <c r="A46" t="s">
        <v>84</v>
      </c>
      <c r="C46">
        <v>14.71488364</v>
      </c>
    </row>
    <row r="47" spans="1:3">
      <c r="A47" t="s">
        <v>85</v>
      </c>
      <c r="B47">
        <v>68</v>
      </c>
      <c r="C47">
        <v>25.99396634</v>
      </c>
    </row>
    <row r="48" spans="1:3">
      <c r="A48" t="s">
        <v>90</v>
      </c>
      <c r="B48">
        <v>24</v>
      </c>
      <c r="C48">
        <v>6.562148273</v>
      </c>
    </row>
    <row r="49" spans="1:3">
      <c r="A49" t="s">
        <v>188</v>
      </c>
      <c r="B49">
        <v>17</v>
      </c>
      <c r="C49" t="e">
        <v>#N/A</v>
      </c>
    </row>
    <row r="50" spans="1:3">
      <c r="A50" t="s">
        <v>410</v>
      </c>
      <c r="C50" t="e">
        <v>#N/A</v>
      </c>
    </row>
    <row r="51" spans="1:3">
      <c r="A51" t="s">
        <v>417</v>
      </c>
      <c r="C51" t="e">
        <v>#N/A</v>
      </c>
    </row>
    <row r="52" spans="1:3">
      <c r="A52" t="s">
        <v>422</v>
      </c>
      <c r="C52" t="e">
        <v>#N/A</v>
      </c>
    </row>
    <row r="53" spans="1:3">
      <c r="A53" t="s">
        <v>92</v>
      </c>
      <c r="B53">
        <v>83</v>
      </c>
      <c r="C53">
        <v>24.05825265</v>
      </c>
    </row>
    <row r="54" spans="1:3">
      <c r="A54" t="s">
        <v>433</v>
      </c>
      <c r="C54" t="e">
        <v>#N/A</v>
      </c>
    </row>
    <row r="55" spans="1:3">
      <c r="A55" t="s">
        <v>434</v>
      </c>
      <c r="C55">
        <v>24.168565650000001</v>
      </c>
    </row>
    <row r="56" spans="1:3">
      <c r="A56" t="s">
        <v>435</v>
      </c>
      <c r="C56" t="e">
        <v>#N/A</v>
      </c>
    </row>
    <row r="57" spans="1:3">
      <c r="A57" t="s">
        <v>95</v>
      </c>
      <c r="B57">
        <v>0</v>
      </c>
      <c r="C57">
        <v>20.97963597</v>
      </c>
    </row>
    <row r="58" spans="1:3">
      <c r="A58" t="s">
        <v>437</v>
      </c>
      <c r="C58" t="e">
        <v>#N/A</v>
      </c>
    </row>
    <row r="59" spans="1:3">
      <c r="A59" t="s">
        <v>97</v>
      </c>
      <c r="B59">
        <v>33</v>
      </c>
      <c r="C59">
        <v>16.69323168</v>
      </c>
    </row>
    <row r="60" spans="1:3">
      <c r="A60" t="s">
        <v>98</v>
      </c>
      <c r="C60">
        <v>16.906464249999999</v>
      </c>
    </row>
    <row r="61" spans="1:3">
      <c r="A61" t="s">
        <v>441</v>
      </c>
      <c r="C61" t="e">
        <v>#N/A</v>
      </c>
    </row>
    <row r="62" spans="1:3">
      <c r="A62" t="s">
        <v>100</v>
      </c>
      <c r="B62">
        <v>70</v>
      </c>
      <c r="C62">
        <v>17.21316406</v>
      </c>
    </row>
    <row r="63" spans="1:3">
      <c r="A63" t="s">
        <v>130</v>
      </c>
      <c r="B63">
        <v>29</v>
      </c>
      <c r="C63" t="e">
        <v>#N/A</v>
      </c>
    </row>
    <row r="64" spans="1:3">
      <c r="A64" t="s">
        <v>271</v>
      </c>
      <c r="B64">
        <v>29</v>
      </c>
      <c r="C64">
        <v>14.13730056</v>
      </c>
    </row>
    <row r="65" spans="1:3">
      <c r="A65" t="s">
        <v>443</v>
      </c>
      <c r="C65">
        <v>19.171609159999999</v>
      </c>
    </row>
    <row r="66" spans="1:3">
      <c r="A66" t="s">
        <v>103</v>
      </c>
      <c r="B66">
        <v>70</v>
      </c>
      <c r="C66">
        <v>23.121958960000001</v>
      </c>
    </row>
    <row r="67" spans="1:3">
      <c r="A67" t="s">
        <v>105</v>
      </c>
      <c r="C67">
        <v>28.884379160000002</v>
      </c>
    </row>
    <row r="68" spans="1:3">
      <c r="A68" t="s">
        <v>106</v>
      </c>
      <c r="C68">
        <v>14.890331890000001</v>
      </c>
    </row>
    <row r="69" spans="1:3">
      <c r="A69" t="s">
        <v>107</v>
      </c>
      <c r="B69">
        <v>54</v>
      </c>
      <c r="C69">
        <v>21.924906360000001</v>
      </c>
    </row>
    <row r="70" spans="1:3">
      <c r="A70" t="s">
        <v>108</v>
      </c>
      <c r="B70">
        <v>0</v>
      </c>
      <c r="C70">
        <v>17.65394276</v>
      </c>
    </row>
    <row r="71" spans="1:3">
      <c r="A71" t="s">
        <v>109</v>
      </c>
      <c r="B71">
        <v>4</v>
      </c>
      <c r="C71">
        <v>18.457709650000002</v>
      </c>
    </row>
    <row r="72" spans="1:3">
      <c r="A72" t="s">
        <v>110</v>
      </c>
      <c r="B72">
        <v>89</v>
      </c>
      <c r="C72">
        <v>21.32309669</v>
      </c>
    </row>
    <row r="73" spans="1:3">
      <c r="A73" t="s">
        <v>111</v>
      </c>
      <c r="C73">
        <v>18.209736700000001</v>
      </c>
    </row>
    <row r="74" spans="1:3">
      <c r="A74" t="s">
        <v>112</v>
      </c>
      <c r="C74">
        <v>18.84622787</v>
      </c>
    </row>
    <row r="75" spans="1:3">
      <c r="A75" t="s">
        <v>113</v>
      </c>
      <c r="B75">
        <v>16</v>
      </c>
      <c r="C75">
        <v>21.444576609999999</v>
      </c>
    </row>
    <row r="76" spans="1:3">
      <c r="A76" t="s">
        <v>114</v>
      </c>
      <c r="C76">
        <v>14.14065467</v>
      </c>
    </row>
    <row r="77" spans="1:3">
      <c r="A77" t="s">
        <v>116</v>
      </c>
      <c r="B77">
        <v>46</v>
      </c>
      <c r="C77">
        <v>19.093083929999999</v>
      </c>
    </row>
    <row r="78" spans="1:3">
      <c r="A78" t="s">
        <v>452</v>
      </c>
      <c r="C78" t="e">
        <v>#N/A</v>
      </c>
    </row>
    <row r="79" spans="1:3">
      <c r="A79" t="s">
        <v>454</v>
      </c>
      <c r="C79" t="e">
        <v>#N/A</v>
      </c>
    </row>
    <row r="80" spans="1:3">
      <c r="A80" t="s">
        <v>117</v>
      </c>
      <c r="C80">
        <v>10.98092267</v>
      </c>
    </row>
    <row r="81" spans="1:3">
      <c r="A81" t="s">
        <v>118</v>
      </c>
      <c r="B81">
        <v>57</v>
      </c>
      <c r="C81">
        <v>12.665179589999999</v>
      </c>
    </row>
    <row r="82" spans="1:3">
      <c r="A82" t="s">
        <v>119</v>
      </c>
      <c r="B82">
        <v>48</v>
      </c>
      <c r="C82">
        <v>15.32715756</v>
      </c>
    </row>
    <row r="83" spans="1:3">
      <c r="A83" t="s">
        <v>449</v>
      </c>
      <c r="C83" t="e">
        <v>#N/A</v>
      </c>
    </row>
    <row r="84" spans="1:3">
      <c r="A84" t="s">
        <v>448</v>
      </c>
      <c r="C84" t="e">
        <v>#N/A</v>
      </c>
    </row>
    <row r="85" spans="1:3">
      <c r="A85" t="s">
        <v>457</v>
      </c>
      <c r="C85" t="e">
        <v>#N/A</v>
      </c>
    </row>
    <row r="86" spans="1:3">
      <c r="A86" t="s">
        <v>120</v>
      </c>
      <c r="C86">
        <v>17.856083630000001</v>
      </c>
    </row>
    <row r="87" spans="1:3">
      <c r="A87" t="s">
        <v>123</v>
      </c>
      <c r="C87">
        <v>9.1269841270000001</v>
      </c>
    </row>
    <row r="88" spans="1:3">
      <c r="A88" t="s">
        <v>124</v>
      </c>
      <c r="B88">
        <v>32</v>
      </c>
      <c r="C88">
        <v>15.11298485</v>
      </c>
    </row>
    <row r="89" spans="1:3">
      <c r="A89" t="s">
        <v>125</v>
      </c>
      <c r="B89">
        <v>40</v>
      </c>
      <c r="C89">
        <v>18.080469180000001</v>
      </c>
    </row>
    <row r="90" spans="1:3">
      <c r="A90" t="s">
        <v>126</v>
      </c>
      <c r="B90">
        <v>72</v>
      </c>
      <c r="C90">
        <v>18.947590519999999</v>
      </c>
    </row>
    <row r="91" spans="1:3">
      <c r="A91" t="s">
        <v>445</v>
      </c>
      <c r="C91" t="e">
        <v>#N/A</v>
      </c>
    </row>
    <row r="92" spans="1:3">
      <c r="A92" t="s">
        <v>127</v>
      </c>
      <c r="B92">
        <v>50</v>
      </c>
      <c r="C92">
        <v>19.734093789999999</v>
      </c>
    </row>
    <row r="93" spans="1:3">
      <c r="A93" t="s">
        <v>128</v>
      </c>
      <c r="C93">
        <v>8.9351851849999999</v>
      </c>
    </row>
    <row r="94" spans="1:3">
      <c r="A94" t="s">
        <v>129</v>
      </c>
      <c r="C94">
        <v>22.544973540000001</v>
      </c>
    </row>
    <row r="95" spans="1:3">
      <c r="A95" t="s">
        <v>438</v>
      </c>
      <c r="C95" t="e">
        <v>#N/A</v>
      </c>
    </row>
    <row r="96" spans="1:3">
      <c r="A96" t="s">
        <v>446</v>
      </c>
      <c r="C96" t="e">
        <v>#N/A</v>
      </c>
    </row>
    <row r="97" spans="1:3">
      <c r="A97" t="s">
        <v>131</v>
      </c>
      <c r="B97">
        <v>0</v>
      </c>
      <c r="C97">
        <v>19.216334969999998</v>
      </c>
    </row>
    <row r="98" spans="1:3">
      <c r="A98" t="s">
        <v>465</v>
      </c>
      <c r="C98" t="e">
        <v>#N/A</v>
      </c>
    </row>
    <row r="99" spans="1:3">
      <c r="A99" t="s">
        <v>132</v>
      </c>
      <c r="C99">
        <v>21.403378549999999</v>
      </c>
    </row>
    <row r="100" spans="1:3">
      <c r="A100" t="s">
        <v>134</v>
      </c>
      <c r="C100">
        <v>19.48062058</v>
      </c>
    </row>
    <row r="101" spans="1:3">
      <c r="A101" t="s">
        <v>135</v>
      </c>
      <c r="C101">
        <v>19.51277185</v>
      </c>
    </row>
    <row r="102" spans="1:3">
      <c r="A102" t="s">
        <v>136</v>
      </c>
      <c r="C102">
        <v>14.377785190000001</v>
      </c>
    </row>
    <row r="103" spans="1:3">
      <c r="A103" t="s">
        <v>466</v>
      </c>
      <c r="C103" t="e">
        <v>#N/A</v>
      </c>
    </row>
    <row r="104" spans="1:3">
      <c r="A104" t="s">
        <v>137</v>
      </c>
      <c r="C104">
        <v>8.5533126290000006</v>
      </c>
    </row>
    <row r="105" spans="1:3">
      <c r="A105" t="s">
        <v>138</v>
      </c>
      <c r="C105">
        <v>16.237547660000001</v>
      </c>
    </row>
    <row r="106" spans="1:3">
      <c r="A106" t="s">
        <v>139</v>
      </c>
      <c r="B106">
        <v>31</v>
      </c>
      <c r="C106">
        <v>16.893208059999999</v>
      </c>
    </row>
    <row r="107" spans="1:3">
      <c r="A107" t="s">
        <v>140</v>
      </c>
      <c r="B107">
        <v>67</v>
      </c>
      <c r="C107">
        <v>18.485736490000001</v>
      </c>
    </row>
    <row r="108" spans="1:3">
      <c r="A108" t="s">
        <v>141</v>
      </c>
      <c r="B108">
        <v>26</v>
      </c>
      <c r="C108">
        <v>17.040627059999998</v>
      </c>
    </row>
    <row r="109" spans="1:3">
      <c r="A109" t="s">
        <v>143</v>
      </c>
      <c r="B109">
        <v>38</v>
      </c>
      <c r="C109">
        <v>20.83874737</v>
      </c>
    </row>
    <row r="110" spans="1:3">
      <c r="A110" t="s">
        <v>274</v>
      </c>
      <c r="B110">
        <v>40</v>
      </c>
      <c r="C110">
        <v>22.680537080000001</v>
      </c>
    </row>
    <row r="111" spans="1:3">
      <c r="A111" t="s">
        <v>147</v>
      </c>
      <c r="B111">
        <v>17</v>
      </c>
      <c r="C111">
        <v>18.490272610000002</v>
      </c>
    </row>
    <row r="112" spans="1:3">
      <c r="A112" t="s">
        <v>148</v>
      </c>
      <c r="B112">
        <v>65</v>
      </c>
      <c r="C112">
        <v>25.003835769999998</v>
      </c>
    </row>
    <row r="113" spans="1:3">
      <c r="A113" t="s">
        <v>447</v>
      </c>
      <c r="C113" t="e">
        <v>#N/A</v>
      </c>
    </row>
    <row r="114" spans="1:3">
      <c r="A114" t="s">
        <v>149</v>
      </c>
      <c r="B114">
        <v>0</v>
      </c>
      <c r="C114">
        <v>19.00471915</v>
      </c>
    </row>
    <row r="115" spans="1:3">
      <c r="A115" t="s">
        <v>150</v>
      </c>
      <c r="B115">
        <v>30</v>
      </c>
      <c r="C115">
        <v>21.881286100000001</v>
      </c>
    </row>
    <row r="116" spans="1:3">
      <c r="A116" t="s">
        <v>151</v>
      </c>
      <c r="B116">
        <v>0</v>
      </c>
      <c r="C116">
        <v>18.845460859999999</v>
      </c>
    </row>
    <row r="117" spans="1:3">
      <c r="A117" t="s">
        <v>152</v>
      </c>
      <c r="B117">
        <v>42</v>
      </c>
      <c r="C117">
        <v>10.88011421</v>
      </c>
    </row>
    <row r="118" spans="1:3">
      <c r="A118" t="s">
        <v>467</v>
      </c>
      <c r="C118" t="e">
        <v>#N/A</v>
      </c>
    </row>
    <row r="119" spans="1:3">
      <c r="A119" t="s">
        <v>153</v>
      </c>
      <c r="B119">
        <v>43</v>
      </c>
      <c r="C119">
        <v>24.38116668</v>
      </c>
    </row>
    <row r="120" spans="1:3">
      <c r="A120" t="s">
        <v>154</v>
      </c>
      <c r="C120">
        <v>20.285843499999999</v>
      </c>
    </row>
    <row r="121" spans="1:3">
      <c r="A121" t="s">
        <v>155</v>
      </c>
      <c r="C121">
        <v>19.973953680000001</v>
      </c>
    </row>
    <row r="122" spans="1:3">
      <c r="A122" t="s">
        <v>469</v>
      </c>
      <c r="C122" t="e">
        <v>#N/A</v>
      </c>
    </row>
    <row r="123" spans="1:3">
      <c r="A123" t="s">
        <v>158</v>
      </c>
      <c r="C123">
        <v>28.303867669999999</v>
      </c>
    </row>
    <row r="124" spans="1:3">
      <c r="A124" t="s">
        <v>159</v>
      </c>
      <c r="B124">
        <v>39</v>
      </c>
      <c r="C124">
        <v>20.667952159999999</v>
      </c>
    </row>
    <row r="125" spans="1:3">
      <c r="A125" t="s">
        <v>456</v>
      </c>
      <c r="C125">
        <v>9.8059678419999994</v>
      </c>
    </row>
    <row r="126" spans="1:3">
      <c r="A126" t="s">
        <v>161</v>
      </c>
      <c r="B126">
        <v>13</v>
      </c>
      <c r="C126">
        <v>17.019152559999998</v>
      </c>
    </row>
    <row r="127" spans="1:3">
      <c r="A127" t="s">
        <v>163</v>
      </c>
      <c r="C127">
        <v>13.69146432</v>
      </c>
    </row>
    <row r="128" spans="1:3">
      <c r="A128" t="s">
        <v>470</v>
      </c>
      <c r="C128" t="e">
        <v>#N/A</v>
      </c>
    </row>
    <row r="129" spans="1:3">
      <c r="A129" t="s">
        <v>164</v>
      </c>
      <c r="C129">
        <v>16.646048220000001</v>
      </c>
    </row>
    <row r="130" spans="1:3">
      <c r="A130" t="s">
        <v>165</v>
      </c>
      <c r="C130">
        <v>20.767761870000001</v>
      </c>
    </row>
    <row r="131" spans="1:3">
      <c r="A131" t="s">
        <v>166</v>
      </c>
      <c r="C131">
        <v>16.526031339999999</v>
      </c>
    </row>
    <row r="132" spans="1:3">
      <c r="A132" t="s">
        <v>167</v>
      </c>
      <c r="B132">
        <v>16</v>
      </c>
      <c r="C132">
        <v>17.567990550000001</v>
      </c>
    </row>
    <row r="133" spans="1:3">
      <c r="A133" t="s">
        <v>168</v>
      </c>
      <c r="B133">
        <v>56</v>
      </c>
      <c r="C133">
        <v>20.32602559</v>
      </c>
    </row>
    <row r="134" spans="1:3">
      <c r="A134" t="s">
        <v>169</v>
      </c>
      <c r="C134">
        <v>17.477792480000002</v>
      </c>
    </row>
    <row r="135" spans="1:3">
      <c r="A135" t="s">
        <v>170</v>
      </c>
      <c r="C135">
        <v>10.932067160000001</v>
      </c>
    </row>
    <row r="136" spans="1:3">
      <c r="A136" t="s">
        <v>171</v>
      </c>
      <c r="B136">
        <v>57</v>
      </c>
      <c r="C136">
        <v>9.8751877649999997</v>
      </c>
    </row>
    <row r="137" spans="1:3">
      <c r="A137" t="s">
        <v>174</v>
      </c>
      <c r="C137">
        <v>7.8445997470000002</v>
      </c>
    </row>
    <row r="138" spans="1:3">
      <c r="A138" t="s">
        <v>175</v>
      </c>
      <c r="B138">
        <v>43</v>
      </c>
      <c r="C138">
        <v>23.313740679999999</v>
      </c>
    </row>
    <row r="139" spans="1:3">
      <c r="A139" t="s">
        <v>176</v>
      </c>
      <c r="B139">
        <v>66</v>
      </c>
      <c r="C139">
        <v>13.06774781</v>
      </c>
    </row>
    <row r="140" spans="1:3">
      <c r="A140" t="s">
        <v>471</v>
      </c>
      <c r="C140" t="e">
        <v>#N/A</v>
      </c>
    </row>
    <row r="141" spans="1:3">
      <c r="A141" t="s">
        <v>440</v>
      </c>
      <c r="C141" t="e">
        <v>#N/A</v>
      </c>
    </row>
    <row r="142" spans="1:3">
      <c r="A142" t="s">
        <v>177</v>
      </c>
      <c r="C142">
        <v>6.6666666670000003</v>
      </c>
    </row>
    <row r="143" spans="1:3">
      <c r="A143" t="s">
        <v>178</v>
      </c>
      <c r="C143">
        <v>20.386825940000001</v>
      </c>
    </row>
    <row r="144" spans="1:3">
      <c r="A144" t="s">
        <v>444</v>
      </c>
      <c r="C144" t="e">
        <v>#N/A</v>
      </c>
    </row>
    <row r="145" spans="1:3">
      <c r="A145" t="s">
        <v>179</v>
      </c>
      <c r="B145">
        <v>97</v>
      </c>
      <c r="C145">
        <v>22.477701280000002</v>
      </c>
    </row>
    <row r="146" spans="1:3">
      <c r="A146" t="s">
        <v>472</v>
      </c>
      <c r="C146" t="e">
        <v>#N/A</v>
      </c>
    </row>
    <row r="147" spans="1:3">
      <c r="A147" t="s">
        <v>183</v>
      </c>
      <c r="C147">
        <v>12.846270929999999</v>
      </c>
    </row>
    <row r="148" spans="1:3">
      <c r="A148" t="s">
        <v>184</v>
      </c>
      <c r="C148">
        <v>15.039733269999999</v>
      </c>
    </row>
    <row r="149" spans="1:3">
      <c r="A149" t="s">
        <v>185</v>
      </c>
      <c r="B149">
        <v>20</v>
      </c>
      <c r="C149">
        <v>22.100763929999999</v>
      </c>
    </row>
    <row r="150" spans="1:3">
      <c r="A150" t="s">
        <v>459</v>
      </c>
      <c r="C150" t="e">
        <v>#N/A</v>
      </c>
    </row>
    <row r="151" spans="1:3">
      <c r="A151" t="s">
        <v>186</v>
      </c>
      <c r="B151">
        <v>25</v>
      </c>
      <c r="C151">
        <v>19.560685509999999</v>
      </c>
    </row>
    <row r="152" spans="1:3">
      <c r="A152" t="s">
        <v>187</v>
      </c>
      <c r="C152">
        <v>16.881597360000001</v>
      </c>
    </row>
    <row r="153" spans="1:3">
      <c r="A153" t="s">
        <v>473</v>
      </c>
      <c r="C153" t="e">
        <v>#N/A</v>
      </c>
    </row>
    <row r="154" spans="1:3">
      <c r="A154" t="s">
        <v>190</v>
      </c>
      <c r="C154">
        <v>6.62309182</v>
      </c>
    </row>
    <row r="155" spans="1:3">
      <c r="A155" t="s">
        <v>474</v>
      </c>
      <c r="C155" t="e">
        <v>#N/A</v>
      </c>
    </row>
    <row r="156" spans="1:3">
      <c r="A156" t="s">
        <v>191</v>
      </c>
      <c r="C156">
        <v>5.4271500960000001</v>
      </c>
    </row>
    <row r="157" spans="1:3">
      <c r="A157" t="s">
        <v>192</v>
      </c>
      <c r="B157">
        <v>68</v>
      </c>
      <c r="C157">
        <v>28.36605531</v>
      </c>
    </row>
    <row r="158" spans="1:3">
      <c r="A158" t="s">
        <v>451</v>
      </c>
      <c r="C158" t="e">
        <v>#N/A</v>
      </c>
    </row>
    <row r="159" spans="1:3">
      <c r="A159" t="s">
        <v>193</v>
      </c>
      <c r="B159">
        <v>75</v>
      </c>
      <c r="C159">
        <v>17.6160967</v>
      </c>
    </row>
    <row r="160" spans="1:3">
      <c r="A160" t="s">
        <v>194</v>
      </c>
      <c r="C160">
        <v>9.077681578</v>
      </c>
    </row>
    <row r="161" spans="1:3">
      <c r="A161" t="s">
        <v>195</v>
      </c>
      <c r="C161">
        <v>27.254989399999999</v>
      </c>
    </row>
    <row r="162" spans="1:3">
      <c r="A162" t="s">
        <v>196</v>
      </c>
      <c r="B162">
        <v>84</v>
      </c>
      <c r="C162">
        <v>15.52254142</v>
      </c>
    </row>
    <row r="163" spans="1:3">
      <c r="A163" t="s">
        <v>475</v>
      </c>
      <c r="C163" t="e">
        <v>#N/A</v>
      </c>
    </row>
    <row r="164" spans="1:3">
      <c r="A164" t="s">
        <v>476</v>
      </c>
      <c r="C164" t="e">
        <v>#N/A</v>
      </c>
    </row>
    <row r="165" spans="1:3">
      <c r="A165" t="s">
        <v>197</v>
      </c>
      <c r="C165">
        <v>16.90157765</v>
      </c>
    </row>
    <row r="166" spans="1:3">
      <c r="A166" t="s">
        <v>477</v>
      </c>
      <c r="C166" t="e">
        <v>#N/A</v>
      </c>
    </row>
    <row r="167" spans="1:3">
      <c r="A167" t="s">
        <v>198</v>
      </c>
      <c r="B167">
        <v>55</v>
      </c>
      <c r="C167">
        <v>24.95706341</v>
      </c>
    </row>
    <row r="168" spans="1:3">
      <c r="A168" t="s">
        <v>199</v>
      </c>
      <c r="C168">
        <v>13.64232848</v>
      </c>
    </row>
    <row r="169" spans="1:3">
      <c r="A169" t="s">
        <v>200</v>
      </c>
      <c r="B169">
        <v>0</v>
      </c>
      <c r="C169">
        <v>19.865701139999999</v>
      </c>
    </row>
    <row r="170" spans="1:3">
      <c r="A170" t="s">
        <v>478</v>
      </c>
      <c r="C170" t="e">
        <v>#N/A</v>
      </c>
    </row>
    <row r="171" spans="1:3">
      <c r="A171" t="s">
        <v>204</v>
      </c>
      <c r="B171">
        <v>0</v>
      </c>
      <c r="C171">
        <v>34.704260249999997</v>
      </c>
    </row>
    <row r="172" spans="1:3">
      <c r="A172" t="s">
        <v>205</v>
      </c>
      <c r="C172">
        <v>10.9375</v>
      </c>
    </row>
    <row r="173" spans="1:3">
      <c r="A173" t="s">
        <v>206</v>
      </c>
      <c r="C173">
        <v>18.393953849999999</v>
      </c>
    </row>
    <row r="174" spans="1:3">
      <c r="A174" t="s">
        <v>207</v>
      </c>
      <c r="B174">
        <v>46</v>
      </c>
      <c r="C174">
        <v>31.383527560000001</v>
      </c>
    </row>
    <row r="175" spans="1:3">
      <c r="A175" t="s">
        <v>208</v>
      </c>
      <c r="B175">
        <v>42</v>
      </c>
      <c r="C175">
        <v>13.02294528</v>
      </c>
    </row>
    <row r="176" spans="1:3">
      <c r="A176" t="s">
        <v>479</v>
      </c>
      <c r="C176" t="e">
        <v>#N/A</v>
      </c>
    </row>
    <row r="177" spans="1:3">
      <c r="A177" t="s">
        <v>209</v>
      </c>
      <c r="B177">
        <v>29</v>
      </c>
      <c r="C177">
        <v>26.931884440000001</v>
      </c>
    </row>
    <row r="178" spans="1:3">
      <c r="A178" t="s">
        <v>210</v>
      </c>
      <c r="B178">
        <v>33</v>
      </c>
      <c r="C178">
        <v>22.935505450000001</v>
      </c>
    </row>
    <row r="179" spans="1:3">
      <c r="A179" t="s">
        <v>391</v>
      </c>
      <c r="B179">
        <v>90</v>
      </c>
      <c r="C179" t="e">
        <v>#N/A</v>
      </c>
    </row>
    <row r="180" spans="1:3">
      <c r="A180" t="s">
        <v>211</v>
      </c>
      <c r="C180">
        <v>35.016974879999999</v>
      </c>
    </row>
    <row r="181" spans="1:3">
      <c r="A181" t="s">
        <v>480</v>
      </c>
      <c r="C181" t="e">
        <v>#N/A</v>
      </c>
    </row>
    <row r="182" spans="1:3">
      <c r="A182" t="s">
        <v>409</v>
      </c>
      <c r="C182" t="e">
        <v>#N/A</v>
      </c>
    </row>
    <row r="183" spans="1:3">
      <c r="A183" t="s">
        <v>419</v>
      </c>
      <c r="C183" t="e">
        <v>#N/A</v>
      </c>
    </row>
    <row r="184" spans="1:3">
      <c r="A184" t="s">
        <v>212</v>
      </c>
      <c r="B184">
        <v>20</v>
      </c>
      <c r="C184">
        <v>20.851523180000001</v>
      </c>
    </row>
    <row r="185" spans="1:3">
      <c r="A185" t="s">
        <v>319</v>
      </c>
      <c r="B185">
        <v>20</v>
      </c>
      <c r="C185" t="e">
        <v>#N/A</v>
      </c>
    </row>
    <row r="186" spans="1:3">
      <c r="A186" t="s">
        <v>214</v>
      </c>
      <c r="B186">
        <v>37</v>
      </c>
      <c r="C186">
        <v>21.531727539999999</v>
      </c>
    </row>
    <row r="187" spans="1:3">
      <c r="A187" t="s">
        <v>460</v>
      </c>
      <c r="C187" t="e">
        <v>#N/A</v>
      </c>
    </row>
    <row r="188" spans="1:3">
      <c r="A188" t="s">
        <v>481</v>
      </c>
      <c r="C188" t="e">
        <v>#N/A</v>
      </c>
    </row>
    <row r="189" spans="1:3">
      <c r="A189" t="s">
        <v>215</v>
      </c>
      <c r="C189">
        <v>12.25175031</v>
      </c>
    </row>
    <row r="190" spans="1:3">
      <c r="A190" t="s">
        <v>216</v>
      </c>
      <c r="C190">
        <v>10.77051603</v>
      </c>
    </row>
    <row r="191" spans="1:3">
      <c r="A191" t="s">
        <v>482</v>
      </c>
      <c r="C191" t="e">
        <v>#N/A</v>
      </c>
    </row>
    <row r="192" spans="1:3">
      <c r="A192" t="s">
        <v>483</v>
      </c>
      <c r="C192" t="e">
        <v>#N/A</v>
      </c>
    </row>
    <row r="193" spans="1:3">
      <c r="A193" t="s">
        <v>217</v>
      </c>
      <c r="C193">
        <v>9.1478696740000007</v>
      </c>
    </row>
    <row r="194" spans="1:3">
      <c r="A194" t="s">
        <v>484</v>
      </c>
      <c r="C194" t="e">
        <v>#N/A</v>
      </c>
    </row>
    <row r="195" spans="1:3">
      <c r="A195" t="s">
        <v>218</v>
      </c>
      <c r="C195">
        <v>21.541083700000001</v>
      </c>
    </row>
    <row r="196" spans="1:3">
      <c r="A196" t="s">
        <v>219</v>
      </c>
      <c r="C196">
        <v>0</v>
      </c>
    </row>
    <row r="197" spans="1:3">
      <c r="A197" t="s">
        <v>485</v>
      </c>
      <c r="C197" t="e">
        <v>#N/A</v>
      </c>
    </row>
    <row r="198" spans="1:3">
      <c r="A198" t="s">
        <v>220</v>
      </c>
      <c r="B198">
        <v>52</v>
      </c>
      <c r="C198">
        <v>26.845112669999999</v>
      </c>
    </row>
    <row r="199" spans="1:3">
      <c r="A199" t="s">
        <v>221</v>
      </c>
      <c r="C199">
        <v>15.92309259</v>
      </c>
    </row>
    <row r="200" spans="1:3">
      <c r="A200" t="s">
        <v>222</v>
      </c>
      <c r="B200">
        <v>28</v>
      </c>
      <c r="C200">
        <v>27.378528370000002</v>
      </c>
    </row>
    <row r="201" spans="1:3">
      <c r="A201" t="s">
        <v>223</v>
      </c>
      <c r="C201">
        <v>5.2443609020000004</v>
      </c>
    </row>
    <row r="202" spans="1:3">
      <c r="A202" t="s">
        <v>224</v>
      </c>
      <c r="C202">
        <v>23.525697260000001</v>
      </c>
    </row>
    <row r="203" spans="1:3">
      <c r="A203" t="s">
        <v>225</v>
      </c>
      <c r="B203">
        <v>46</v>
      </c>
      <c r="C203">
        <v>12.001495569999999</v>
      </c>
    </row>
    <row r="204" spans="1:3">
      <c r="A204" t="s">
        <v>486</v>
      </c>
      <c r="C204" t="e">
        <v>#N/A</v>
      </c>
    </row>
    <row r="205" spans="1:3">
      <c r="A205" t="s">
        <v>226</v>
      </c>
      <c r="B205">
        <v>28</v>
      </c>
      <c r="C205">
        <v>20.240831539999999</v>
      </c>
    </row>
    <row r="206" spans="1:3">
      <c r="A206" t="s">
        <v>227</v>
      </c>
      <c r="B206">
        <v>48</v>
      </c>
      <c r="C206">
        <v>19.348348779999998</v>
      </c>
    </row>
    <row r="207" spans="1:3">
      <c r="A207" t="s">
        <v>487</v>
      </c>
      <c r="C207" t="e">
        <v>#N/A</v>
      </c>
    </row>
    <row r="208" spans="1:3">
      <c r="A208" t="s">
        <v>228</v>
      </c>
      <c r="C208">
        <v>20.455039599999999</v>
      </c>
    </row>
    <row r="209" spans="1:3">
      <c r="A209" t="s">
        <v>229</v>
      </c>
      <c r="B209">
        <v>63</v>
      </c>
      <c r="C209">
        <v>22.766912049999998</v>
      </c>
    </row>
    <row r="210" spans="1:3">
      <c r="A210" t="s">
        <v>488</v>
      </c>
      <c r="C210">
        <v>15.11298485</v>
      </c>
    </row>
    <row r="211" spans="1:3">
      <c r="A211" t="s">
        <v>230</v>
      </c>
      <c r="C211">
        <v>11.45833333</v>
      </c>
    </row>
    <row r="212" spans="1:3">
      <c r="A212" t="s">
        <v>231</v>
      </c>
      <c r="B212">
        <v>44</v>
      </c>
      <c r="C212">
        <v>19.946517539999999</v>
      </c>
    </row>
    <row r="213" spans="1:3">
      <c r="A213" t="s">
        <v>232</v>
      </c>
      <c r="C213">
        <v>9.0018130000000003</v>
      </c>
    </row>
    <row r="214" spans="1:3">
      <c r="A214" t="s">
        <v>436</v>
      </c>
      <c r="C214" t="e">
        <v>#N/A</v>
      </c>
    </row>
    <row r="215" spans="1:3">
      <c r="A215" t="s">
        <v>233</v>
      </c>
      <c r="C215">
        <v>15.12177511</v>
      </c>
    </row>
    <row r="216" spans="1:3">
      <c r="A216" t="s">
        <v>234</v>
      </c>
      <c r="B216">
        <v>0</v>
      </c>
      <c r="C216">
        <v>10.60254804</v>
      </c>
    </row>
    <row r="217" spans="1:3">
      <c r="A217" t="s">
        <v>489</v>
      </c>
      <c r="C217" t="e">
        <v>#N/A</v>
      </c>
    </row>
    <row r="218" spans="1:3">
      <c r="A218" t="s">
        <v>237</v>
      </c>
      <c r="B218">
        <v>78</v>
      </c>
      <c r="C218">
        <v>15.82940178</v>
      </c>
    </row>
    <row r="219" spans="1:3">
      <c r="A219" t="s">
        <v>238</v>
      </c>
      <c r="B219">
        <v>66</v>
      </c>
      <c r="C219">
        <v>30.279267399999998</v>
      </c>
    </row>
    <row r="220" spans="1:3">
      <c r="A220" t="s">
        <v>239</v>
      </c>
      <c r="C220">
        <v>21.890285460000001</v>
      </c>
    </row>
    <row r="221" spans="1:3">
      <c r="A221" t="s">
        <v>240</v>
      </c>
      <c r="B221">
        <v>49</v>
      </c>
      <c r="C221">
        <v>8.2596940679999999</v>
      </c>
    </row>
    <row r="222" spans="1:3">
      <c r="A222" t="s">
        <v>490</v>
      </c>
      <c r="C222" t="e">
        <v>#N/A</v>
      </c>
    </row>
    <row r="223" spans="1:3">
      <c r="A223" t="s">
        <v>242</v>
      </c>
      <c r="B223">
        <v>45</v>
      </c>
      <c r="C223">
        <v>9.2203811620000007</v>
      </c>
    </row>
    <row r="224" spans="1:3">
      <c r="A224" t="s">
        <v>243</v>
      </c>
      <c r="C224">
        <v>14.47412724</v>
      </c>
    </row>
    <row r="225" spans="1:3">
      <c r="A225" t="s">
        <v>244</v>
      </c>
      <c r="C225">
        <v>22.990326020000001</v>
      </c>
    </row>
    <row r="226" spans="1:3">
      <c r="A226" t="s">
        <v>491</v>
      </c>
      <c r="C226" t="e">
        <v>#N/A</v>
      </c>
    </row>
    <row r="227" spans="1:3">
      <c r="A227" t="s">
        <v>492</v>
      </c>
      <c r="C227" t="e">
        <v>#N/A</v>
      </c>
    </row>
    <row r="228" spans="1:3">
      <c r="A228" t="s">
        <v>245</v>
      </c>
      <c r="B228">
        <v>80</v>
      </c>
      <c r="C228">
        <v>19.107169590000002</v>
      </c>
    </row>
    <row r="229" spans="1:3">
      <c r="A229" t="s">
        <v>246</v>
      </c>
      <c r="C229">
        <v>17.99786301</v>
      </c>
    </row>
    <row r="230" spans="1:3">
      <c r="A230" t="s">
        <v>247</v>
      </c>
      <c r="B230">
        <v>49</v>
      </c>
      <c r="C230">
        <v>42.171389869999999</v>
      </c>
    </row>
    <row r="231" spans="1:3">
      <c r="A231" t="s">
        <v>493</v>
      </c>
      <c r="C231" t="e">
        <v>#N/A</v>
      </c>
    </row>
    <row r="232" spans="1:3">
      <c r="A232" t="s">
        <v>461</v>
      </c>
      <c r="C232" t="e">
        <v>#N/A</v>
      </c>
    </row>
    <row r="233" spans="1:3">
      <c r="A233" t="s">
        <v>494</v>
      </c>
      <c r="C233" t="e">
        <v>#N/A</v>
      </c>
    </row>
    <row r="234" spans="1:3">
      <c r="A234" t="s">
        <v>248</v>
      </c>
      <c r="B234">
        <v>52</v>
      </c>
      <c r="C234">
        <v>33.13945339</v>
      </c>
    </row>
    <row r="235" spans="1:3">
      <c r="A235" t="s">
        <v>249</v>
      </c>
      <c r="B235">
        <v>14</v>
      </c>
      <c r="C235">
        <v>23.32760721</v>
      </c>
    </row>
    <row r="236" spans="1:3">
      <c r="A236" t="s">
        <v>250</v>
      </c>
      <c r="C236">
        <v>10.304149130000001</v>
      </c>
    </row>
    <row r="237" spans="1:3">
      <c r="A237" t="s">
        <v>275</v>
      </c>
      <c r="B237">
        <v>69</v>
      </c>
      <c r="C237">
        <v>16.421617399999999</v>
      </c>
    </row>
    <row r="238" spans="1:3">
      <c r="A238" t="s">
        <v>272</v>
      </c>
      <c r="B238">
        <v>38</v>
      </c>
      <c r="C238">
        <v>21.21794015</v>
      </c>
    </row>
    <row r="239" spans="1:3">
      <c r="A239" t="s">
        <v>495</v>
      </c>
      <c r="C239" t="e">
        <v>#N/A</v>
      </c>
    </row>
    <row r="240" spans="1:3">
      <c r="A240" t="s">
        <v>268</v>
      </c>
      <c r="B240">
        <v>68</v>
      </c>
      <c r="C240">
        <v>19.159432689999999</v>
      </c>
    </row>
    <row r="241" spans="1:3">
      <c r="A241" t="s">
        <v>450</v>
      </c>
      <c r="C241" t="e">
        <v>#N/A</v>
      </c>
    </row>
    <row r="242" spans="1:3">
      <c r="A242" t="s">
        <v>256</v>
      </c>
      <c r="B242">
        <v>53</v>
      </c>
      <c r="C242">
        <v>18.434053110000001</v>
      </c>
    </row>
    <row r="243" spans="1:3">
      <c r="A243" t="s">
        <v>258</v>
      </c>
      <c r="C243">
        <v>30.920068969999999</v>
      </c>
    </row>
    <row r="244" spans="1:3">
      <c r="A244" t="s">
        <v>496</v>
      </c>
      <c r="C244" t="e">
        <v>#N/A</v>
      </c>
    </row>
    <row r="245" spans="1:3">
      <c r="A245" t="s">
        <v>259</v>
      </c>
      <c r="B245">
        <v>100</v>
      </c>
      <c r="C245">
        <v>21.148623449999999</v>
      </c>
    </row>
    <row r="246" spans="1:3">
      <c r="A246" t="s">
        <v>425</v>
      </c>
      <c r="B246">
        <v>35</v>
      </c>
      <c r="C246">
        <v>6.9687154150000001</v>
      </c>
    </row>
    <row r="247" spans="1:3">
      <c r="A247" t="s">
        <v>497</v>
      </c>
      <c r="C247" t="e">
        <v>#N/A</v>
      </c>
    </row>
    <row r="248" spans="1:3">
      <c r="A248" t="s">
        <v>262</v>
      </c>
      <c r="C248">
        <v>3.125</v>
      </c>
    </row>
    <row r="249" spans="1:3">
      <c r="A249" t="s">
        <v>263</v>
      </c>
      <c r="C249">
        <v>0</v>
      </c>
    </row>
    <row r="250" spans="1:3">
      <c r="A250" t="s">
        <v>264</v>
      </c>
      <c r="B250">
        <v>42</v>
      </c>
      <c r="C250">
        <v>16.004573499999999</v>
      </c>
    </row>
    <row r="251" spans="1:3">
      <c r="A251" t="s">
        <v>265</v>
      </c>
      <c r="B251">
        <v>28</v>
      </c>
      <c r="C251">
        <v>14.302337489999999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7C3D-C071-5248-B86E-B54FDD1AD362}">
  <dimension ref="A1:C251"/>
  <sheetViews>
    <sheetView workbookViewId="0">
      <selection activeCell="U17" sqref="U17"/>
    </sheetView>
  </sheetViews>
  <sheetFormatPr baseColWidth="10" defaultRowHeight="14"/>
  <sheetData>
    <row r="1" spans="1:3">
      <c r="A1" t="s">
        <v>46</v>
      </c>
      <c r="B1" t="s">
        <v>89</v>
      </c>
      <c r="C1" t="s">
        <v>47</v>
      </c>
    </row>
    <row r="2" spans="1:3">
      <c r="A2" t="s">
        <v>9</v>
      </c>
      <c r="C2">
        <v>16.775561499999998</v>
      </c>
    </row>
    <row r="3" spans="1:3">
      <c r="A3" t="s">
        <v>145</v>
      </c>
      <c r="C3" t="e">
        <v>#N/A</v>
      </c>
    </row>
    <row r="4" spans="1:3">
      <c r="A4" t="s">
        <v>10</v>
      </c>
      <c r="B4">
        <v>61</v>
      </c>
      <c r="C4">
        <v>20.069110460000001</v>
      </c>
    </row>
    <row r="5" spans="1:3">
      <c r="A5" t="s">
        <v>11</v>
      </c>
      <c r="B5">
        <v>26</v>
      </c>
      <c r="C5">
        <v>18.091529560000001</v>
      </c>
    </row>
    <row r="6" spans="1:3">
      <c r="A6" t="s">
        <v>203</v>
      </c>
      <c r="C6" t="e">
        <v>#N/A</v>
      </c>
    </row>
    <row r="7" spans="1:3">
      <c r="A7" t="s">
        <v>13</v>
      </c>
      <c r="B7">
        <v>0</v>
      </c>
      <c r="C7">
        <v>45.390554989999998</v>
      </c>
    </row>
    <row r="8" spans="1:3">
      <c r="A8" t="s">
        <v>17</v>
      </c>
      <c r="C8">
        <v>12.06985179</v>
      </c>
    </row>
    <row r="9" spans="1:3">
      <c r="A9" t="s">
        <v>254</v>
      </c>
      <c r="C9" t="e">
        <v>#N/A</v>
      </c>
    </row>
    <row r="10" spans="1:3">
      <c r="A10" t="s">
        <v>266</v>
      </c>
      <c r="C10" t="e">
        <v>#N/A</v>
      </c>
    </row>
    <row r="11" spans="1:3">
      <c r="A11" t="s">
        <v>24</v>
      </c>
      <c r="C11">
        <v>12.186877450000001</v>
      </c>
    </row>
    <row r="12" spans="1:3">
      <c r="A12" t="s">
        <v>28</v>
      </c>
      <c r="B12">
        <v>20</v>
      </c>
      <c r="C12">
        <v>22.02810281</v>
      </c>
    </row>
    <row r="13" spans="1:3">
      <c r="A13" t="s">
        <v>30</v>
      </c>
      <c r="B13">
        <v>61</v>
      </c>
      <c r="C13">
        <v>20.18936523</v>
      </c>
    </row>
    <row r="14" spans="1:3">
      <c r="A14" t="s">
        <v>270</v>
      </c>
      <c r="C14" t="e">
        <v>#N/A</v>
      </c>
    </row>
    <row r="15" spans="1:3">
      <c r="A15" t="s">
        <v>31</v>
      </c>
      <c r="B15">
        <v>21</v>
      </c>
      <c r="C15">
        <v>9.7587834900000008</v>
      </c>
    </row>
    <row r="16" spans="1:3">
      <c r="A16" t="s">
        <v>32</v>
      </c>
      <c r="B16">
        <v>60</v>
      </c>
      <c r="C16">
        <v>19.655569459999999</v>
      </c>
    </row>
    <row r="17" spans="1:3">
      <c r="A17" t="s">
        <v>33</v>
      </c>
      <c r="B17">
        <v>61</v>
      </c>
      <c r="C17">
        <v>14.17568249</v>
      </c>
    </row>
    <row r="18" spans="1:3">
      <c r="A18" t="s">
        <v>35</v>
      </c>
      <c r="C18">
        <v>15.45734511</v>
      </c>
    </row>
    <row r="19" spans="1:3">
      <c r="A19" t="s">
        <v>36</v>
      </c>
      <c r="C19">
        <v>47.276919319999998</v>
      </c>
    </row>
    <row r="20" spans="1:3">
      <c r="A20" t="s">
        <v>37</v>
      </c>
      <c r="B20">
        <v>47</v>
      </c>
      <c r="C20">
        <v>18.344765639999999</v>
      </c>
    </row>
    <row r="21" spans="1:3">
      <c r="A21" t="s">
        <v>39</v>
      </c>
      <c r="C21">
        <v>13.941210290000001</v>
      </c>
    </row>
    <row r="22" spans="1:3">
      <c r="A22" t="s">
        <v>40</v>
      </c>
      <c r="B22">
        <v>81</v>
      </c>
      <c r="C22">
        <v>25.493730289999998</v>
      </c>
    </row>
    <row r="23" spans="1:3">
      <c r="A23" t="s">
        <v>41</v>
      </c>
      <c r="B23">
        <v>82</v>
      </c>
      <c r="C23">
        <v>18.699788389999998</v>
      </c>
    </row>
    <row r="24" spans="1:3">
      <c r="A24" t="s">
        <v>43</v>
      </c>
      <c r="C24">
        <v>12.1549619</v>
      </c>
    </row>
    <row r="25" spans="1:3">
      <c r="A25" t="s">
        <v>48</v>
      </c>
      <c r="C25">
        <v>14.78067457</v>
      </c>
    </row>
    <row r="26" spans="1:3">
      <c r="A26" t="s">
        <v>318</v>
      </c>
      <c r="C26" t="e">
        <v>#N/A</v>
      </c>
    </row>
    <row r="27" spans="1:3">
      <c r="A27" t="s">
        <v>49</v>
      </c>
      <c r="C27">
        <v>4.9637681159999998</v>
      </c>
    </row>
    <row r="28" spans="1:3">
      <c r="A28" t="s">
        <v>50</v>
      </c>
      <c r="C28">
        <v>17.790603740000002</v>
      </c>
    </row>
    <row r="29" spans="1:3">
      <c r="A29" t="s">
        <v>329</v>
      </c>
      <c r="C29" t="e">
        <v>#N/A</v>
      </c>
    </row>
    <row r="30" spans="1:3">
      <c r="A30" t="s">
        <v>309</v>
      </c>
      <c r="B30">
        <v>70</v>
      </c>
      <c r="C30">
        <v>16.09740279</v>
      </c>
    </row>
    <row r="31" spans="1:3">
      <c r="A31" t="s">
        <v>52</v>
      </c>
      <c r="C31">
        <v>11.30536131</v>
      </c>
    </row>
    <row r="32" spans="1:3">
      <c r="A32" t="s">
        <v>340</v>
      </c>
      <c r="C32" t="e">
        <v>#N/A</v>
      </c>
    </row>
    <row r="33" spans="1:3">
      <c r="A33" t="s">
        <v>53</v>
      </c>
      <c r="B33">
        <v>44</v>
      </c>
      <c r="C33">
        <v>25.730773370000001</v>
      </c>
    </row>
    <row r="34" spans="1:3">
      <c r="A34" t="s">
        <v>350</v>
      </c>
      <c r="C34" t="e">
        <v>#N/A</v>
      </c>
    </row>
    <row r="35" spans="1:3">
      <c r="A35" t="s">
        <v>353</v>
      </c>
      <c r="C35" t="e">
        <v>#N/A</v>
      </c>
    </row>
    <row r="36" spans="1:3">
      <c r="A36" t="s">
        <v>358</v>
      </c>
      <c r="C36">
        <v>31.995275159999998</v>
      </c>
    </row>
    <row r="37" spans="1:3">
      <c r="A37" t="s">
        <v>56</v>
      </c>
      <c r="B37">
        <v>69</v>
      </c>
      <c r="C37">
        <v>16.492783500000002</v>
      </c>
    </row>
    <row r="38" spans="1:3">
      <c r="A38" t="s">
        <v>58</v>
      </c>
      <c r="B38">
        <v>27</v>
      </c>
      <c r="C38">
        <v>23.080631459999999</v>
      </c>
    </row>
    <row r="39" spans="1:3">
      <c r="A39" t="s">
        <v>63</v>
      </c>
      <c r="C39">
        <v>5.5555555559999998</v>
      </c>
    </row>
    <row r="40" spans="1:3">
      <c r="A40" t="s">
        <v>66</v>
      </c>
      <c r="C40">
        <v>24.170283390000002</v>
      </c>
    </row>
    <row r="41" spans="1:3">
      <c r="A41" t="s">
        <v>68</v>
      </c>
      <c r="C41">
        <v>9.1539802170000009</v>
      </c>
    </row>
    <row r="42" spans="1:3">
      <c r="A42" t="s">
        <v>72</v>
      </c>
      <c r="C42">
        <v>19.734807029999999</v>
      </c>
    </row>
    <row r="43" spans="1:3">
      <c r="A43" t="s">
        <v>76</v>
      </c>
      <c r="B43">
        <v>36</v>
      </c>
      <c r="C43">
        <v>14.37847773</v>
      </c>
    </row>
    <row r="44" spans="1:3">
      <c r="A44" t="s">
        <v>382</v>
      </c>
      <c r="C44" t="e">
        <v>#N/A</v>
      </c>
    </row>
    <row r="45" spans="1:3">
      <c r="A45" t="s">
        <v>81</v>
      </c>
      <c r="C45">
        <v>11.619574119999999</v>
      </c>
    </row>
    <row r="46" spans="1:3">
      <c r="A46" t="s">
        <v>84</v>
      </c>
      <c r="C46">
        <v>14.71488364</v>
      </c>
    </row>
    <row r="47" spans="1:3">
      <c r="A47" t="s">
        <v>85</v>
      </c>
      <c r="B47">
        <v>31</v>
      </c>
      <c r="C47">
        <v>25.99396634</v>
      </c>
    </row>
    <row r="48" spans="1:3">
      <c r="A48" t="s">
        <v>90</v>
      </c>
      <c r="B48">
        <v>87</v>
      </c>
      <c r="C48">
        <v>6.562148273</v>
      </c>
    </row>
    <row r="49" spans="1:3">
      <c r="A49" t="s">
        <v>188</v>
      </c>
      <c r="B49">
        <v>61</v>
      </c>
      <c r="C49" t="e">
        <v>#N/A</v>
      </c>
    </row>
    <row r="50" spans="1:3">
      <c r="A50" t="s">
        <v>410</v>
      </c>
      <c r="C50" t="e">
        <v>#N/A</v>
      </c>
    </row>
    <row r="51" spans="1:3">
      <c r="A51" t="s">
        <v>417</v>
      </c>
      <c r="C51" t="e">
        <v>#N/A</v>
      </c>
    </row>
    <row r="52" spans="1:3">
      <c r="A52" t="s">
        <v>422</v>
      </c>
      <c r="C52" t="e">
        <v>#N/A</v>
      </c>
    </row>
    <row r="53" spans="1:3">
      <c r="A53" t="s">
        <v>92</v>
      </c>
      <c r="B53">
        <v>13</v>
      </c>
      <c r="C53">
        <v>24.05825265</v>
      </c>
    </row>
    <row r="54" spans="1:3">
      <c r="A54" t="s">
        <v>433</v>
      </c>
      <c r="C54" t="e">
        <v>#N/A</v>
      </c>
    </row>
    <row r="55" spans="1:3">
      <c r="A55" t="s">
        <v>434</v>
      </c>
      <c r="C55">
        <v>24.168565650000001</v>
      </c>
    </row>
    <row r="56" spans="1:3">
      <c r="A56" t="s">
        <v>435</v>
      </c>
      <c r="C56" t="e">
        <v>#N/A</v>
      </c>
    </row>
    <row r="57" spans="1:3">
      <c r="A57" t="s">
        <v>95</v>
      </c>
      <c r="B57">
        <v>0</v>
      </c>
      <c r="C57">
        <v>20.97963597</v>
      </c>
    </row>
    <row r="58" spans="1:3">
      <c r="A58" t="s">
        <v>437</v>
      </c>
      <c r="C58" t="e">
        <v>#N/A</v>
      </c>
    </row>
    <row r="59" spans="1:3">
      <c r="A59" t="s">
        <v>97</v>
      </c>
      <c r="B59">
        <v>58</v>
      </c>
      <c r="C59">
        <v>16.69323168</v>
      </c>
    </row>
    <row r="60" spans="1:3">
      <c r="A60" t="s">
        <v>98</v>
      </c>
      <c r="C60">
        <v>16.906464249999999</v>
      </c>
    </row>
    <row r="61" spans="1:3">
      <c r="A61" t="s">
        <v>441</v>
      </c>
      <c r="C61" t="e">
        <v>#N/A</v>
      </c>
    </row>
    <row r="62" spans="1:3">
      <c r="A62" t="s">
        <v>100</v>
      </c>
      <c r="B62">
        <v>0</v>
      </c>
      <c r="C62">
        <v>17.21316406</v>
      </c>
    </row>
    <row r="63" spans="1:3">
      <c r="A63" t="s">
        <v>130</v>
      </c>
      <c r="B63">
        <v>70</v>
      </c>
      <c r="C63" t="e">
        <v>#N/A</v>
      </c>
    </row>
    <row r="64" spans="1:3">
      <c r="A64" t="s">
        <v>271</v>
      </c>
      <c r="B64">
        <v>100</v>
      </c>
      <c r="C64">
        <v>14.13730056</v>
      </c>
    </row>
    <row r="65" spans="1:3">
      <c r="A65" t="s">
        <v>443</v>
      </c>
      <c r="C65">
        <v>19.171609159999999</v>
      </c>
    </row>
    <row r="66" spans="1:3">
      <c r="A66" t="s">
        <v>103</v>
      </c>
      <c r="B66">
        <v>35</v>
      </c>
      <c r="C66">
        <v>23.121958960000001</v>
      </c>
    </row>
    <row r="67" spans="1:3">
      <c r="A67" t="s">
        <v>105</v>
      </c>
      <c r="C67">
        <v>28.884379160000002</v>
      </c>
    </row>
    <row r="68" spans="1:3">
      <c r="A68" t="s">
        <v>106</v>
      </c>
      <c r="C68">
        <v>14.890331890000001</v>
      </c>
    </row>
    <row r="69" spans="1:3">
      <c r="A69" t="s">
        <v>107</v>
      </c>
      <c r="B69">
        <v>13</v>
      </c>
      <c r="C69">
        <v>21.924906360000001</v>
      </c>
    </row>
    <row r="70" spans="1:3">
      <c r="A70" t="s">
        <v>108</v>
      </c>
      <c r="B70">
        <v>0</v>
      </c>
      <c r="C70">
        <v>17.65394276</v>
      </c>
    </row>
    <row r="71" spans="1:3">
      <c r="A71" t="s">
        <v>109</v>
      </c>
      <c r="B71">
        <v>7</v>
      </c>
      <c r="C71">
        <v>18.457709650000002</v>
      </c>
    </row>
    <row r="72" spans="1:3">
      <c r="A72" t="s">
        <v>110</v>
      </c>
      <c r="B72">
        <v>20</v>
      </c>
      <c r="C72">
        <v>21.32309669</v>
      </c>
    </row>
    <row r="73" spans="1:3">
      <c r="A73" t="s">
        <v>111</v>
      </c>
      <c r="C73">
        <v>18.209736700000001</v>
      </c>
    </row>
    <row r="74" spans="1:3">
      <c r="A74" t="s">
        <v>112</v>
      </c>
      <c r="C74">
        <v>18.84622787</v>
      </c>
    </row>
    <row r="75" spans="1:3">
      <c r="A75" t="s">
        <v>113</v>
      </c>
      <c r="B75">
        <v>82</v>
      </c>
      <c r="C75">
        <v>21.444576609999999</v>
      </c>
    </row>
    <row r="76" spans="1:3">
      <c r="A76" t="s">
        <v>114</v>
      </c>
      <c r="C76">
        <v>14.14065467</v>
      </c>
    </row>
    <row r="77" spans="1:3">
      <c r="A77" t="s">
        <v>116</v>
      </c>
      <c r="B77">
        <v>0</v>
      </c>
      <c r="C77">
        <v>19.093083929999999</v>
      </c>
    </row>
    <row r="78" spans="1:3">
      <c r="A78" t="s">
        <v>452</v>
      </c>
      <c r="C78" t="e">
        <v>#N/A</v>
      </c>
    </row>
    <row r="79" spans="1:3">
      <c r="A79" t="s">
        <v>454</v>
      </c>
      <c r="C79" t="e">
        <v>#N/A</v>
      </c>
    </row>
    <row r="80" spans="1:3">
      <c r="A80" t="s">
        <v>117</v>
      </c>
      <c r="C80">
        <v>10.98092267</v>
      </c>
    </row>
    <row r="81" spans="1:3">
      <c r="A81" t="s">
        <v>118</v>
      </c>
      <c r="B81">
        <v>38</v>
      </c>
      <c r="C81">
        <v>12.665179589999999</v>
      </c>
    </row>
    <row r="82" spans="1:3">
      <c r="A82" t="s">
        <v>119</v>
      </c>
      <c r="B82">
        <v>63</v>
      </c>
      <c r="C82">
        <v>15.32715756</v>
      </c>
    </row>
    <row r="83" spans="1:3">
      <c r="A83" t="s">
        <v>449</v>
      </c>
      <c r="C83" t="e">
        <v>#N/A</v>
      </c>
    </row>
    <row r="84" spans="1:3">
      <c r="A84" t="s">
        <v>448</v>
      </c>
      <c r="C84" t="e">
        <v>#N/A</v>
      </c>
    </row>
    <row r="85" spans="1:3">
      <c r="A85" t="s">
        <v>457</v>
      </c>
      <c r="C85" t="e">
        <v>#N/A</v>
      </c>
    </row>
    <row r="86" spans="1:3">
      <c r="A86" t="s">
        <v>120</v>
      </c>
      <c r="C86">
        <v>17.856083630000001</v>
      </c>
    </row>
    <row r="87" spans="1:3">
      <c r="A87" t="s">
        <v>123</v>
      </c>
      <c r="C87">
        <v>9.1269841270000001</v>
      </c>
    </row>
    <row r="88" spans="1:3">
      <c r="A88" t="s">
        <v>124</v>
      </c>
      <c r="B88">
        <v>38</v>
      </c>
      <c r="C88">
        <v>15.11298485</v>
      </c>
    </row>
    <row r="89" spans="1:3">
      <c r="A89" t="s">
        <v>125</v>
      </c>
      <c r="B89">
        <v>83</v>
      </c>
      <c r="C89">
        <v>18.080469180000001</v>
      </c>
    </row>
    <row r="90" spans="1:3">
      <c r="A90" t="s">
        <v>126</v>
      </c>
      <c r="B90">
        <v>4</v>
      </c>
      <c r="C90">
        <v>18.947590519999999</v>
      </c>
    </row>
    <row r="91" spans="1:3">
      <c r="A91" t="s">
        <v>445</v>
      </c>
      <c r="C91" t="e">
        <v>#N/A</v>
      </c>
    </row>
    <row r="92" spans="1:3">
      <c r="A92" t="s">
        <v>127</v>
      </c>
      <c r="B92">
        <v>45</v>
      </c>
      <c r="C92">
        <v>19.734093789999999</v>
      </c>
    </row>
    <row r="93" spans="1:3">
      <c r="A93" t="s">
        <v>128</v>
      </c>
      <c r="C93">
        <v>8.9351851849999999</v>
      </c>
    </row>
    <row r="94" spans="1:3">
      <c r="A94" t="s">
        <v>129</v>
      </c>
      <c r="C94">
        <v>22.544973540000001</v>
      </c>
    </row>
    <row r="95" spans="1:3">
      <c r="A95" t="s">
        <v>438</v>
      </c>
      <c r="C95" t="e">
        <v>#N/A</v>
      </c>
    </row>
    <row r="96" spans="1:3">
      <c r="A96" t="s">
        <v>446</v>
      </c>
      <c r="C96" t="e">
        <v>#N/A</v>
      </c>
    </row>
    <row r="97" spans="1:3">
      <c r="A97" t="s">
        <v>131</v>
      </c>
      <c r="B97">
        <v>0</v>
      </c>
      <c r="C97">
        <v>19.216334969999998</v>
      </c>
    </row>
    <row r="98" spans="1:3">
      <c r="A98" t="s">
        <v>465</v>
      </c>
      <c r="C98" t="e">
        <v>#N/A</v>
      </c>
    </row>
    <row r="99" spans="1:3">
      <c r="A99" t="s">
        <v>132</v>
      </c>
      <c r="C99">
        <v>21.403378549999999</v>
      </c>
    </row>
    <row r="100" spans="1:3">
      <c r="A100" t="s">
        <v>134</v>
      </c>
      <c r="C100">
        <v>19.48062058</v>
      </c>
    </row>
    <row r="101" spans="1:3">
      <c r="A101" t="s">
        <v>135</v>
      </c>
      <c r="C101">
        <v>19.51277185</v>
      </c>
    </row>
    <row r="102" spans="1:3">
      <c r="A102" t="s">
        <v>136</v>
      </c>
      <c r="C102">
        <v>14.377785190000001</v>
      </c>
    </row>
    <row r="103" spans="1:3">
      <c r="A103" t="s">
        <v>466</v>
      </c>
      <c r="C103" t="e">
        <v>#N/A</v>
      </c>
    </row>
    <row r="104" spans="1:3">
      <c r="A104" t="s">
        <v>137</v>
      </c>
      <c r="C104">
        <v>8.5533126290000006</v>
      </c>
    </row>
    <row r="105" spans="1:3">
      <c r="A105" t="s">
        <v>138</v>
      </c>
      <c r="C105">
        <v>16.237547660000001</v>
      </c>
    </row>
    <row r="106" spans="1:3">
      <c r="A106" t="s">
        <v>139</v>
      </c>
      <c r="B106">
        <v>58</v>
      </c>
      <c r="C106">
        <v>16.893208059999999</v>
      </c>
    </row>
    <row r="107" spans="1:3">
      <c r="A107" t="s">
        <v>140</v>
      </c>
      <c r="B107">
        <v>28</v>
      </c>
      <c r="C107">
        <v>18.485736490000001</v>
      </c>
    </row>
    <row r="108" spans="1:3">
      <c r="A108" t="s">
        <v>141</v>
      </c>
      <c r="B108">
        <v>51</v>
      </c>
      <c r="C108">
        <v>17.040627059999998</v>
      </c>
    </row>
    <row r="109" spans="1:3">
      <c r="A109" t="s">
        <v>143</v>
      </c>
      <c r="B109">
        <v>62</v>
      </c>
      <c r="C109">
        <v>20.83874737</v>
      </c>
    </row>
    <row r="110" spans="1:3">
      <c r="A110" t="s">
        <v>274</v>
      </c>
      <c r="B110">
        <v>14</v>
      </c>
      <c r="C110">
        <v>22.680537080000001</v>
      </c>
    </row>
    <row r="111" spans="1:3">
      <c r="A111" t="s">
        <v>147</v>
      </c>
      <c r="B111">
        <v>25</v>
      </c>
      <c r="C111">
        <v>18.490272610000002</v>
      </c>
    </row>
    <row r="112" spans="1:3">
      <c r="A112" t="s">
        <v>148</v>
      </c>
      <c r="B112">
        <v>24</v>
      </c>
      <c r="C112">
        <v>25.003835769999998</v>
      </c>
    </row>
    <row r="113" spans="1:3">
      <c r="A113" t="s">
        <v>447</v>
      </c>
      <c r="C113" t="e">
        <v>#N/A</v>
      </c>
    </row>
    <row r="114" spans="1:3">
      <c r="A114" t="s">
        <v>149</v>
      </c>
      <c r="B114">
        <v>38</v>
      </c>
      <c r="C114">
        <v>19.00471915</v>
      </c>
    </row>
    <row r="115" spans="1:3">
      <c r="A115" t="s">
        <v>150</v>
      </c>
      <c r="B115">
        <v>61</v>
      </c>
      <c r="C115">
        <v>21.881286100000001</v>
      </c>
    </row>
    <row r="116" spans="1:3">
      <c r="A116" t="s">
        <v>151</v>
      </c>
      <c r="B116">
        <v>0</v>
      </c>
      <c r="C116">
        <v>18.845460859999999</v>
      </c>
    </row>
    <row r="117" spans="1:3">
      <c r="A117" t="s">
        <v>152</v>
      </c>
      <c r="B117">
        <v>88</v>
      </c>
      <c r="C117">
        <v>10.88011421</v>
      </c>
    </row>
    <row r="118" spans="1:3">
      <c r="A118" t="s">
        <v>467</v>
      </c>
      <c r="C118" t="e">
        <v>#N/A</v>
      </c>
    </row>
    <row r="119" spans="1:3">
      <c r="A119" t="s">
        <v>153</v>
      </c>
      <c r="B119">
        <v>16</v>
      </c>
      <c r="C119">
        <v>24.38116668</v>
      </c>
    </row>
    <row r="120" spans="1:3">
      <c r="A120" t="s">
        <v>154</v>
      </c>
      <c r="C120">
        <v>20.285843499999999</v>
      </c>
    </row>
    <row r="121" spans="1:3">
      <c r="A121" t="s">
        <v>155</v>
      </c>
      <c r="C121">
        <v>19.973953680000001</v>
      </c>
    </row>
    <row r="122" spans="1:3">
      <c r="A122" t="s">
        <v>469</v>
      </c>
      <c r="C122" t="e">
        <v>#N/A</v>
      </c>
    </row>
    <row r="123" spans="1:3">
      <c r="A123" t="s">
        <v>158</v>
      </c>
      <c r="C123">
        <v>28.303867669999999</v>
      </c>
    </row>
    <row r="124" spans="1:3">
      <c r="A124" t="s">
        <v>159</v>
      </c>
      <c r="B124">
        <v>66</v>
      </c>
      <c r="C124">
        <v>20.667952159999999</v>
      </c>
    </row>
    <row r="125" spans="1:3">
      <c r="A125" t="s">
        <v>456</v>
      </c>
      <c r="C125">
        <v>9.8059678419999994</v>
      </c>
    </row>
    <row r="126" spans="1:3">
      <c r="A126" t="s">
        <v>161</v>
      </c>
      <c r="B126">
        <v>69</v>
      </c>
      <c r="C126">
        <v>17.019152559999998</v>
      </c>
    </row>
    <row r="127" spans="1:3">
      <c r="A127" t="s">
        <v>163</v>
      </c>
      <c r="C127">
        <v>13.69146432</v>
      </c>
    </row>
    <row r="128" spans="1:3">
      <c r="A128" t="s">
        <v>470</v>
      </c>
      <c r="C128" t="e">
        <v>#N/A</v>
      </c>
    </row>
    <row r="129" spans="1:3">
      <c r="A129" t="s">
        <v>164</v>
      </c>
      <c r="C129">
        <v>16.646048220000001</v>
      </c>
    </row>
    <row r="130" spans="1:3">
      <c r="A130" t="s">
        <v>165</v>
      </c>
      <c r="C130">
        <v>20.767761870000001</v>
      </c>
    </row>
    <row r="131" spans="1:3">
      <c r="A131" t="s">
        <v>166</v>
      </c>
      <c r="C131">
        <v>16.526031339999999</v>
      </c>
    </row>
    <row r="132" spans="1:3">
      <c r="A132" t="s">
        <v>167</v>
      </c>
      <c r="B132">
        <v>82</v>
      </c>
      <c r="C132">
        <v>17.567990550000001</v>
      </c>
    </row>
    <row r="133" spans="1:3">
      <c r="A133" t="s">
        <v>168</v>
      </c>
      <c r="B133">
        <v>64</v>
      </c>
      <c r="C133">
        <v>20.32602559</v>
      </c>
    </row>
    <row r="134" spans="1:3">
      <c r="A134" t="s">
        <v>169</v>
      </c>
      <c r="C134">
        <v>17.477792480000002</v>
      </c>
    </row>
    <row r="135" spans="1:3">
      <c r="A135" t="s">
        <v>170</v>
      </c>
      <c r="C135">
        <v>10.932067160000001</v>
      </c>
    </row>
    <row r="136" spans="1:3">
      <c r="A136" t="s">
        <v>171</v>
      </c>
      <c r="B136">
        <v>41</v>
      </c>
      <c r="C136">
        <v>9.8751877649999997</v>
      </c>
    </row>
    <row r="137" spans="1:3">
      <c r="A137" t="s">
        <v>174</v>
      </c>
      <c r="C137">
        <v>7.8445997470000002</v>
      </c>
    </row>
    <row r="138" spans="1:3">
      <c r="A138" t="s">
        <v>175</v>
      </c>
      <c r="B138">
        <v>20</v>
      </c>
      <c r="C138">
        <v>23.313740679999999</v>
      </c>
    </row>
    <row r="139" spans="1:3">
      <c r="A139" t="s">
        <v>176</v>
      </c>
      <c r="B139">
        <v>47</v>
      </c>
      <c r="C139">
        <v>13.06774781</v>
      </c>
    </row>
    <row r="140" spans="1:3">
      <c r="A140" t="s">
        <v>471</v>
      </c>
      <c r="C140" t="e">
        <v>#N/A</v>
      </c>
    </row>
    <row r="141" spans="1:3">
      <c r="A141" t="s">
        <v>440</v>
      </c>
      <c r="C141" t="e">
        <v>#N/A</v>
      </c>
    </row>
    <row r="142" spans="1:3">
      <c r="A142" t="s">
        <v>177</v>
      </c>
      <c r="C142">
        <v>6.6666666670000003</v>
      </c>
    </row>
    <row r="143" spans="1:3">
      <c r="A143" t="s">
        <v>178</v>
      </c>
      <c r="C143">
        <v>20.386825940000001</v>
      </c>
    </row>
    <row r="144" spans="1:3">
      <c r="A144" t="s">
        <v>444</v>
      </c>
      <c r="C144" t="e">
        <v>#N/A</v>
      </c>
    </row>
    <row r="145" spans="1:3">
      <c r="A145" t="s">
        <v>179</v>
      </c>
      <c r="B145">
        <v>24</v>
      </c>
      <c r="C145">
        <v>22.477701280000002</v>
      </c>
    </row>
    <row r="146" spans="1:3">
      <c r="A146" t="s">
        <v>472</v>
      </c>
      <c r="C146" t="e">
        <v>#N/A</v>
      </c>
    </row>
    <row r="147" spans="1:3">
      <c r="A147" t="s">
        <v>183</v>
      </c>
      <c r="C147">
        <v>12.846270929999999</v>
      </c>
    </row>
    <row r="148" spans="1:3">
      <c r="A148" t="s">
        <v>184</v>
      </c>
      <c r="C148">
        <v>15.039733269999999</v>
      </c>
    </row>
    <row r="149" spans="1:3">
      <c r="A149" t="s">
        <v>185</v>
      </c>
      <c r="B149">
        <v>75</v>
      </c>
      <c r="C149">
        <v>22.100763929999999</v>
      </c>
    </row>
    <row r="150" spans="1:3">
      <c r="A150" t="s">
        <v>459</v>
      </c>
      <c r="C150" t="e">
        <v>#N/A</v>
      </c>
    </row>
    <row r="151" spans="1:3">
      <c r="A151" t="s">
        <v>186</v>
      </c>
      <c r="B151">
        <v>14</v>
      </c>
      <c r="C151">
        <v>19.560685509999999</v>
      </c>
    </row>
    <row r="152" spans="1:3">
      <c r="A152" t="s">
        <v>187</v>
      </c>
      <c r="C152">
        <v>16.881597360000001</v>
      </c>
    </row>
    <row r="153" spans="1:3">
      <c r="A153" t="s">
        <v>473</v>
      </c>
      <c r="C153" t="e">
        <v>#N/A</v>
      </c>
    </row>
    <row r="154" spans="1:3">
      <c r="A154" t="s">
        <v>190</v>
      </c>
      <c r="C154">
        <v>6.62309182</v>
      </c>
    </row>
    <row r="155" spans="1:3">
      <c r="A155" t="s">
        <v>474</v>
      </c>
      <c r="C155" t="e">
        <v>#N/A</v>
      </c>
    </row>
    <row r="156" spans="1:3">
      <c r="A156" t="s">
        <v>191</v>
      </c>
      <c r="C156">
        <v>5.4271500960000001</v>
      </c>
    </row>
    <row r="157" spans="1:3">
      <c r="A157" t="s">
        <v>192</v>
      </c>
      <c r="B157">
        <v>67</v>
      </c>
      <c r="C157">
        <v>28.36605531</v>
      </c>
    </row>
    <row r="158" spans="1:3">
      <c r="A158" t="s">
        <v>451</v>
      </c>
      <c r="C158" t="e">
        <v>#N/A</v>
      </c>
    </row>
    <row r="159" spans="1:3">
      <c r="A159" t="s">
        <v>193</v>
      </c>
      <c r="B159">
        <v>33</v>
      </c>
      <c r="C159">
        <v>17.6160967</v>
      </c>
    </row>
    <row r="160" spans="1:3">
      <c r="A160" t="s">
        <v>194</v>
      </c>
      <c r="C160">
        <v>9.077681578</v>
      </c>
    </row>
    <row r="161" spans="1:3">
      <c r="A161" t="s">
        <v>195</v>
      </c>
      <c r="C161">
        <v>27.254989399999999</v>
      </c>
    </row>
    <row r="162" spans="1:3">
      <c r="A162" t="s">
        <v>196</v>
      </c>
      <c r="B162">
        <v>13</v>
      </c>
      <c r="C162">
        <v>15.52254142</v>
      </c>
    </row>
    <row r="163" spans="1:3">
      <c r="A163" t="s">
        <v>475</v>
      </c>
      <c r="C163" t="e">
        <v>#N/A</v>
      </c>
    </row>
    <row r="164" spans="1:3">
      <c r="A164" t="s">
        <v>476</v>
      </c>
      <c r="C164" t="e">
        <v>#N/A</v>
      </c>
    </row>
    <row r="165" spans="1:3">
      <c r="A165" t="s">
        <v>197</v>
      </c>
      <c r="C165">
        <v>16.90157765</v>
      </c>
    </row>
    <row r="166" spans="1:3">
      <c r="A166" t="s">
        <v>477</v>
      </c>
      <c r="C166" t="e">
        <v>#N/A</v>
      </c>
    </row>
    <row r="167" spans="1:3">
      <c r="A167" t="s">
        <v>198</v>
      </c>
      <c r="B167">
        <v>35</v>
      </c>
      <c r="C167">
        <v>24.95706341</v>
      </c>
    </row>
    <row r="168" spans="1:3">
      <c r="A168" t="s">
        <v>199</v>
      </c>
      <c r="C168">
        <v>13.64232848</v>
      </c>
    </row>
    <row r="169" spans="1:3">
      <c r="A169" t="s">
        <v>200</v>
      </c>
      <c r="B169">
        <v>50</v>
      </c>
      <c r="C169">
        <v>19.865701139999999</v>
      </c>
    </row>
    <row r="170" spans="1:3">
      <c r="A170" t="s">
        <v>478</v>
      </c>
      <c r="C170" t="e">
        <v>#N/A</v>
      </c>
    </row>
    <row r="171" spans="1:3">
      <c r="A171" t="s">
        <v>204</v>
      </c>
      <c r="B171">
        <v>0</v>
      </c>
      <c r="C171">
        <v>34.704260249999997</v>
      </c>
    </row>
    <row r="172" spans="1:3">
      <c r="A172" t="s">
        <v>205</v>
      </c>
      <c r="C172">
        <v>10.9375</v>
      </c>
    </row>
    <row r="173" spans="1:3">
      <c r="A173" t="s">
        <v>206</v>
      </c>
      <c r="C173">
        <v>18.393953849999999</v>
      </c>
    </row>
    <row r="174" spans="1:3">
      <c r="A174" t="s">
        <v>207</v>
      </c>
      <c r="B174">
        <v>25</v>
      </c>
      <c r="C174">
        <v>31.383527560000001</v>
      </c>
    </row>
    <row r="175" spans="1:3">
      <c r="A175" t="s">
        <v>208</v>
      </c>
      <c r="B175">
        <v>27</v>
      </c>
      <c r="C175">
        <v>13.02294528</v>
      </c>
    </row>
    <row r="176" spans="1:3">
      <c r="A176" t="s">
        <v>479</v>
      </c>
      <c r="C176" t="e">
        <v>#N/A</v>
      </c>
    </row>
    <row r="177" spans="1:3">
      <c r="A177" t="s">
        <v>209</v>
      </c>
      <c r="B177">
        <v>38</v>
      </c>
      <c r="C177">
        <v>26.931884440000001</v>
      </c>
    </row>
    <row r="178" spans="1:3">
      <c r="A178" t="s">
        <v>210</v>
      </c>
      <c r="B178">
        <v>28</v>
      </c>
      <c r="C178">
        <v>22.935505450000001</v>
      </c>
    </row>
    <row r="179" spans="1:3">
      <c r="A179" t="s">
        <v>391</v>
      </c>
      <c r="B179">
        <v>0</v>
      </c>
      <c r="C179" t="e">
        <v>#N/A</v>
      </c>
    </row>
    <row r="180" spans="1:3">
      <c r="A180" t="s">
        <v>211</v>
      </c>
      <c r="C180">
        <v>35.016974879999999</v>
      </c>
    </row>
    <row r="181" spans="1:3">
      <c r="A181" t="s">
        <v>480</v>
      </c>
      <c r="C181" t="e">
        <v>#N/A</v>
      </c>
    </row>
    <row r="182" spans="1:3">
      <c r="A182" t="s">
        <v>409</v>
      </c>
      <c r="C182" t="e">
        <v>#N/A</v>
      </c>
    </row>
    <row r="183" spans="1:3">
      <c r="A183" t="s">
        <v>419</v>
      </c>
      <c r="C183" t="e">
        <v>#N/A</v>
      </c>
    </row>
    <row r="184" spans="1:3">
      <c r="A184" t="s">
        <v>212</v>
      </c>
      <c r="B184">
        <v>52</v>
      </c>
      <c r="C184">
        <v>20.851523180000001</v>
      </c>
    </row>
    <row r="185" spans="1:3">
      <c r="A185" t="s">
        <v>319</v>
      </c>
      <c r="B185">
        <v>81</v>
      </c>
      <c r="C185" t="e">
        <v>#N/A</v>
      </c>
    </row>
    <row r="186" spans="1:3">
      <c r="A186" t="s">
        <v>214</v>
      </c>
      <c r="B186">
        <v>18</v>
      </c>
      <c r="C186">
        <v>21.531727539999999</v>
      </c>
    </row>
    <row r="187" spans="1:3">
      <c r="A187" t="s">
        <v>460</v>
      </c>
      <c r="C187" t="e">
        <v>#N/A</v>
      </c>
    </row>
    <row r="188" spans="1:3">
      <c r="A188" t="s">
        <v>481</v>
      </c>
      <c r="C188" t="e">
        <v>#N/A</v>
      </c>
    </row>
    <row r="189" spans="1:3">
      <c r="A189" t="s">
        <v>215</v>
      </c>
      <c r="C189">
        <v>12.25175031</v>
      </c>
    </row>
    <row r="190" spans="1:3">
      <c r="A190" t="s">
        <v>216</v>
      </c>
      <c r="C190">
        <v>10.77051603</v>
      </c>
    </row>
    <row r="191" spans="1:3">
      <c r="A191" t="s">
        <v>482</v>
      </c>
      <c r="C191" t="e">
        <v>#N/A</v>
      </c>
    </row>
    <row r="192" spans="1:3">
      <c r="A192" t="s">
        <v>483</v>
      </c>
      <c r="C192" t="e">
        <v>#N/A</v>
      </c>
    </row>
    <row r="193" spans="1:3">
      <c r="A193" t="s">
        <v>217</v>
      </c>
      <c r="C193">
        <v>9.1478696740000007</v>
      </c>
    </row>
    <row r="194" spans="1:3">
      <c r="A194" t="s">
        <v>484</v>
      </c>
      <c r="C194" t="e">
        <v>#N/A</v>
      </c>
    </row>
    <row r="195" spans="1:3">
      <c r="A195" t="s">
        <v>218</v>
      </c>
      <c r="C195">
        <v>21.541083700000001</v>
      </c>
    </row>
    <row r="196" spans="1:3">
      <c r="A196" t="s">
        <v>219</v>
      </c>
      <c r="C196">
        <v>0</v>
      </c>
    </row>
    <row r="197" spans="1:3">
      <c r="A197" t="s">
        <v>485</v>
      </c>
      <c r="C197" t="e">
        <v>#N/A</v>
      </c>
    </row>
    <row r="198" spans="1:3">
      <c r="A198" t="s">
        <v>220</v>
      </c>
      <c r="B198">
        <v>36</v>
      </c>
      <c r="C198">
        <v>26.845112669999999</v>
      </c>
    </row>
    <row r="199" spans="1:3">
      <c r="A199" t="s">
        <v>221</v>
      </c>
      <c r="C199">
        <v>15.92309259</v>
      </c>
    </row>
    <row r="200" spans="1:3">
      <c r="A200" t="s">
        <v>222</v>
      </c>
      <c r="B200">
        <v>52</v>
      </c>
      <c r="C200">
        <v>27.378528370000002</v>
      </c>
    </row>
    <row r="201" spans="1:3">
      <c r="A201" t="s">
        <v>223</v>
      </c>
      <c r="C201">
        <v>5.2443609020000004</v>
      </c>
    </row>
    <row r="202" spans="1:3">
      <c r="A202" t="s">
        <v>224</v>
      </c>
      <c r="C202">
        <v>23.525697260000001</v>
      </c>
    </row>
    <row r="203" spans="1:3">
      <c r="A203" t="s">
        <v>225</v>
      </c>
      <c r="B203">
        <v>72</v>
      </c>
      <c r="C203">
        <v>12.001495569999999</v>
      </c>
    </row>
    <row r="204" spans="1:3">
      <c r="A204" t="s">
        <v>486</v>
      </c>
      <c r="C204" t="e">
        <v>#N/A</v>
      </c>
    </row>
    <row r="205" spans="1:3">
      <c r="A205" t="s">
        <v>226</v>
      </c>
      <c r="B205">
        <v>77</v>
      </c>
      <c r="C205">
        <v>20.240831539999999</v>
      </c>
    </row>
    <row r="206" spans="1:3">
      <c r="A206" t="s">
        <v>227</v>
      </c>
      <c r="B206">
        <v>49</v>
      </c>
      <c r="C206">
        <v>19.348348779999998</v>
      </c>
    </row>
    <row r="207" spans="1:3">
      <c r="A207" t="s">
        <v>487</v>
      </c>
      <c r="C207" t="e">
        <v>#N/A</v>
      </c>
    </row>
    <row r="208" spans="1:3">
      <c r="A208" t="s">
        <v>228</v>
      </c>
      <c r="C208">
        <v>20.455039599999999</v>
      </c>
    </row>
    <row r="209" spans="1:3">
      <c r="A209" t="s">
        <v>229</v>
      </c>
      <c r="B209">
        <v>34</v>
      </c>
      <c r="C209">
        <v>22.766912049999998</v>
      </c>
    </row>
    <row r="210" spans="1:3">
      <c r="A210" t="s">
        <v>488</v>
      </c>
      <c r="C210">
        <v>15.11298485</v>
      </c>
    </row>
    <row r="211" spans="1:3">
      <c r="A211" t="s">
        <v>230</v>
      </c>
      <c r="C211">
        <v>11.45833333</v>
      </c>
    </row>
    <row r="212" spans="1:3">
      <c r="A212" t="s">
        <v>231</v>
      </c>
      <c r="B212">
        <v>48</v>
      </c>
      <c r="C212">
        <v>19.946517539999999</v>
      </c>
    </row>
    <row r="213" spans="1:3">
      <c r="A213" t="s">
        <v>232</v>
      </c>
      <c r="C213">
        <v>9.0018130000000003</v>
      </c>
    </row>
    <row r="214" spans="1:3">
      <c r="A214" t="s">
        <v>436</v>
      </c>
      <c r="C214" t="e">
        <v>#N/A</v>
      </c>
    </row>
    <row r="215" spans="1:3">
      <c r="A215" t="s">
        <v>233</v>
      </c>
      <c r="C215">
        <v>15.12177511</v>
      </c>
    </row>
    <row r="216" spans="1:3">
      <c r="A216" t="s">
        <v>234</v>
      </c>
      <c r="B216">
        <v>0</v>
      </c>
      <c r="C216">
        <v>10.60254804</v>
      </c>
    </row>
    <row r="217" spans="1:3">
      <c r="A217" t="s">
        <v>489</v>
      </c>
      <c r="C217" t="e">
        <v>#N/A</v>
      </c>
    </row>
    <row r="218" spans="1:3">
      <c r="A218" t="s">
        <v>237</v>
      </c>
      <c r="B218">
        <v>53</v>
      </c>
      <c r="C218">
        <v>15.82940178</v>
      </c>
    </row>
    <row r="219" spans="1:3">
      <c r="A219" t="s">
        <v>238</v>
      </c>
      <c r="B219">
        <v>74</v>
      </c>
      <c r="C219">
        <v>30.279267399999998</v>
      </c>
    </row>
    <row r="220" spans="1:3">
      <c r="A220" t="s">
        <v>239</v>
      </c>
      <c r="C220">
        <v>21.890285460000001</v>
      </c>
    </row>
    <row r="221" spans="1:3">
      <c r="A221" t="s">
        <v>240</v>
      </c>
      <c r="B221">
        <v>93</v>
      </c>
      <c r="C221">
        <v>8.2596940679999999</v>
      </c>
    </row>
    <row r="222" spans="1:3">
      <c r="A222" t="s">
        <v>490</v>
      </c>
      <c r="C222" t="e">
        <v>#N/A</v>
      </c>
    </row>
    <row r="223" spans="1:3">
      <c r="A223" t="s">
        <v>242</v>
      </c>
      <c r="B223">
        <v>32</v>
      </c>
      <c r="C223">
        <v>9.2203811620000007</v>
      </c>
    </row>
    <row r="224" spans="1:3">
      <c r="A224" t="s">
        <v>243</v>
      </c>
      <c r="C224">
        <v>14.47412724</v>
      </c>
    </row>
    <row r="225" spans="1:3">
      <c r="A225" t="s">
        <v>244</v>
      </c>
      <c r="C225">
        <v>22.990326020000001</v>
      </c>
    </row>
    <row r="226" spans="1:3">
      <c r="A226" t="s">
        <v>491</v>
      </c>
      <c r="C226" t="e">
        <v>#N/A</v>
      </c>
    </row>
    <row r="227" spans="1:3">
      <c r="A227" t="s">
        <v>492</v>
      </c>
      <c r="C227" t="e">
        <v>#N/A</v>
      </c>
    </row>
    <row r="228" spans="1:3">
      <c r="A228" t="s">
        <v>245</v>
      </c>
      <c r="B228">
        <v>13</v>
      </c>
      <c r="C228">
        <v>19.107169590000002</v>
      </c>
    </row>
    <row r="229" spans="1:3">
      <c r="A229" t="s">
        <v>246</v>
      </c>
      <c r="C229">
        <v>17.99786301</v>
      </c>
    </row>
    <row r="230" spans="1:3">
      <c r="A230" t="s">
        <v>247</v>
      </c>
      <c r="B230">
        <v>46</v>
      </c>
      <c r="C230">
        <v>42.171389869999999</v>
      </c>
    </row>
    <row r="231" spans="1:3">
      <c r="A231" t="s">
        <v>493</v>
      </c>
      <c r="C231" t="e">
        <v>#N/A</v>
      </c>
    </row>
    <row r="232" spans="1:3">
      <c r="A232" t="s">
        <v>461</v>
      </c>
      <c r="C232" t="e">
        <v>#N/A</v>
      </c>
    </row>
    <row r="233" spans="1:3">
      <c r="A233" t="s">
        <v>494</v>
      </c>
      <c r="C233" t="e">
        <v>#N/A</v>
      </c>
    </row>
    <row r="234" spans="1:3">
      <c r="A234" t="s">
        <v>248</v>
      </c>
      <c r="B234">
        <v>24</v>
      </c>
      <c r="C234">
        <v>33.13945339</v>
      </c>
    </row>
    <row r="235" spans="1:3">
      <c r="A235" t="s">
        <v>249</v>
      </c>
      <c r="B235">
        <v>86</v>
      </c>
      <c r="C235">
        <v>23.32760721</v>
      </c>
    </row>
    <row r="236" spans="1:3">
      <c r="A236" t="s">
        <v>250</v>
      </c>
      <c r="C236">
        <v>10.304149130000001</v>
      </c>
    </row>
    <row r="237" spans="1:3">
      <c r="A237" t="s">
        <v>275</v>
      </c>
      <c r="B237">
        <v>51</v>
      </c>
      <c r="C237">
        <v>16.421617399999999</v>
      </c>
    </row>
    <row r="238" spans="1:3">
      <c r="A238" t="s">
        <v>272</v>
      </c>
      <c r="B238">
        <v>34</v>
      </c>
      <c r="C238">
        <v>21.21794015</v>
      </c>
    </row>
    <row r="239" spans="1:3">
      <c r="A239" t="s">
        <v>495</v>
      </c>
      <c r="C239" t="e">
        <v>#N/A</v>
      </c>
    </row>
    <row r="240" spans="1:3">
      <c r="A240" t="s">
        <v>268</v>
      </c>
      <c r="B240">
        <v>26</v>
      </c>
      <c r="C240">
        <v>19.159432689999999</v>
      </c>
    </row>
    <row r="241" spans="1:3">
      <c r="A241" t="s">
        <v>450</v>
      </c>
      <c r="C241" t="e">
        <v>#N/A</v>
      </c>
    </row>
    <row r="242" spans="1:3">
      <c r="A242" t="s">
        <v>256</v>
      </c>
      <c r="B242">
        <v>26</v>
      </c>
      <c r="C242">
        <v>18.434053110000001</v>
      </c>
    </row>
    <row r="243" spans="1:3">
      <c r="A243" t="s">
        <v>258</v>
      </c>
      <c r="C243">
        <v>30.920068969999999</v>
      </c>
    </row>
    <row r="244" spans="1:3">
      <c r="A244" t="s">
        <v>496</v>
      </c>
      <c r="C244" t="e">
        <v>#N/A</v>
      </c>
    </row>
    <row r="245" spans="1:3">
      <c r="A245" t="s">
        <v>259</v>
      </c>
      <c r="B245">
        <v>16</v>
      </c>
      <c r="C245">
        <v>21.148623449999999</v>
      </c>
    </row>
    <row r="246" spans="1:3">
      <c r="A246" t="s">
        <v>425</v>
      </c>
      <c r="B246">
        <v>57</v>
      </c>
      <c r="C246">
        <v>6.9687154150000001</v>
      </c>
    </row>
    <row r="247" spans="1:3">
      <c r="A247" t="s">
        <v>497</v>
      </c>
      <c r="C247" t="e">
        <v>#N/A</v>
      </c>
    </row>
    <row r="248" spans="1:3">
      <c r="A248" t="s">
        <v>262</v>
      </c>
      <c r="C248">
        <v>3.125</v>
      </c>
    </row>
    <row r="249" spans="1:3">
      <c r="A249" t="s">
        <v>263</v>
      </c>
      <c r="C249">
        <v>0</v>
      </c>
    </row>
    <row r="250" spans="1:3">
      <c r="A250" t="s">
        <v>264</v>
      </c>
      <c r="B250">
        <v>30</v>
      </c>
      <c r="C250">
        <v>16.004573499999999</v>
      </c>
    </row>
    <row r="251" spans="1:3">
      <c r="A251" t="s">
        <v>265</v>
      </c>
      <c r="B251">
        <v>15</v>
      </c>
      <c r="C251">
        <v>14.302337489999999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37BB-191A-6B42-9322-E754F54A85A3}">
  <dimension ref="A1:C252"/>
  <sheetViews>
    <sheetView workbookViewId="0">
      <selection activeCell="S18" sqref="S18"/>
    </sheetView>
  </sheetViews>
  <sheetFormatPr baseColWidth="10" defaultRowHeight="14"/>
  <cols>
    <col min="1" max="1" width="33.83203125" customWidth="1"/>
    <col min="2" max="2" width="18.83203125" customWidth="1"/>
    <col min="3" max="3" width="16" customWidth="1"/>
  </cols>
  <sheetData>
    <row r="1" spans="1:3">
      <c r="B1" t="s">
        <v>29</v>
      </c>
      <c r="C1" t="s">
        <v>2</v>
      </c>
    </row>
    <row r="2" spans="1:3">
      <c r="A2" t="s">
        <v>46</v>
      </c>
      <c r="B2" t="s">
        <v>83</v>
      </c>
      <c r="C2" t="s">
        <v>47</v>
      </c>
    </row>
    <row r="3" spans="1:3">
      <c r="A3" t="s">
        <v>9</v>
      </c>
      <c r="C3">
        <v>16.775561499999998</v>
      </c>
    </row>
    <row r="4" spans="1:3">
      <c r="A4" t="s">
        <v>145</v>
      </c>
      <c r="C4" t="e">
        <v>#N/A</v>
      </c>
    </row>
    <row r="5" spans="1:3">
      <c r="A5" t="s">
        <v>10</v>
      </c>
      <c r="B5">
        <v>0</v>
      </c>
      <c r="C5">
        <v>20.069110460000001</v>
      </c>
    </row>
    <row r="6" spans="1:3">
      <c r="A6" t="s">
        <v>11</v>
      </c>
      <c r="B6">
        <v>0</v>
      </c>
      <c r="C6">
        <v>18.091529560000001</v>
      </c>
    </row>
    <row r="7" spans="1:3">
      <c r="A7" t="s">
        <v>203</v>
      </c>
      <c r="C7" t="e">
        <v>#N/A</v>
      </c>
    </row>
    <row r="8" spans="1:3">
      <c r="A8" t="s">
        <v>13</v>
      </c>
      <c r="B8">
        <v>0</v>
      </c>
      <c r="C8">
        <v>45.390554989999998</v>
      </c>
    </row>
    <row r="9" spans="1:3">
      <c r="A9" t="s">
        <v>17</v>
      </c>
      <c r="C9">
        <v>12.06985179</v>
      </c>
    </row>
    <row r="10" spans="1:3">
      <c r="A10" t="s">
        <v>254</v>
      </c>
      <c r="C10" t="e">
        <v>#N/A</v>
      </c>
    </row>
    <row r="11" spans="1:3">
      <c r="A11" t="s">
        <v>266</v>
      </c>
      <c r="C11" t="e">
        <v>#N/A</v>
      </c>
    </row>
    <row r="12" spans="1:3">
      <c r="A12" t="s">
        <v>24</v>
      </c>
      <c r="C12">
        <v>12.186877450000001</v>
      </c>
    </row>
    <row r="13" spans="1:3">
      <c r="A13" t="s">
        <v>28</v>
      </c>
      <c r="B13">
        <v>49</v>
      </c>
      <c r="C13">
        <v>22.02810281</v>
      </c>
    </row>
    <row r="14" spans="1:3">
      <c r="A14" t="s">
        <v>30</v>
      </c>
      <c r="B14">
        <v>0</v>
      </c>
      <c r="C14">
        <v>20.18936523</v>
      </c>
    </row>
    <row r="15" spans="1:3">
      <c r="A15" t="s">
        <v>270</v>
      </c>
      <c r="C15" t="e">
        <v>#N/A</v>
      </c>
    </row>
    <row r="16" spans="1:3">
      <c r="A16" t="s">
        <v>31</v>
      </c>
      <c r="B16">
        <v>38</v>
      </c>
      <c r="C16">
        <v>9.7587834900000008</v>
      </c>
    </row>
    <row r="17" spans="1:3">
      <c r="A17" t="s">
        <v>32</v>
      </c>
      <c r="B17">
        <v>11</v>
      </c>
      <c r="C17">
        <v>19.655569459999999</v>
      </c>
    </row>
    <row r="18" spans="1:3">
      <c r="A18" t="s">
        <v>33</v>
      </c>
      <c r="B18">
        <v>0</v>
      </c>
      <c r="C18">
        <v>14.17568249</v>
      </c>
    </row>
    <row r="19" spans="1:3">
      <c r="A19" t="s">
        <v>35</v>
      </c>
      <c r="C19">
        <v>15.45734511</v>
      </c>
    </row>
    <row r="20" spans="1:3">
      <c r="A20" t="s">
        <v>36</v>
      </c>
      <c r="C20">
        <v>47.276919319999998</v>
      </c>
    </row>
    <row r="21" spans="1:3">
      <c r="A21" t="s">
        <v>37</v>
      </c>
      <c r="B21">
        <v>80</v>
      </c>
      <c r="C21">
        <v>18.344765639999999</v>
      </c>
    </row>
    <row r="22" spans="1:3">
      <c r="A22" t="s">
        <v>39</v>
      </c>
      <c r="C22">
        <v>13.941210290000001</v>
      </c>
    </row>
    <row r="23" spans="1:3">
      <c r="A23" t="s">
        <v>40</v>
      </c>
      <c r="B23">
        <v>0</v>
      </c>
      <c r="C23">
        <v>25.493730289999998</v>
      </c>
    </row>
    <row r="24" spans="1:3">
      <c r="A24" t="s">
        <v>41</v>
      </c>
      <c r="B24">
        <v>65</v>
      </c>
      <c r="C24">
        <v>18.699788389999998</v>
      </c>
    </row>
    <row r="25" spans="1:3">
      <c r="A25" t="s">
        <v>43</v>
      </c>
      <c r="C25">
        <v>12.1549619</v>
      </c>
    </row>
    <row r="26" spans="1:3">
      <c r="A26" t="s">
        <v>48</v>
      </c>
      <c r="C26">
        <v>14.78067457</v>
      </c>
    </row>
    <row r="27" spans="1:3">
      <c r="A27" t="s">
        <v>318</v>
      </c>
      <c r="C27" t="e">
        <v>#N/A</v>
      </c>
    </row>
    <row r="28" spans="1:3">
      <c r="A28" t="s">
        <v>49</v>
      </c>
      <c r="C28">
        <v>4.9637681159999998</v>
      </c>
    </row>
    <row r="29" spans="1:3">
      <c r="A29" t="s">
        <v>50</v>
      </c>
      <c r="C29">
        <v>17.790603740000002</v>
      </c>
    </row>
    <row r="30" spans="1:3">
      <c r="A30" t="s">
        <v>329</v>
      </c>
      <c r="C30" t="e">
        <v>#N/A</v>
      </c>
    </row>
    <row r="31" spans="1:3">
      <c r="A31" t="s">
        <v>309</v>
      </c>
      <c r="B31">
        <v>0</v>
      </c>
      <c r="C31">
        <v>16.09740279</v>
      </c>
    </row>
    <row r="32" spans="1:3">
      <c r="A32" t="s">
        <v>52</v>
      </c>
      <c r="C32">
        <v>11.30536131</v>
      </c>
    </row>
    <row r="33" spans="1:3">
      <c r="A33" t="s">
        <v>340</v>
      </c>
      <c r="C33" t="e">
        <v>#N/A</v>
      </c>
    </row>
    <row r="34" spans="1:3">
      <c r="A34" t="s">
        <v>53</v>
      </c>
      <c r="B34">
        <v>69</v>
      </c>
      <c r="C34">
        <v>25.730773370000001</v>
      </c>
    </row>
    <row r="35" spans="1:3">
      <c r="A35" t="s">
        <v>350</v>
      </c>
      <c r="C35" t="e">
        <v>#N/A</v>
      </c>
    </row>
    <row r="36" spans="1:3">
      <c r="A36" t="s">
        <v>353</v>
      </c>
      <c r="C36" t="e">
        <v>#N/A</v>
      </c>
    </row>
    <row r="37" spans="1:3">
      <c r="A37" t="s">
        <v>358</v>
      </c>
      <c r="C37">
        <v>31.995275159999998</v>
      </c>
    </row>
    <row r="38" spans="1:3">
      <c r="A38" t="s">
        <v>56</v>
      </c>
      <c r="B38">
        <v>70</v>
      </c>
      <c r="C38">
        <v>16.492783500000002</v>
      </c>
    </row>
    <row r="39" spans="1:3">
      <c r="A39" t="s">
        <v>58</v>
      </c>
      <c r="B39">
        <v>0</v>
      </c>
      <c r="C39">
        <v>23.080631459999999</v>
      </c>
    </row>
    <row r="40" spans="1:3">
      <c r="A40" t="s">
        <v>63</v>
      </c>
      <c r="C40">
        <v>5.5555555559999998</v>
      </c>
    </row>
    <row r="41" spans="1:3">
      <c r="A41" t="s">
        <v>66</v>
      </c>
      <c r="C41">
        <v>24.170283390000002</v>
      </c>
    </row>
    <row r="42" spans="1:3">
      <c r="A42" t="s">
        <v>68</v>
      </c>
      <c r="C42">
        <v>9.1539802170000009</v>
      </c>
    </row>
    <row r="43" spans="1:3">
      <c r="A43" t="s">
        <v>72</v>
      </c>
      <c r="C43">
        <v>19.734807029999999</v>
      </c>
    </row>
    <row r="44" spans="1:3">
      <c r="A44" t="s">
        <v>76</v>
      </c>
      <c r="B44">
        <v>39</v>
      </c>
      <c r="C44">
        <v>14.37847773</v>
      </c>
    </row>
    <row r="45" spans="1:3">
      <c r="A45" t="s">
        <v>382</v>
      </c>
      <c r="C45" t="e">
        <v>#N/A</v>
      </c>
    </row>
    <row r="46" spans="1:3">
      <c r="A46" t="s">
        <v>81</v>
      </c>
      <c r="C46">
        <v>11.619574119999999</v>
      </c>
    </row>
    <row r="47" spans="1:3">
      <c r="A47" t="s">
        <v>84</v>
      </c>
      <c r="C47">
        <v>14.71488364</v>
      </c>
    </row>
    <row r="48" spans="1:3">
      <c r="A48" t="s">
        <v>85</v>
      </c>
      <c r="B48">
        <v>63</v>
      </c>
      <c r="C48">
        <v>25.99396634</v>
      </c>
    </row>
    <row r="49" spans="1:3">
      <c r="A49" t="s">
        <v>90</v>
      </c>
      <c r="B49">
        <v>80</v>
      </c>
      <c r="C49">
        <v>6.562148273</v>
      </c>
    </row>
    <row r="50" spans="1:3">
      <c r="A50" t="s">
        <v>188</v>
      </c>
      <c r="B50">
        <v>68</v>
      </c>
      <c r="C50" t="e">
        <v>#N/A</v>
      </c>
    </row>
    <row r="51" spans="1:3">
      <c r="A51" t="s">
        <v>410</v>
      </c>
      <c r="C51" t="e">
        <v>#N/A</v>
      </c>
    </row>
    <row r="52" spans="1:3">
      <c r="A52" t="s">
        <v>417</v>
      </c>
      <c r="C52" t="e">
        <v>#N/A</v>
      </c>
    </row>
    <row r="53" spans="1:3">
      <c r="A53" t="s">
        <v>422</v>
      </c>
      <c r="C53" t="e">
        <v>#N/A</v>
      </c>
    </row>
    <row r="54" spans="1:3">
      <c r="A54" t="s">
        <v>92</v>
      </c>
      <c r="B54">
        <v>67</v>
      </c>
      <c r="C54">
        <v>24.05825265</v>
      </c>
    </row>
    <row r="55" spans="1:3">
      <c r="A55" t="s">
        <v>433</v>
      </c>
      <c r="C55" t="e">
        <v>#N/A</v>
      </c>
    </row>
    <row r="56" spans="1:3">
      <c r="A56" t="s">
        <v>434</v>
      </c>
      <c r="C56">
        <v>24.168565650000001</v>
      </c>
    </row>
    <row r="57" spans="1:3">
      <c r="A57" t="s">
        <v>435</v>
      </c>
      <c r="C57" t="e">
        <v>#N/A</v>
      </c>
    </row>
    <row r="58" spans="1:3">
      <c r="A58" t="s">
        <v>95</v>
      </c>
      <c r="B58">
        <v>35</v>
      </c>
      <c r="C58">
        <v>20.97963597</v>
      </c>
    </row>
    <row r="59" spans="1:3">
      <c r="A59" t="s">
        <v>437</v>
      </c>
      <c r="C59" t="e">
        <v>#N/A</v>
      </c>
    </row>
    <row r="60" spans="1:3">
      <c r="A60" t="s">
        <v>97</v>
      </c>
      <c r="B60">
        <v>73</v>
      </c>
      <c r="C60">
        <v>16.69323168</v>
      </c>
    </row>
    <row r="61" spans="1:3">
      <c r="A61" t="s">
        <v>98</v>
      </c>
      <c r="C61">
        <v>16.906464249999999</v>
      </c>
    </row>
    <row r="62" spans="1:3">
      <c r="A62" t="s">
        <v>441</v>
      </c>
      <c r="C62" t="e">
        <v>#N/A</v>
      </c>
    </row>
    <row r="63" spans="1:3">
      <c r="A63" t="s">
        <v>100</v>
      </c>
      <c r="B63">
        <v>0</v>
      </c>
      <c r="C63">
        <v>17.21316406</v>
      </c>
    </row>
    <row r="64" spans="1:3">
      <c r="A64" t="s">
        <v>130</v>
      </c>
      <c r="B64">
        <v>57</v>
      </c>
      <c r="C64" t="e">
        <v>#N/A</v>
      </c>
    </row>
    <row r="65" spans="1:3">
      <c r="A65" t="s">
        <v>271</v>
      </c>
      <c r="B65">
        <v>60</v>
      </c>
      <c r="C65">
        <v>14.13730056</v>
      </c>
    </row>
    <row r="66" spans="1:3">
      <c r="A66" t="s">
        <v>443</v>
      </c>
      <c r="C66">
        <v>19.171609159999999</v>
      </c>
    </row>
    <row r="67" spans="1:3">
      <c r="A67" t="s">
        <v>103</v>
      </c>
      <c r="B67">
        <v>18</v>
      </c>
      <c r="C67">
        <v>23.121958960000001</v>
      </c>
    </row>
    <row r="68" spans="1:3">
      <c r="A68" t="s">
        <v>105</v>
      </c>
      <c r="C68">
        <v>28.884379160000002</v>
      </c>
    </row>
    <row r="69" spans="1:3">
      <c r="A69" t="s">
        <v>106</v>
      </c>
      <c r="C69">
        <v>14.890331890000001</v>
      </c>
    </row>
    <row r="70" spans="1:3">
      <c r="A70" t="s">
        <v>107</v>
      </c>
      <c r="B70">
        <v>0</v>
      </c>
      <c r="C70">
        <v>21.924906360000001</v>
      </c>
    </row>
    <row r="71" spans="1:3">
      <c r="A71" t="s">
        <v>108</v>
      </c>
      <c r="B71">
        <v>78</v>
      </c>
      <c r="C71">
        <v>17.65394276</v>
      </c>
    </row>
    <row r="72" spans="1:3">
      <c r="A72" t="s">
        <v>109</v>
      </c>
      <c r="B72">
        <v>0</v>
      </c>
      <c r="C72">
        <v>18.457709650000002</v>
      </c>
    </row>
    <row r="73" spans="1:3">
      <c r="A73" t="s">
        <v>110</v>
      </c>
      <c r="B73">
        <v>66</v>
      </c>
      <c r="C73">
        <v>21.32309669</v>
      </c>
    </row>
    <row r="74" spans="1:3">
      <c r="A74" t="s">
        <v>111</v>
      </c>
      <c r="C74">
        <v>18.209736700000001</v>
      </c>
    </row>
    <row r="75" spans="1:3">
      <c r="A75" t="s">
        <v>112</v>
      </c>
      <c r="C75">
        <v>18.84622787</v>
      </c>
    </row>
    <row r="76" spans="1:3">
      <c r="A76" t="s">
        <v>113</v>
      </c>
      <c r="B76">
        <v>40</v>
      </c>
      <c r="C76">
        <v>21.444576609999999</v>
      </c>
    </row>
    <row r="77" spans="1:3">
      <c r="A77" t="s">
        <v>114</v>
      </c>
      <c r="C77">
        <v>14.14065467</v>
      </c>
    </row>
    <row r="78" spans="1:3">
      <c r="A78" t="s">
        <v>116</v>
      </c>
      <c r="B78">
        <v>0</v>
      </c>
      <c r="C78">
        <v>19.093083929999999</v>
      </c>
    </row>
    <row r="79" spans="1:3">
      <c r="A79" t="s">
        <v>452</v>
      </c>
      <c r="C79" t="e">
        <v>#N/A</v>
      </c>
    </row>
    <row r="80" spans="1:3">
      <c r="A80" t="s">
        <v>454</v>
      </c>
      <c r="C80" t="e">
        <v>#N/A</v>
      </c>
    </row>
    <row r="81" spans="1:3">
      <c r="A81" t="s">
        <v>117</v>
      </c>
      <c r="C81">
        <v>10.98092267</v>
      </c>
    </row>
    <row r="82" spans="1:3">
      <c r="A82" t="s">
        <v>118</v>
      </c>
      <c r="B82">
        <v>33</v>
      </c>
      <c r="C82">
        <v>12.665179589999999</v>
      </c>
    </row>
    <row r="83" spans="1:3">
      <c r="A83" t="s">
        <v>119</v>
      </c>
      <c r="B83">
        <v>68</v>
      </c>
      <c r="C83">
        <v>15.32715756</v>
      </c>
    </row>
    <row r="84" spans="1:3">
      <c r="A84" t="s">
        <v>449</v>
      </c>
      <c r="C84" t="e">
        <v>#N/A</v>
      </c>
    </row>
    <row r="85" spans="1:3">
      <c r="A85" t="s">
        <v>448</v>
      </c>
      <c r="C85" t="e">
        <v>#N/A</v>
      </c>
    </row>
    <row r="86" spans="1:3">
      <c r="A86" t="s">
        <v>457</v>
      </c>
      <c r="C86" t="e">
        <v>#N/A</v>
      </c>
    </row>
    <row r="87" spans="1:3">
      <c r="A87" t="s">
        <v>120</v>
      </c>
      <c r="C87">
        <v>17.856083630000001</v>
      </c>
    </row>
    <row r="88" spans="1:3">
      <c r="A88" t="s">
        <v>123</v>
      </c>
      <c r="C88">
        <v>9.1269841270000001</v>
      </c>
    </row>
    <row r="89" spans="1:3">
      <c r="A89" t="s">
        <v>124</v>
      </c>
      <c r="B89">
        <v>0</v>
      </c>
      <c r="C89">
        <v>15.11298485</v>
      </c>
    </row>
    <row r="90" spans="1:3">
      <c r="A90" t="s">
        <v>125</v>
      </c>
      <c r="B90">
        <v>35</v>
      </c>
      <c r="C90">
        <v>18.080469180000001</v>
      </c>
    </row>
    <row r="91" spans="1:3">
      <c r="A91" t="s">
        <v>126</v>
      </c>
      <c r="B91">
        <v>0</v>
      </c>
      <c r="C91">
        <v>18.947590519999999</v>
      </c>
    </row>
    <row r="92" spans="1:3">
      <c r="A92" t="s">
        <v>445</v>
      </c>
      <c r="C92" t="e">
        <v>#N/A</v>
      </c>
    </row>
    <row r="93" spans="1:3">
      <c r="A93" t="s">
        <v>127</v>
      </c>
      <c r="B93">
        <v>60</v>
      </c>
      <c r="C93">
        <v>19.734093789999999</v>
      </c>
    </row>
    <row r="94" spans="1:3">
      <c r="A94" t="s">
        <v>128</v>
      </c>
      <c r="C94">
        <v>8.9351851849999999</v>
      </c>
    </row>
    <row r="95" spans="1:3">
      <c r="A95" t="s">
        <v>129</v>
      </c>
      <c r="C95">
        <v>22.544973540000001</v>
      </c>
    </row>
    <row r="96" spans="1:3">
      <c r="A96" t="s">
        <v>438</v>
      </c>
      <c r="C96" t="e">
        <v>#N/A</v>
      </c>
    </row>
    <row r="97" spans="1:3">
      <c r="A97" t="s">
        <v>446</v>
      </c>
      <c r="C97" t="e">
        <v>#N/A</v>
      </c>
    </row>
    <row r="98" spans="1:3">
      <c r="A98" t="s">
        <v>131</v>
      </c>
      <c r="B98">
        <v>95</v>
      </c>
      <c r="C98">
        <v>19.216334969999998</v>
      </c>
    </row>
    <row r="99" spans="1:3">
      <c r="A99" t="s">
        <v>465</v>
      </c>
      <c r="C99" t="e">
        <v>#N/A</v>
      </c>
    </row>
    <row r="100" spans="1:3">
      <c r="A100" t="s">
        <v>132</v>
      </c>
      <c r="C100">
        <v>21.403378549999999</v>
      </c>
    </row>
    <row r="101" spans="1:3">
      <c r="A101" t="s">
        <v>134</v>
      </c>
      <c r="C101">
        <v>19.48062058</v>
      </c>
    </row>
    <row r="102" spans="1:3">
      <c r="A102" t="s">
        <v>135</v>
      </c>
      <c r="C102">
        <v>19.51277185</v>
      </c>
    </row>
    <row r="103" spans="1:3">
      <c r="A103" t="s">
        <v>136</v>
      </c>
      <c r="C103">
        <v>14.377785190000001</v>
      </c>
    </row>
    <row r="104" spans="1:3">
      <c r="A104" t="s">
        <v>466</v>
      </c>
      <c r="C104" t="e">
        <v>#N/A</v>
      </c>
    </row>
    <row r="105" spans="1:3">
      <c r="A105" t="s">
        <v>137</v>
      </c>
      <c r="C105">
        <v>8.5533126290000006</v>
      </c>
    </row>
    <row r="106" spans="1:3">
      <c r="A106" t="s">
        <v>138</v>
      </c>
      <c r="C106">
        <v>16.237547660000001</v>
      </c>
    </row>
    <row r="107" spans="1:3">
      <c r="A107" t="s">
        <v>139</v>
      </c>
      <c r="B107">
        <v>46</v>
      </c>
      <c r="C107">
        <v>16.893208059999999</v>
      </c>
    </row>
    <row r="108" spans="1:3">
      <c r="A108" t="s">
        <v>140</v>
      </c>
      <c r="B108">
        <v>0</v>
      </c>
      <c r="C108">
        <v>18.485736490000001</v>
      </c>
    </row>
    <row r="109" spans="1:3">
      <c r="A109" t="s">
        <v>141</v>
      </c>
      <c r="B109">
        <v>77</v>
      </c>
      <c r="C109">
        <v>17.040627059999998</v>
      </c>
    </row>
    <row r="110" spans="1:3">
      <c r="A110" t="s">
        <v>143</v>
      </c>
      <c r="B110">
        <v>78</v>
      </c>
      <c r="C110">
        <v>20.83874737</v>
      </c>
    </row>
    <row r="111" spans="1:3">
      <c r="A111" t="s">
        <v>274</v>
      </c>
      <c r="B111">
        <v>58</v>
      </c>
      <c r="C111">
        <v>22.680537080000001</v>
      </c>
    </row>
    <row r="112" spans="1:3">
      <c r="A112" t="s">
        <v>147</v>
      </c>
      <c r="B112">
        <v>0</v>
      </c>
      <c r="C112">
        <v>18.490272610000002</v>
      </c>
    </row>
    <row r="113" spans="1:3">
      <c r="A113" t="s">
        <v>148</v>
      </c>
      <c r="B113">
        <v>28</v>
      </c>
      <c r="C113">
        <v>25.003835769999998</v>
      </c>
    </row>
    <row r="114" spans="1:3">
      <c r="A114" t="s">
        <v>447</v>
      </c>
      <c r="C114" t="e">
        <v>#N/A</v>
      </c>
    </row>
    <row r="115" spans="1:3">
      <c r="A115" t="s">
        <v>149</v>
      </c>
      <c r="B115">
        <v>13</v>
      </c>
      <c r="C115">
        <v>19.00471915</v>
      </c>
    </row>
    <row r="116" spans="1:3">
      <c r="A116" t="s">
        <v>150</v>
      </c>
      <c r="B116">
        <v>50</v>
      </c>
      <c r="C116">
        <v>21.881286100000001</v>
      </c>
    </row>
    <row r="117" spans="1:3">
      <c r="A117" t="s">
        <v>151</v>
      </c>
      <c r="B117">
        <v>45</v>
      </c>
      <c r="C117">
        <v>18.845460859999999</v>
      </c>
    </row>
    <row r="118" spans="1:3">
      <c r="A118" t="s">
        <v>152</v>
      </c>
      <c r="B118">
        <v>54</v>
      </c>
      <c r="C118">
        <v>10.88011421</v>
      </c>
    </row>
    <row r="119" spans="1:3">
      <c r="A119" t="s">
        <v>467</v>
      </c>
      <c r="C119" t="e">
        <v>#N/A</v>
      </c>
    </row>
    <row r="120" spans="1:3">
      <c r="A120" t="s">
        <v>153</v>
      </c>
      <c r="B120">
        <v>0</v>
      </c>
      <c r="C120">
        <v>24.38116668</v>
      </c>
    </row>
    <row r="121" spans="1:3">
      <c r="A121" t="s">
        <v>154</v>
      </c>
      <c r="C121">
        <v>20.285843499999999</v>
      </c>
    </row>
    <row r="122" spans="1:3">
      <c r="A122" t="s">
        <v>155</v>
      </c>
      <c r="C122">
        <v>19.973953680000001</v>
      </c>
    </row>
    <row r="123" spans="1:3">
      <c r="A123" t="s">
        <v>469</v>
      </c>
      <c r="C123" t="e">
        <v>#N/A</v>
      </c>
    </row>
    <row r="124" spans="1:3">
      <c r="A124" t="s">
        <v>158</v>
      </c>
      <c r="C124">
        <v>28.303867669999999</v>
      </c>
    </row>
    <row r="125" spans="1:3">
      <c r="A125" t="s">
        <v>159</v>
      </c>
      <c r="B125">
        <v>0</v>
      </c>
      <c r="C125">
        <v>20.667952159999999</v>
      </c>
    </row>
    <row r="126" spans="1:3">
      <c r="A126" t="s">
        <v>456</v>
      </c>
      <c r="C126">
        <v>9.8059678419999994</v>
      </c>
    </row>
    <row r="127" spans="1:3">
      <c r="A127" t="s">
        <v>161</v>
      </c>
      <c r="B127">
        <v>44</v>
      </c>
      <c r="C127">
        <v>17.019152559999998</v>
      </c>
    </row>
    <row r="128" spans="1:3">
      <c r="A128" t="s">
        <v>163</v>
      </c>
      <c r="C128">
        <v>13.69146432</v>
      </c>
    </row>
    <row r="129" spans="1:3">
      <c r="A129" t="s">
        <v>470</v>
      </c>
      <c r="C129" t="e">
        <v>#N/A</v>
      </c>
    </row>
    <row r="130" spans="1:3">
      <c r="A130" t="s">
        <v>164</v>
      </c>
      <c r="C130">
        <v>16.646048220000001</v>
      </c>
    </row>
    <row r="131" spans="1:3">
      <c r="A131" t="s">
        <v>165</v>
      </c>
      <c r="C131">
        <v>20.767761870000001</v>
      </c>
    </row>
    <row r="132" spans="1:3">
      <c r="A132" t="s">
        <v>166</v>
      </c>
      <c r="C132">
        <v>16.526031339999999</v>
      </c>
    </row>
    <row r="133" spans="1:3">
      <c r="A133" t="s">
        <v>167</v>
      </c>
      <c r="B133">
        <v>42</v>
      </c>
      <c r="C133">
        <v>17.567990550000001</v>
      </c>
    </row>
    <row r="134" spans="1:3">
      <c r="A134" t="s">
        <v>168</v>
      </c>
      <c r="B134">
        <v>40</v>
      </c>
      <c r="C134">
        <v>20.32602559</v>
      </c>
    </row>
    <row r="135" spans="1:3">
      <c r="A135" t="s">
        <v>169</v>
      </c>
      <c r="C135">
        <v>17.477792480000002</v>
      </c>
    </row>
    <row r="136" spans="1:3">
      <c r="A136" t="s">
        <v>170</v>
      </c>
      <c r="C136">
        <v>10.932067160000001</v>
      </c>
    </row>
    <row r="137" spans="1:3">
      <c r="A137" t="s">
        <v>171</v>
      </c>
      <c r="B137">
        <v>100</v>
      </c>
      <c r="C137">
        <v>9.8751877649999997</v>
      </c>
    </row>
    <row r="138" spans="1:3">
      <c r="A138" t="s">
        <v>174</v>
      </c>
      <c r="C138">
        <v>7.8445997470000002</v>
      </c>
    </row>
    <row r="139" spans="1:3">
      <c r="A139" t="s">
        <v>175</v>
      </c>
      <c r="B139">
        <v>0</v>
      </c>
      <c r="C139">
        <v>23.313740679999999</v>
      </c>
    </row>
    <row r="140" spans="1:3">
      <c r="A140" t="s">
        <v>176</v>
      </c>
      <c r="B140">
        <v>56</v>
      </c>
      <c r="C140">
        <v>13.06774781</v>
      </c>
    </row>
    <row r="141" spans="1:3">
      <c r="A141" t="s">
        <v>471</v>
      </c>
      <c r="C141" t="e">
        <v>#N/A</v>
      </c>
    </row>
    <row r="142" spans="1:3">
      <c r="A142" t="s">
        <v>440</v>
      </c>
      <c r="C142" t="e">
        <v>#N/A</v>
      </c>
    </row>
    <row r="143" spans="1:3">
      <c r="A143" t="s">
        <v>177</v>
      </c>
      <c r="C143">
        <v>6.6666666670000003</v>
      </c>
    </row>
    <row r="144" spans="1:3">
      <c r="A144" t="s">
        <v>178</v>
      </c>
      <c r="C144">
        <v>20.386825940000001</v>
      </c>
    </row>
    <row r="145" spans="1:3">
      <c r="A145" t="s">
        <v>444</v>
      </c>
      <c r="C145" t="e">
        <v>#N/A</v>
      </c>
    </row>
    <row r="146" spans="1:3">
      <c r="A146" t="s">
        <v>179</v>
      </c>
      <c r="B146">
        <v>81</v>
      </c>
      <c r="C146">
        <v>22.477701280000002</v>
      </c>
    </row>
    <row r="147" spans="1:3">
      <c r="A147" t="s">
        <v>472</v>
      </c>
      <c r="C147" t="e">
        <v>#N/A</v>
      </c>
    </row>
    <row r="148" spans="1:3">
      <c r="A148" t="s">
        <v>183</v>
      </c>
      <c r="C148">
        <v>12.846270929999999</v>
      </c>
    </row>
    <row r="149" spans="1:3">
      <c r="A149" t="s">
        <v>184</v>
      </c>
      <c r="C149">
        <v>15.039733269999999</v>
      </c>
    </row>
    <row r="150" spans="1:3">
      <c r="A150" t="s">
        <v>185</v>
      </c>
      <c r="B150">
        <v>0</v>
      </c>
      <c r="C150">
        <v>22.100763929999999</v>
      </c>
    </row>
    <row r="151" spans="1:3">
      <c r="A151" t="s">
        <v>459</v>
      </c>
      <c r="C151" t="e">
        <v>#N/A</v>
      </c>
    </row>
    <row r="152" spans="1:3">
      <c r="A152" t="s">
        <v>186</v>
      </c>
      <c r="B152">
        <v>70</v>
      </c>
      <c r="C152">
        <v>19.560685509999999</v>
      </c>
    </row>
    <row r="153" spans="1:3">
      <c r="A153" t="s">
        <v>187</v>
      </c>
      <c r="C153">
        <v>16.881597360000001</v>
      </c>
    </row>
    <row r="154" spans="1:3">
      <c r="A154" t="s">
        <v>473</v>
      </c>
      <c r="C154" t="e">
        <v>#N/A</v>
      </c>
    </row>
    <row r="155" spans="1:3">
      <c r="A155" t="s">
        <v>190</v>
      </c>
      <c r="C155">
        <v>6.62309182</v>
      </c>
    </row>
    <row r="156" spans="1:3">
      <c r="A156" t="s">
        <v>474</v>
      </c>
      <c r="C156" t="e">
        <v>#N/A</v>
      </c>
    </row>
    <row r="157" spans="1:3">
      <c r="A157" t="s">
        <v>191</v>
      </c>
      <c r="C157">
        <v>5.4271500960000001</v>
      </c>
    </row>
    <row r="158" spans="1:3">
      <c r="A158" t="s">
        <v>192</v>
      </c>
      <c r="B158">
        <v>38</v>
      </c>
      <c r="C158">
        <v>28.36605531</v>
      </c>
    </row>
    <row r="159" spans="1:3">
      <c r="A159" t="s">
        <v>451</v>
      </c>
      <c r="C159" t="e">
        <v>#N/A</v>
      </c>
    </row>
    <row r="160" spans="1:3">
      <c r="A160" t="s">
        <v>193</v>
      </c>
      <c r="B160">
        <v>22</v>
      </c>
      <c r="C160">
        <v>17.6160967</v>
      </c>
    </row>
    <row r="161" spans="1:3">
      <c r="A161" t="s">
        <v>194</v>
      </c>
      <c r="C161">
        <v>9.077681578</v>
      </c>
    </row>
    <row r="162" spans="1:3">
      <c r="A162" t="s">
        <v>195</v>
      </c>
      <c r="C162">
        <v>27.254989399999999</v>
      </c>
    </row>
    <row r="163" spans="1:3">
      <c r="A163" t="s">
        <v>196</v>
      </c>
      <c r="B163">
        <v>0</v>
      </c>
      <c r="C163">
        <v>15.52254142</v>
      </c>
    </row>
    <row r="164" spans="1:3">
      <c r="A164" t="s">
        <v>475</v>
      </c>
      <c r="C164" t="e">
        <v>#N/A</v>
      </c>
    </row>
    <row r="165" spans="1:3">
      <c r="A165" t="s">
        <v>476</v>
      </c>
      <c r="C165" t="e">
        <v>#N/A</v>
      </c>
    </row>
    <row r="166" spans="1:3">
      <c r="A166" t="s">
        <v>197</v>
      </c>
      <c r="C166">
        <v>16.90157765</v>
      </c>
    </row>
    <row r="167" spans="1:3">
      <c r="A167" t="s">
        <v>477</v>
      </c>
      <c r="C167" t="e">
        <v>#N/A</v>
      </c>
    </row>
    <row r="168" spans="1:3">
      <c r="A168" t="s">
        <v>198</v>
      </c>
      <c r="B168">
        <v>31</v>
      </c>
      <c r="C168">
        <v>24.95706341</v>
      </c>
    </row>
    <row r="169" spans="1:3">
      <c r="A169" t="s">
        <v>199</v>
      </c>
      <c r="C169">
        <v>13.64232848</v>
      </c>
    </row>
    <row r="170" spans="1:3">
      <c r="A170" t="s">
        <v>200</v>
      </c>
      <c r="B170">
        <v>55</v>
      </c>
      <c r="C170">
        <v>19.865701139999999</v>
      </c>
    </row>
    <row r="171" spans="1:3">
      <c r="A171" t="s">
        <v>478</v>
      </c>
      <c r="C171" t="e">
        <v>#N/A</v>
      </c>
    </row>
    <row r="172" spans="1:3">
      <c r="A172" t="s">
        <v>204</v>
      </c>
      <c r="B172">
        <v>95</v>
      </c>
      <c r="C172">
        <v>34.704260249999997</v>
      </c>
    </row>
    <row r="173" spans="1:3">
      <c r="A173" t="s">
        <v>205</v>
      </c>
      <c r="C173">
        <v>10.9375</v>
      </c>
    </row>
    <row r="174" spans="1:3">
      <c r="A174" t="s">
        <v>206</v>
      </c>
      <c r="C174">
        <v>18.393953849999999</v>
      </c>
    </row>
    <row r="175" spans="1:3">
      <c r="A175" t="s">
        <v>207</v>
      </c>
      <c r="B175">
        <v>64</v>
      </c>
      <c r="C175">
        <v>31.383527560000001</v>
      </c>
    </row>
    <row r="176" spans="1:3">
      <c r="A176" t="s">
        <v>208</v>
      </c>
      <c r="B176">
        <v>94</v>
      </c>
      <c r="C176">
        <v>13.02294528</v>
      </c>
    </row>
    <row r="177" spans="1:3">
      <c r="A177" t="s">
        <v>479</v>
      </c>
      <c r="C177" t="e">
        <v>#N/A</v>
      </c>
    </row>
    <row r="178" spans="1:3">
      <c r="A178" t="s">
        <v>209</v>
      </c>
      <c r="B178">
        <v>68</v>
      </c>
      <c r="C178">
        <v>26.931884440000001</v>
      </c>
    </row>
    <row r="179" spans="1:3">
      <c r="A179" t="s">
        <v>210</v>
      </c>
      <c r="B179">
        <v>63</v>
      </c>
      <c r="C179">
        <v>22.935505450000001</v>
      </c>
    </row>
    <row r="180" spans="1:3">
      <c r="A180" t="s">
        <v>391</v>
      </c>
      <c r="B180">
        <v>0</v>
      </c>
      <c r="C180" t="e">
        <v>#N/A</v>
      </c>
    </row>
    <row r="181" spans="1:3">
      <c r="A181" t="s">
        <v>211</v>
      </c>
      <c r="C181">
        <v>35.016974879999999</v>
      </c>
    </row>
    <row r="182" spans="1:3">
      <c r="A182" t="s">
        <v>480</v>
      </c>
      <c r="C182" t="e">
        <v>#N/A</v>
      </c>
    </row>
    <row r="183" spans="1:3">
      <c r="A183" t="s">
        <v>409</v>
      </c>
      <c r="C183" t="e">
        <v>#N/A</v>
      </c>
    </row>
    <row r="184" spans="1:3">
      <c r="A184" t="s">
        <v>419</v>
      </c>
      <c r="C184" t="e">
        <v>#N/A</v>
      </c>
    </row>
    <row r="185" spans="1:3">
      <c r="A185" t="s">
        <v>212</v>
      </c>
      <c r="B185">
        <v>90</v>
      </c>
      <c r="C185">
        <v>20.851523180000001</v>
      </c>
    </row>
    <row r="186" spans="1:3">
      <c r="A186" t="s">
        <v>319</v>
      </c>
      <c r="B186">
        <v>93</v>
      </c>
      <c r="C186" t="e">
        <v>#N/A</v>
      </c>
    </row>
    <row r="187" spans="1:3">
      <c r="A187" t="s">
        <v>214</v>
      </c>
      <c r="B187">
        <v>0</v>
      </c>
      <c r="C187">
        <v>21.531727539999999</v>
      </c>
    </row>
    <row r="188" spans="1:3">
      <c r="A188" t="s">
        <v>460</v>
      </c>
      <c r="C188" t="e">
        <v>#N/A</v>
      </c>
    </row>
    <row r="189" spans="1:3">
      <c r="A189" t="s">
        <v>481</v>
      </c>
      <c r="C189" t="e">
        <v>#N/A</v>
      </c>
    </row>
    <row r="190" spans="1:3">
      <c r="A190" t="s">
        <v>215</v>
      </c>
      <c r="C190">
        <v>12.25175031</v>
      </c>
    </row>
    <row r="191" spans="1:3">
      <c r="A191" t="s">
        <v>216</v>
      </c>
      <c r="C191">
        <v>10.77051603</v>
      </c>
    </row>
    <row r="192" spans="1:3">
      <c r="A192" t="s">
        <v>482</v>
      </c>
      <c r="C192" t="e">
        <v>#N/A</v>
      </c>
    </row>
    <row r="193" spans="1:3">
      <c r="A193" t="s">
        <v>483</v>
      </c>
      <c r="C193" t="e">
        <v>#N/A</v>
      </c>
    </row>
    <row r="194" spans="1:3">
      <c r="A194" t="s">
        <v>217</v>
      </c>
      <c r="C194">
        <v>9.1478696740000007</v>
      </c>
    </row>
    <row r="195" spans="1:3">
      <c r="A195" t="s">
        <v>484</v>
      </c>
      <c r="C195" t="e">
        <v>#N/A</v>
      </c>
    </row>
    <row r="196" spans="1:3">
      <c r="A196" t="s">
        <v>218</v>
      </c>
      <c r="C196">
        <v>21.541083700000001</v>
      </c>
    </row>
    <row r="197" spans="1:3">
      <c r="A197" t="s">
        <v>219</v>
      </c>
      <c r="C197">
        <v>0</v>
      </c>
    </row>
    <row r="198" spans="1:3">
      <c r="A198" t="s">
        <v>485</v>
      </c>
      <c r="C198" t="e">
        <v>#N/A</v>
      </c>
    </row>
    <row r="199" spans="1:3">
      <c r="A199" t="s">
        <v>220</v>
      </c>
      <c r="B199">
        <v>0</v>
      </c>
      <c r="C199">
        <v>26.845112669999999</v>
      </c>
    </row>
    <row r="200" spans="1:3">
      <c r="A200" t="s">
        <v>221</v>
      </c>
      <c r="C200">
        <v>15.92309259</v>
      </c>
    </row>
    <row r="201" spans="1:3">
      <c r="A201" t="s">
        <v>222</v>
      </c>
      <c r="B201">
        <v>86</v>
      </c>
      <c r="C201">
        <v>27.378528370000002</v>
      </c>
    </row>
    <row r="202" spans="1:3">
      <c r="A202" t="s">
        <v>223</v>
      </c>
      <c r="C202">
        <v>5.2443609020000004</v>
      </c>
    </row>
    <row r="203" spans="1:3">
      <c r="A203" t="s">
        <v>224</v>
      </c>
      <c r="C203">
        <v>23.525697260000001</v>
      </c>
    </row>
    <row r="204" spans="1:3">
      <c r="A204" t="s">
        <v>225</v>
      </c>
      <c r="B204">
        <v>74</v>
      </c>
      <c r="C204">
        <v>12.001495569999999</v>
      </c>
    </row>
    <row r="205" spans="1:3">
      <c r="A205" t="s">
        <v>486</v>
      </c>
      <c r="C205" t="e">
        <v>#N/A</v>
      </c>
    </row>
    <row r="206" spans="1:3">
      <c r="A206" t="s">
        <v>226</v>
      </c>
      <c r="B206">
        <v>100</v>
      </c>
      <c r="C206">
        <v>20.240831539999999</v>
      </c>
    </row>
    <row r="207" spans="1:3">
      <c r="A207" t="s">
        <v>227</v>
      </c>
      <c r="B207">
        <v>71</v>
      </c>
      <c r="C207">
        <v>19.348348779999998</v>
      </c>
    </row>
    <row r="208" spans="1:3">
      <c r="A208" t="s">
        <v>487</v>
      </c>
      <c r="C208" t="e">
        <v>#N/A</v>
      </c>
    </row>
    <row r="209" spans="1:3">
      <c r="A209" t="s">
        <v>228</v>
      </c>
      <c r="C209">
        <v>20.455039599999999</v>
      </c>
    </row>
    <row r="210" spans="1:3">
      <c r="A210" t="s">
        <v>229</v>
      </c>
      <c r="B210">
        <v>0</v>
      </c>
      <c r="C210">
        <v>22.766912049999998</v>
      </c>
    </row>
    <row r="211" spans="1:3">
      <c r="A211" t="s">
        <v>488</v>
      </c>
      <c r="C211">
        <v>15.11298485</v>
      </c>
    </row>
    <row r="212" spans="1:3">
      <c r="A212" t="s">
        <v>230</v>
      </c>
      <c r="C212">
        <v>11.45833333</v>
      </c>
    </row>
    <row r="213" spans="1:3">
      <c r="A213" t="s">
        <v>231</v>
      </c>
      <c r="B213">
        <v>57</v>
      </c>
      <c r="C213">
        <v>19.946517539999999</v>
      </c>
    </row>
    <row r="214" spans="1:3">
      <c r="A214" t="s">
        <v>232</v>
      </c>
      <c r="C214">
        <v>9.0018130000000003</v>
      </c>
    </row>
    <row r="215" spans="1:3">
      <c r="A215" t="s">
        <v>436</v>
      </c>
      <c r="C215" t="e">
        <v>#N/A</v>
      </c>
    </row>
    <row r="216" spans="1:3">
      <c r="A216" t="s">
        <v>233</v>
      </c>
      <c r="C216">
        <v>15.12177511</v>
      </c>
    </row>
    <row r="217" spans="1:3">
      <c r="A217" t="s">
        <v>234</v>
      </c>
      <c r="B217">
        <v>85</v>
      </c>
      <c r="C217">
        <v>10.60254804</v>
      </c>
    </row>
    <row r="218" spans="1:3">
      <c r="A218" t="s">
        <v>489</v>
      </c>
      <c r="C218" t="e">
        <v>#N/A</v>
      </c>
    </row>
    <row r="219" spans="1:3">
      <c r="A219" t="s">
        <v>237</v>
      </c>
      <c r="B219">
        <v>31</v>
      </c>
      <c r="C219">
        <v>15.82940178</v>
      </c>
    </row>
    <row r="220" spans="1:3">
      <c r="A220" t="s">
        <v>238</v>
      </c>
      <c r="B220">
        <v>34</v>
      </c>
      <c r="C220">
        <v>30.279267399999998</v>
      </c>
    </row>
    <row r="221" spans="1:3">
      <c r="A221" t="s">
        <v>239</v>
      </c>
      <c r="C221">
        <v>21.890285460000001</v>
      </c>
    </row>
    <row r="222" spans="1:3">
      <c r="A222" t="s">
        <v>240</v>
      </c>
      <c r="B222">
        <v>58</v>
      </c>
      <c r="C222">
        <v>8.2596940679999999</v>
      </c>
    </row>
    <row r="223" spans="1:3">
      <c r="A223" t="s">
        <v>490</v>
      </c>
      <c r="C223" t="e">
        <v>#N/A</v>
      </c>
    </row>
    <row r="224" spans="1:3">
      <c r="A224" t="s">
        <v>242</v>
      </c>
      <c r="B224">
        <v>64</v>
      </c>
      <c r="C224">
        <v>9.2203811620000007</v>
      </c>
    </row>
    <row r="225" spans="1:3">
      <c r="A225" t="s">
        <v>243</v>
      </c>
      <c r="C225">
        <v>14.47412724</v>
      </c>
    </row>
    <row r="226" spans="1:3">
      <c r="A226" t="s">
        <v>244</v>
      </c>
      <c r="C226">
        <v>22.990326020000001</v>
      </c>
    </row>
    <row r="227" spans="1:3">
      <c r="A227" t="s">
        <v>491</v>
      </c>
      <c r="C227" t="e">
        <v>#N/A</v>
      </c>
    </row>
    <row r="228" spans="1:3">
      <c r="A228" t="s">
        <v>492</v>
      </c>
      <c r="C228" t="e">
        <v>#N/A</v>
      </c>
    </row>
    <row r="229" spans="1:3">
      <c r="A229" t="s">
        <v>245</v>
      </c>
      <c r="B229">
        <v>47</v>
      </c>
      <c r="C229">
        <v>19.107169590000002</v>
      </c>
    </row>
    <row r="230" spans="1:3">
      <c r="A230" t="s">
        <v>246</v>
      </c>
      <c r="C230">
        <v>17.99786301</v>
      </c>
    </row>
    <row r="231" spans="1:3">
      <c r="A231" t="s">
        <v>247</v>
      </c>
      <c r="B231">
        <v>66</v>
      </c>
      <c r="C231">
        <v>42.171389869999999</v>
      </c>
    </row>
    <row r="232" spans="1:3">
      <c r="A232" t="s">
        <v>493</v>
      </c>
      <c r="C232" t="e">
        <v>#N/A</v>
      </c>
    </row>
    <row r="233" spans="1:3">
      <c r="A233" t="s">
        <v>461</v>
      </c>
      <c r="C233" t="e">
        <v>#N/A</v>
      </c>
    </row>
    <row r="234" spans="1:3">
      <c r="A234" t="s">
        <v>494</v>
      </c>
      <c r="C234" t="e">
        <v>#N/A</v>
      </c>
    </row>
    <row r="235" spans="1:3">
      <c r="A235" t="s">
        <v>248</v>
      </c>
      <c r="B235">
        <v>0</v>
      </c>
      <c r="C235">
        <v>33.13945339</v>
      </c>
    </row>
    <row r="236" spans="1:3">
      <c r="A236" t="s">
        <v>249</v>
      </c>
      <c r="B236">
        <v>0</v>
      </c>
      <c r="C236">
        <v>23.32760721</v>
      </c>
    </row>
    <row r="237" spans="1:3">
      <c r="A237" t="s">
        <v>250</v>
      </c>
      <c r="C237">
        <v>10.304149130000001</v>
      </c>
    </row>
    <row r="238" spans="1:3">
      <c r="A238" t="s">
        <v>275</v>
      </c>
      <c r="B238">
        <v>35</v>
      </c>
      <c r="C238">
        <v>16.421617399999999</v>
      </c>
    </row>
    <row r="239" spans="1:3">
      <c r="A239" t="s">
        <v>272</v>
      </c>
      <c r="B239">
        <v>0</v>
      </c>
      <c r="C239">
        <v>21.21794015</v>
      </c>
    </row>
    <row r="240" spans="1:3">
      <c r="A240" t="s">
        <v>495</v>
      </c>
      <c r="C240" t="e">
        <v>#N/A</v>
      </c>
    </row>
    <row r="241" spans="1:3">
      <c r="A241" t="s">
        <v>268</v>
      </c>
      <c r="B241">
        <v>40</v>
      </c>
      <c r="C241">
        <v>19.159432689999999</v>
      </c>
    </row>
    <row r="242" spans="1:3">
      <c r="A242" t="s">
        <v>450</v>
      </c>
      <c r="C242" t="e">
        <v>#N/A</v>
      </c>
    </row>
    <row r="243" spans="1:3">
      <c r="A243" t="s">
        <v>256</v>
      </c>
      <c r="B243">
        <v>61</v>
      </c>
      <c r="C243">
        <v>18.434053110000001</v>
      </c>
    </row>
    <row r="244" spans="1:3">
      <c r="A244" t="s">
        <v>258</v>
      </c>
      <c r="C244">
        <v>30.920068969999999</v>
      </c>
    </row>
    <row r="245" spans="1:3">
      <c r="A245" t="s">
        <v>496</v>
      </c>
      <c r="C245" t="e">
        <v>#N/A</v>
      </c>
    </row>
    <row r="246" spans="1:3">
      <c r="A246" t="s">
        <v>259</v>
      </c>
      <c r="B246">
        <v>81</v>
      </c>
      <c r="C246">
        <v>21.148623449999999</v>
      </c>
    </row>
    <row r="247" spans="1:3">
      <c r="A247" t="s">
        <v>425</v>
      </c>
      <c r="B247">
        <v>70</v>
      </c>
      <c r="C247">
        <v>6.9687154150000001</v>
      </c>
    </row>
    <row r="248" spans="1:3">
      <c r="A248" t="s">
        <v>497</v>
      </c>
      <c r="C248" t="e">
        <v>#N/A</v>
      </c>
    </row>
    <row r="249" spans="1:3">
      <c r="A249" t="s">
        <v>262</v>
      </c>
      <c r="C249">
        <v>3.125</v>
      </c>
    </row>
    <row r="250" spans="1:3">
      <c r="A250" t="s">
        <v>263</v>
      </c>
      <c r="C250">
        <v>0</v>
      </c>
    </row>
    <row r="251" spans="1:3">
      <c r="A251" t="s">
        <v>264</v>
      </c>
      <c r="B251">
        <v>0</v>
      </c>
      <c r="C251">
        <v>16.004573499999999</v>
      </c>
    </row>
    <row r="252" spans="1:3">
      <c r="A252" t="s">
        <v>265</v>
      </c>
      <c r="B252">
        <v>0</v>
      </c>
      <c r="C252">
        <v>14.302337489999999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Consolidated</vt:lpstr>
      <vt:lpstr>Extraversion OCEAN</vt:lpstr>
      <vt:lpstr>Agreeableness</vt:lpstr>
      <vt:lpstr>Conscientiousness</vt:lpstr>
      <vt:lpstr>Neuroticism</vt:lpstr>
      <vt:lpstr>Openness</vt:lpstr>
      <vt:lpstr>Restraint and Indulgence</vt:lpstr>
      <vt:lpstr>Term Orientation</vt:lpstr>
      <vt:lpstr>Power Distance</vt:lpstr>
      <vt:lpstr>Collectivism Individualism</vt:lpstr>
      <vt:lpstr>Femininity vs Masculinity</vt:lpstr>
      <vt:lpstr>Uncertainty Avoidance Index</vt:lpstr>
      <vt:lpstr>Introversion-Extraversion MBTI</vt:lpstr>
      <vt:lpstr>Observant Intuitive</vt:lpstr>
      <vt:lpstr>Feeling-Thinking</vt:lpstr>
      <vt:lpstr>Perception-Judgment</vt:lpstr>
      <vt:lpstr>Turbulent-Assertive</vt:lpstr>
      <vt:lpstr>Growth and Doubling Time</vt:lpstr>
      <vt:lpstr>OCEAN</vt:lpstr>
      <vt:lpstr>MBTI</vt:lpstr>
      <vt:lpstr>Hofstede 0-100 scaled</vt:lpstr>
      <vt:lpstr>Hofstede unscaled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Kayecee</dc:creator>
  <cp:lastModifiedBy>Helen Mary Labao</cp:lastModifiedBy>
  <dcterms:created xsi:type="dcterms:W3CDTF">2020-04-04T13:24:48Z</dcterms:created>
  <dcterms:modified xsi:type="dcterms:W3CDTF">2020-05-09T01:06:50Z</dcterms:modified>
</cp:coreProperties>
</file>