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3680" tabRatio="500"/>
  </bookViews>
  <sheets>
    <sheet name="TFSA" sheetId="4" r:id="rId1"/>
    <sheet name="Margin" sheetId="3" r:id="rId2"/>
    <sheet name="RRSP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4" l="1"/>
  <c r="H2" i="4"/>
  <c r="G2" i="4"/>
  <c r="H3" i="4"/>
  <c r="G3" i="4"/>
  <c r="H4" i="4"/>
  <c r="G4" i="4"/>
  <c r="H5" i="4"/>
  <c r="G5" i="4"/>
  <c r="H6" i="4"/>
  <c r="G6" i="4"/>
  <c r="H7" i="4"/>
  <c r="G7" i="4"/>
  <c r="H8" i="4"/>
  <c r="G8" i="4"/>
  <c r="H9" i="4"/>
  <c r="G9" i="4"/>
  <c r="H10" i="4"/>
  <c r="G10" i="4"/>
  <c r="H11" i="4"/>
  <c r="G11" i="4"/>
  <c r="H12" i="4"/>
  <c r="G12" i="4"/>
  <c r="H13" i="4"/>
  <c r="G13" i="4"/>
  <c r="G14" i="4"/>
  <c r="C14" i="4"/>
  <c r="B3" i="4"/>
  <c r="B4" i="4"/>
  <c r="B5" i="4"/>
  <c r="B6" i="4"/>
  <c r="B7" i="4"/>
  <c r="B8" i="4"/>
  <c r="B9" i="4"/>
  <c r="B10" i="4"/>
  <c r="B11" i="4"/>
  <c r="B12" i="4"/>
  <c r="B13" i="4"/>
  <c r="B14" i="4"/>
  <c r="C13" i="4"/>
  <c r="C12" i="4"/>
  <c r="C11" i="4"/>
  <c r="C10" i="4"/>
  <c r="C9" i="4"/>
  <c r="C8" i="4"/>
  <c r="C7" i="4"/>
  <c r="C6" i="4"/>
  <c r="C5" i="4"/>
  <c r="C4" i="4"/>
  <c r="C3" i="4"/>
  <c r="C2" i="4"/>
  <c r="H14" i="3"/>
  <c r="H2" i="3"/>
  <c r="G2" i="3"/>
  <c r="H3" i="3"/>
  <c r="G3" i="3"/>
  <c r="H4" i="3"/>
  <c r="G4" i="3"/>
  <c r="H5" i="3"/>
  <c r="G5" i="3"/>
  <c r="H6" i="3"/>
  <c r="G6" i="3"/>
  <c r="H7" i="3"/>
  <c r="G7" i="3"/>
  <c r="H8" i="3"/>
  <c r="G8" i="3"/>
  <c r="H9" i="3"/>
  <c r="G9" i="3"/>
  <c r="H10" i="3"/>
  <c r="G10" i="3"/>
  <c r="H11" i="3"/>
  <c r="G11" i="3"/>
  <c r="H12" i="3"/>
  <c r="G12" i="3"/>
  <c r="H13" i="3"/>
  <c r="G13" i="3"/>
  <c r="G14" i="3"/>
  <c r="C14" i="3"/>
  <c r="B3" i="3"/>
  <c r="B4" i="3"/>
  <c r="B5" i="3"/>
  <c r="B6" i="3"/>
  <c r="B7" i="3"/>
  <c r="B8" i="3"/>
  <c r="B9" i="3"/>
  <c r="B10" i="3"/>
  <c r="B11" i="3"/>
  <c r="B12" i="3"/>
  <c r="B13" i="3"/>
  <c r="B14" i="3"/>
  <c r="C13" i="3"/>
  <c r="C12" i="3"/>
  <c r="C11" i="3"/>
  <c r="C10" i="3"/>
  <c r="C9" i="3"/>
  <c r="C8" i="3"/>
  <c r="C7" i="3"/>
  <c r="C6" i="3"/>
  <c r="C5" i="3"/>
  <c r="C4" i="3"/>
  <c r="C3" i="3"/>
  <c r="C2" i="3"/>
  <c r="H4" i="2"/>
  <c r="G4" i="2"/>
  <c r="H5" i="2"/>
  <c r="G5" i="2"/>
  <c r="H6" i="2"/>
  <c r="G6" i="2"/>
  <c r="G7" i="2"/>
  <c r="G8" i="2"/>
  <c r="G9" i="2"/>
  <c r="G10" i="2"/>
  <c r="G11" i="2"/>
  <c r="G12" i="2"/>
  <c r="G13" i="2"/>
  <c r="G14" i="2"/>
  <c r="G3" i="2"/>
  <c r="G2" i="2"/>
  <c r="H3" i="2"/>
  <c r="H7" i="2"/>
  <c r="H8" i="2"/>
  <c r="H9" i="2"/>
  <c r="H10" i="2"/>
  <c r="H11" i="2"/>
  <c r="H12" i="2"/>
  <c r="H13" i="2"/>
  <c r="H14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<sst xmlns="http://schemas.openxmlformats.org/spreadsheetml/2006/main" count="69" uniqueCount="23">
  <si>
    <t>Date</t>
  </si>
  <si>
    <t>Account Value</t>
  </si>
  <si>
    <t>Total Contribution</t>
  </si>
  <si>
    <t>Monthly 1</t>
  </si>
  <si>
    <t>Monthly 2</t>
  </si>
  <si>
    <t>Monthly 3</t>
  </si>
  <si>
    <t>Monthly 4</t>
  </si>
  <si>
    <t>Monthly 5</t>
  </si>
  <si>
    <t>Total Cumulative Contribution</t>
  </si>
  <si>
    <t>Total Cont. for Month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</si>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</sst>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8"/>
      <color rgb="FF404040"/>
      <name val="AvenirNext LT Pro Regular"/>
      <family val="2"/>
    </font>
    <font>
      <sz val="8"/>
      <color rgb="FF404040"/>
      <name val="AvenirNext LT Pro Regula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5E7"/>
        <bgColor indexed="64"/>
      </patternFill>
    </fill>
    <fill>
      <patternFill patternType="solid">
        <fgColor rgb="FF95B3D7"/>
        <bgColor rgb="FF000000"/>
      </patternFill>
    </fill>
  </fills>
  <borders count="6">
    <border>
      <left/>
      <right/>
      <top/>
      <bottom/>
      <diagonal/>
    </border>
    <border>
      <left/>
      <right style="hair">
        <color rgb="FF3F2B2F"/>
      </right>
      <top style="thin">
        <color rgb="FF3F2B2F"/>
      </top>
      <bottom style="thin">
        <color rgb="FF3F2B2F"/>
      </bottom>
      <diagonal/>
    </border>
    <border>
      <left style="hair">
        <color rgb="FF3F2B2F"/>
      </left>
      <right style="hair">
        <color rgb="FF3F2B2F"/>
      </right>
      <top style="thin">
        <color rgb="FF3F2B2F"/>
      </top>
      <bottom style="thin">
        <color rgb="FF3F2B2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164" fontId="1" fillId="3" borderId="2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/>
    <xf numFmtId="0" fontId="5" fillId="0" borderId="0" xfId="0" applyFont="1"/>
    <xf numFmtId="164" fontId="5" fillId="0" borderId="0" xfId="0" applyNumberFormat="1" applyFont="1"/>
    <xf numFmtId="164" fontId="5" fillId="4" borderId="3" xfId="0" applyNumberFormat="1" applyFont="1" applyFill="1" applyBorder="1"/>
    <xf numFmtId="164" fontId="2" fillId="4" borderId="5" xfId="0" applyNumberFormat="1" applyFont="1" applyFill="1" applyBorder="1" applyAlignment="1" applyProtection="1">
      <alignment horizontal="right" vertical="center"/>
      <protection locked="0"/>
    </xf>
    <xf numFmtId="0" fontId="5" fillId="4" borderId="5" xfId="0" applyFont="1" applyFill="1" applyBorder="1"/>
    <xf numFmtId="164" fontId="2" fillId="4" borderId="4" xfId="0" applyNumberFormat="1" applyFont="1" applyFill="1" applyBorder="1" applyAlignment="1" applyProtection="1">
      <alignment horizontal="right" vertical="center"/>
      <protection locked="0"/>
    </xf>
    <xf numFmtId="0" fontId="5" fillId="4" borderId="4" xfId="0" applyFont="1" applyFill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D24" sqref="D24"/>
    </sheetView>
  </sheetViews>
  <sheetFormatPr baseColWidth="10" defaultRowHeight="15" x14ac:dyDescent="0"/>
  <cols>
    <col min="2" max="2" width="14.33203125" customWidth="1"/>
    <col min="3" max="3" width="17" customWidth="1"/>
    <col min="6" max="6" width="8.5" customWidth="1"/>
    <col min="7" max="7" width="27.1640625" customWidth="1"/>
    <col min="8" max="8" width="24" customWidth="1"/>
  </cols>
  <sheetData>
    <row r="1" spans="1:13">
      <c r="A1" t="s">
        <v>0</v>
      </c>
      <c r="B1" t="s">
        <v>1</v>
      </c>
      <c r="C1" t="s">
        <v>2</v>
      </c>
      <c r="G1" s="4" t="s">
        <v>8</v>
      </c>
      <c r="H1" s="4" t="s">
        <v>9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</row>
    <row r="2" spans="1:13">
      <c r="A2" s="1" t="s">
        <v>10</v>
      </c>
      <c r="B2" s="2">
        <v>10000</v>
      </c>
      <c r="C2" s="3">
        <f t="shared" ref="C2:C14" si="0">G2</f>
        <v>10000</v>
      </c>
      <c r="G2" s="5">
        <f>H2</f>
        <v>10000</v>
      </c>
      <c r="H2" s="6">
        <f>SUM(I2:M2)</f>
        <v>10000</v>
      </c>
      <c r="I2" s="7">
        <v>10000</v>
      </c>
      <c r="J2" s="7"/>
      <c r="K2" s="8"/>
      <c r="L2" s="8"/>
      <c r="M2" s="8"/>
    </row>
    <row r="3" spans="1:13">
      <c r="A3" s="1" t="s">
        <v>11</v>
      </c>
      <c r="B3" s="2">
        <f>B2^(1+0.00083)</f>
        <v>10076.738769299029</v>
      </c>
      <c r="C3" s="3">
        <f t="shared" si="0"/>
        <v>10100</v>
      </c>
      <c r="G3" s="5">
        <f>SUM(G2,H3)</f>
        <v>10100</v>
      </c>
      <c r="H3" s="6">
        <f t="shared" ref="H3:H14" si="1">SUM(I3:M3)</f>
        <v>100</v>
      </c>
      <c r="I3" s="9"/>
      <c r="J3" s="9">
        <v>100</v>
      </c>
      <c r="K3" s="10"/>
      <c r="L3" s="10"/>
      <c r="M3" s="10"/>
    </row>
    <row r="4" spans="1:13">
      <c r="A4" s="1" t="s">
        <v>12</v>
      </c>
      <c r="B4" s="2">
        <f t="shared" ref="B4:B14" si="2">B3^(1+0.00083)</f>
        <v>10154.13085026061</v>
      </c>
      <c r="C4" s="3">
        <f t="shared" si="0"/>
        <v>10300</v>
      </c>
      <c r="G4" s="5">
        <f t="shared" ref="G4:G14" si="3">SUM(G3,H4)</f>
        <v>10300</v>
      </c>
      <c r="H4" s="6">
        <f t="shared" si="1"/>
        <v>200</v>
      </c>
      <c r="I4" s="9"/>
      <c r="J4" s="9">
        <v>200</v>
      </c>
      <c r="K4" s="10"/>
      <c r="L4" s="10"/>
      <c r="M4" s="10"/>
    </row>
    <row r="5" spans="1:13">
      <c r="A5" s="1" t="s">
        <v>13</v>
      </c>
      <c r="B5" s="2">
        <f t="shared" si="2"/>
        <v>10232.182300262015</v>
      </c>
      <c r="C5" s="3">
        <f t="shared" si="0"/>
        <v>10400</v>
      </c>
      <c r="G5" s="5">
        <f t="shared" si="3"/>
        <v>10400</v>
      </c>
      <c r="H5" s="6">
        <f t="shared" si="1"/>
        <v>100</v>
      </c>
      <c r="I5" s="9"/>
      <c r="J5" s="9">
        <v>50</v>
      </c>
      <c r="K5" s="10">
        <v>50</v>
      </c>
      <c r="L5" s="10"/>
      <c r="M5" s="10"/>
    </row>
    <row r="6" spans="1:13">
      <c r="A6" s="1" t="s">
        <v>14</v>
      </c>
      <c r="B6" s="2">
        <f t="shared" si="2"/>
        <v>10310.899237109748</v>
      </c>
      <c r="C6" s="3">
        <f t="shared" si="0"/>
        <v>10440</v>
      </c>
      <c r="G6" s="5">
        <f t="shared" si="3"/>
        <v>10440</v>
      </c>
      <c r="H6" s="6">
        <f t="shared" si="1"/>
        <v>40</v>
      </c>
      <c r="I6" s="9"/>
      <c r="J6" s="9">
        <v>10</v>
      </c>
      <c r="K6" s="10">
        <v>10</v>
      </c>
      <c r="L6" s="10">
        <v>10</v>
      </c>
      <c r="M6" s="10">
        <v>10</v>
      </c>
    </row>
    <row r="7" spans="1:13">
      <c r="A7" s="1" t="s">
        <v>15</v>
      </c>
      <c r="B7" s="2">
        <f t="shared" si="2"/>
        <v>10390.287839682551</v>
      </c>
      <c r="C7" s="3">
        <f t="shared" si="0"/>
        <v>10440</v>
      </c>
      <c r="G7" s="5">
        <f t="shared" si="3"/>
        <v>10440</v>
      </c>
      <c r="H7" s="6">
        <f t="shared" si="1"/>
        <v>0</v>
      </c>
      <c r="I7" s="9"/>
      <c r="J7" s="9"/>
      <c r="K7" s="10"/>
      <c r="L7" s="10"/>
      <c r="M7" s="10"/>
    </row>
    <row r="8" spans="1:13">
      <c r="A8" s="1" t="s">
        <v>16</v>
      </c>
      <c r="B8" s="2">
        <f t="shared" si="2"/>
        <v>10470.35434858167</v>
      </c>
      <c r="C8" s="3">
        <f t="shared" si="0"/>
        <v>10440</v>
      </c>
      <c r="G8" s="5">
        <f t="shared" si="3"/>
        <v>10440</v>
      </c>
      <c r="H8" s="6">
        <f t="shared" si="1"/>
        <v>0</v>
      </c>
      <c r="I8" s="9"/>
      <c r="J8" s="9"/>
      <c r="K8" s="10"/>
      <c r="L8" s="10"/>
      <c r="M8" s="10"/>
    </row>
    <row r="9" spans="1:13">
      <c r="A9" s="1" t="s">
        <v>17</v>
      </c>
      <c r="B9" s="2">
        <f t="shared" si="2"/>
        <v>10551.105066788399</v>
      </c>
      <c r="C9" s="3">
        <f t="shared" si="0"/>
        <v>10440</v>
      </c>
      <c r="G9" s="5">
        <f t="shared" si="3"/>
        <v>10440</v>
      </c>
      <c r="H9" s="6">
        <f t="shared" si="1"/>
        <v>0</v>
      </c>
      <c r="I9" s="9"/>
      <c r="J9" s="9"/>
      <c r="K9" s="10"/>
      <c r="L9" s="10"/>
      <c r="M9" s="10"/>
    </row>
    <row r="10" spans="1:13">
      <c r="A10" s="1" t="s">
        <v>18</v>
      </c>
      <c r="B10" s="2">
        <f t="shared" si="2"/>
        <v>10632.546360329146</v>
      </c>
      <c r="C10" s="3">
        <f t="shared" si="0"/>
        <v>10440</v>
      </c>
      <c r="G10" s="5">
        <f t="shared" si="3"/>
        <v>10440</v>
      </c>
      <c r="H10" s="6">
        <f t="shared" si="1"/>
        <v>0</v>
      </c>
      <c r="I10" s="9"/>
      <c r="J10" s="9"/>
      <c r="K10" s="10"/>
      <c r="L10" s="10"/>
      <c r="M10" s="10"/>
    </row>
    <row r="11" spans="1:13">
      <c r="A11" s="1" t="s">
        <v>19</v>
      </c>
      <c r="B11" s="2">
        <f t="shared" si="2"/>
        <v>10714.684658947897</v>
      </c>
      <c r="C11" s="3">
        <f t="shared" si="0"/>
        <v>10440</v>
      </c>
      <c r="G11" s="5">
        <f t="shared" si="3"/>
        <v>10440</v>
      </c>
      <c r="H11" s="6">
        <f t="shared" si="1"/>
        <v>0</v>
      </c>
      <c r="I11" s="9"/>
      <c r="J11" s="9"/>
      <c r="K11" s="10"/>
      <c r="L11" s="10"/>
      <c r="M11" s="10"/>
    </row>
    <row r="12" spans="1:13">
      <c r="A12" s="1" t="s">
        <v>20</v>
      </c>
      <c r="B12" s="2">
        <f t="shared" si="2"/>
        <v>10797.526456786332</v>
      </c>
      <c r="C12" s="3">
        <f t="shared" si="0"/>
        <v>10440</v>
      </c>
      <c r="G12" s="5">
        <f t="shared" si="3"/>
        <v>10440</v>
      </c>
      <c r="H12" s="6">
        <f t="shared" si="1"/>
        <v>0</v>
      </c>
      <c r="I12" s="9"/>
      <c r="J12" s="9"/>
      <c r="K12" s="10"/>
      <c r="L12" s="10"/>
      <c r="M12" s="10"/>
    </row>
    <row r="13" spans="1:13">
      <c r="A13" s="1" t="s">
        <v>21</v>
      </c>
      <c r="B13" s="2">
        <f t="shared" si="2"/>
        <v>10881.078313071679</v>
      </c>
      <c r="C13" s="3">
        <f t="shared" si="0"/>
        <v>10440</v>
      </c>
      <c r="G13" s="5">
        <f t="shared" si="3"/>
        <v>10440</v>
      </c>
      <c r="H13" s="6">
        <f t="shared" si="1"/>
        <v>0</v>
      </c>
      <c r="I13" s="9"/>
      <c r="J13" s="9"/>
      <c r="K13" s="10"/>
      <c r="L13" s="10"/>
      <c r="M13" s="10"/>
    </row>
    <row r="14" spans="1:13">
      <c r="A14" s="1" t="s">
        <v>22</v>
      </c>
      <c r="B14" s="2">
        <f t="shared" si="2"/>
        <v>10965.346852812258</v>
      </c>
      <c r="C14" s="3">
        <f t="shared" si="0"/>
        <v>10440</v>
      </c>
      <c r="G14" s="5">
        <f t="shared" si="3"/>
        <v>10440</v>
      </c>
      <c r="H14" s="6">
        <f t="shared" si="1"/>
        <v>0</v>
      </c>
      <c r="I14" s="9"/>
      <c r="J14" s="10"/>
      <c r="K14" s="10"/>
      <c r="L14" s="10"/>
      <c r="M14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24" sqref="D24"/>
    </sheetView>
  </sheetViews>
  <sheetFormatPr baseColWidth="10" defaultRowHeight="15" x14ac:dyDescent="0"/>
  <cols>
    <col min="2" max="2" width="14.33203125" customWidth="1"/>
    <col min="3" max="3" width="17" customWidth="1"/>
    <col min="6" max="6" width="8.5" customWidth="1"/>
    <col min="7" max="7" width="27.1640625" customWidth="1"/>
    <col min="8" max="8" width="24" customWidth="1"/>
  </cols>
  <sheetData>
    <row r="1" spans="1:13">
      <c r="A1" t="s">
        <v>0</v>
      </c>
      <c r="B1" t="s">
        <v>1</v>
      </c>
      <c r="C1" t="s">
        <v>2</v>
      </c>
      <c r="G1" s="4" t="s">
        <v>8</v>
      </c>
      <c r="H1" s="4" t="s">
        <v>9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</row>
    <row r="2" spans="1:13">
      <c r="A2" s="1" t="s">
        <v>10</v>
      </c>
      <c r="B2" s="2">
        <v>10000</v>
      </c>
      <c r="C2" s="3">
        <f t="shared" ref="C2:C14" si="0">G2</f>
        <v>10000</v>
      </c>
      <c r="G2" s="5">
        <f>H2</f>
        <v>10000</v>
      </c>
      <c r="H2" s="6">
        <f>SUM(I2:M2)</f>
        <v>10000</v>
      </c>
      <c r="I2" s="7">
        <v>10000</v>
      </c>
      <c r="J2" s="7"/>
      <c r="K2" s="8"/>
      <c r="L2" s="8"/>
      <c r="M2" s="8"/>
    </row>
    <row r="3" spans="1:13">
      <c r="A3" s="1" t="s">
        <v>11</v>
      </c>
      <c r="B3" s="2">
        <f>B2^(1+0.00083)</f>
        <v>10076.738769299029</v>
      </c>
      <c r="C3" s="3">
        <f t="shared" si="0"/>
        <v>10100</v>
      </c>
      <c r="G3" s="5">
        <f>SUM(G2,H3)</f>
        <v>10100</v>
      </c>
      <c r="H3" s="6">
        <f t="shared" ref="H3:H14" si="1">SUM(I3:M3)</f>
        <v>100</v>
      </c>
      <c r="I3" s="9"/>
      <c r="J3" s="9">
        <v>100</v>
      </c>
      <c r="K3" s="10"/>
      <c r="L3" s="10"/>
      <c r="M3" s="10"/>
    </row>
    <row r="4" spans="1:13">
      <c r="A4" s="1" t="s">
        <v>12</v>
      </c>
      <c r="B4" s="2">
        <f t="shared" ref="B4:B14" si="2">B3^(1+0.00083)</f>
        <v>10154.13085026061</v>
      </c>
      <c r="C4" s="3">
        <f t="shared" si="0"/>
        <v>10300</v>
      </c>
      <c r="G4" s="5">
        <f t="shared" ref="G4:G14" si="3">SUM(G3,H4)</f>
        <v>10300</v>
      </c>
      <c r="H4" s="6">
        <f t="shared" si="1"/>
        <v>200</v>
      </c>
      <c r="I4" s="9"/>
      <c r="J4" s="9">
        <v>200</v>
      </c>
      <c r="K4" s="10"/>
      <c r="L4" s="10"/>
      <c r="M4" s="10"/>
    </row>
    <row r="5" spans="1:13">
      <c r="A5" s="1" t="s">
        <v>13</v>
      </c>
      <c r="B5" s="2">
        <f t="shared" si="2"/>
        <v>10232.182300262015</v>
      </c>
      <c r="C5" s="3">
        <f t="shared" si="0"/>
        <v>10400</v>
      </c>
      <c r="G5" s="5">
        <f t="shared" si="3"/>
        <v>10400</v>
      </c>
      <c r="H5" s="6">
        <f t="shared" si="1"/>
        <v>100</v>
      </c>
      <c r="I5" s="9"/>
      <c r="J5" s="9">
        <v>50</v>
      </c>
      <c r="K5" s="10">
        <v>50</v>
      </c>
      <c r="L5" s="10"/>
      <c r="M5" s="10"/>
    </row>
    <row r="6" spans="1:13">
      <c r="A6" s="1" t="s">
        <v>14</v>
      </c>
      <c r="B6" s="2">
        <f t="shared" si="2"/>
        <v>10310.899237109748</v>
      </c>
      <c r="C6" s="3">
        <f t="shared" si="0"/>
        <v>10440</v>
      </c>
      <c r="G6" s="5">
        <f t="shared" si="3"/>
        <v>10440</v>
      </c>
      <c r="H6" s="6">
        <f t="shared" si="1"/>
        <v>40</v>
      </c>
      <c r="I6" s="9"/>
      <c r="J6" s="9">
        <v>10</v>
      </c>
      <c r="K6" s="10">
        <v>10</v>
      </c>
      <c r="L6" s="10">
        <v>10</v>
      </c>
      <c r="M6" s="10">
        <v>10</v>
      </c>
    </row>
    <row r="7" spans="1:13">
      <c r="A7" s="1" t="s">
        <v>15</v>
      </c>
      <c r="B7" s="2">
        <f t="shared" si="2"/>
        <v>10390.287839682551</v>
      </c>
      <c r="C7" s="3">
        <f t="shared" si="0"/>
        <v>10440</v>
      </c>
      <c r="G7" s="5">
        <f t="shared" si="3"/>
        <v>10440</v>
      </c>
      <c r="H7" s="6">
        <f t="shared" si="1"/>
        <v>0</v>
      </c>
      <c r="I7" s="9"/>
      <c r="J7" s="9"/>
      <c r="K7" s="10"/>
      <c r="L7" s="10"/>
      <c r="M7" s="10"/>
    </row>
    <row r="8" spans="1:13">
      <c r="A8" s="1" t="s">
        <v>16</v>
      </c>
      <c r="B8" s="2">
        <f t="shared" si="2"/>
        <v>10470.35434858167</v>
      </c>
      <c r="C8" s="3">
        <f t="shared" si="0"/>
        <v>10440</v>
      </c>
      <c r="G8" s="5">
        <f t="shared" si="3"/>
        <v>10440</v>
      </c>
      <c r="H8" s="6">
        <f t="shared" si="1"/>
        <v>0</v>
      </c>
      <c r="I8" s="9"/>
      <c r="J8" s="9"/>
      <c r="K8" s="10"/>
      <c r="L8" s="10"/>
      <c r="M8" s="10"/>
    </row>
    <row r="9" spans="1:13">
      <c r="A9" s="1" t="s">
        <v>17</v>
      </c>
      <c r="B9" s="2">
        <f t="shared" si="2"/>
        <v>10551.105066788399</v>
      </c>
      <c r="C9" s="3">
        <f t="shared" si="0"/>
        <v>10440</v>
      </c>
      <c r="G9" s="5">
        <f t="shared" si="3"/>
        <v>10440</v>
      </c>
      <c r="H9" s="6">
        <f t="shared" si="1"/>
        <v>0</v>
      </c>
      <c r="I9" s="9"/>
      <c r="J9" s="9"/>
      <c r="K9" s="10"/>
      <c r="L9" s="10"/>
      <c r="M9" s="10"/>
    </row>
    <row r="10" spans="1:13">
      <c r="A10" s="1" t="s">
        <v>18</v>
      </c>
      <c r="B10" s="2">
        <f t="shared" si="2"/>
        <v>10632.546360329146</v>
      </c>
      <c r="C10" s="3">
        <f t="shared" si="0"/>
        <v>10440</v>
      </c>
      <c r="G10" s="5">
        <f t="shared" si="3"/>
        <v>10440</v>
      </c>
      <c r="H10" s="6">
        <f t="shared" si="1"/>
        <v>0</v>
      </c>
      <c r="I10" s="9"/>
      <c r="J10" s="9"/>
      <c r="K10" s="10"/>
      <c r="L10" s="10"/>
      <c r="M10" s="10"/>
    </row>
    <row r="11" spans="1:13">
      <c r="A11" s="1" t="s">
        <v>19</v>
      </c>
      <c r="B11" s="2">
        <f t="shared" si="2"/>
        <v>10714.684658947897</v>
      </c>
      <c r="C11" s="3">
        <f t="shared" si="0"/>
        <v>10440</v>
      </c>
      <c r="G11" s="5">
        <f t="shared" si="3"/>
        <v>10440</v>
      </c>
      <c r="H11" s="6">
        <f t="shared" si="1"/>
        <v>0</v>
      </c>
      <c r="I11" s="9"/>
      <c r="J11" s="9"/>
      <c r="K11" s="10"/>
      <c r="L11" s="10"/>
      <c r="M11" s="10"/>
    </row>
    <row r="12" spans="1:13">
      <c r="A12" s="1" t="s">
        <v>20</v>
      </c>
      <c r="B12" s="2">
        <f t="shared" si="2"/>
        <v>10797.526456786332</v>
      </c>
      <c r="C12" s="3">
        <f t="shared" si="0"/>
        <v>10440</v>
      </c>
      <c r="G12" s="5">
        <f t="shared" si="3"/>
        <v>10440</v>
      </c>
      <c r="H12" s="6">
        <f t="shared" si="1"/>
        <v>0</v>
      </c>
      <c r="I12" s="9"/>
      <c r="J12" s="9"/>
      <c r="K12" s="10"/>
      <c r="L12" s="10"/>
      <c r="M12" s="10"/>
    </row>
    <row r="13" spans="1:13">
      <c r="A13" s="1" t="s">
        <v>21</v>
      </c>
      <c r="B13" s="2">
        <f t="shared" si="2"/>
        <v>10881.078313071679</v>
      </c>
      <c r="C13" s="3">
        <f t="shared" si="0"/>
        <v>10440</v>
      </c>
      <c r="G13" s="5">
        <f t="shared" si="3"/>
        <v>10440</v>
      </c>
      <c r="H13" s="6">
        <f t="shared" si="1"/>
        <v>0</v>
      </c>
      <c r="I13" s="9"/>
      <c r="J13" s="9"/>
      <c r="K13" s="10"/>
      <c r="L13" s="10"/>
      <c r="M13" s="10"/>
    </row>
    <row r="14" spans="1:13">
      <c r="A14" s="1" t="s">
        <v>22</v>
      </c>
      <c r="B14" s="2">
        <f t="shared" si="2"/>
        <v>10965.346852812258</v>
      </c>
      <c r="C14" s="3">
        <f t="shared" si="0"/>
        <v>10440</v>
      </c>
      <c r="G14" s="5">
        <f t="shared" si="3"/>
        <v>10440</v>
      </c>
      <c r="H14" s="6">
        <f t="shared" si="1"/>
        <v>0</v>
      </c>
      <c r="I14" s="9"/>
      <c r="J14" s="10"/>
      <c r="K14" s="10"/>
      <c r="L14" s="10"/>
      <c r="M14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24" sqref="D24"/>
    </sheetView>
  </sheetViews>
  <sheetFormatPr baseColWidth="10" defaultRowHeight="15" x14ac:dyDescent="0"/>
  <cols>
    <col min="2" max="2" width="14.33203125" customWidth="1"/>
    <col min="3" max="3" width="17" customWidth="1"/>
    <col min="6" max="6" width="8.5" customWidth="1"/>
    <col min="7" max="7" width="27.1640625" customWidth="1"/>
    <col min="8" max="8" width="24" customWidth="1"/>
  </cols>
  <sheetData>
    <row r="1" spans="1:13">
      <c r="A1" t="s">
        <v>0</v>
      </c>
      <c r="B1" t="s">
        <v>1</v>
      </c>
      <c r="C1" t="s">
        <v>2</v>
      </c>
      <c r="G1" s="4" t="s">
        <v>8</v>
      </c>
      <c r="H1" s="4" t="s">
        <v>9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</row>
    <row r="2" spans="1:13">
      <c r="A2" s="1" t="s">
        <v>10</v>
      </c>
      <c r="B2" s="2">
        <v>10000</v>
      </c>
      <c r="C2" s="3">
        <f t="shared" ref="C2:C14" si="0">G2</f>
        <v>10000</v>
      </c>
      <c r="G2" s="5">
        <f>H2</f>
        <v>10000</v>
      </c>
      <c r="H2" s="6">
        <f>SUM(I2:M2)</f>
        <v>10000</v>
      </c>
      <c r="I2" s="7">
        <v>10000</v>
      </c>
      <c r="J2" s="7"/>
      <c r="K2" s="8"/>
      <c r="L2" s="8"/>
      <c r="M2" s="8"/>
    </row>
    <row r="3" spans="1:13">
      <c r="A3" s="1" t="s">
        <v>11</v>
      </c>
      <c r="B3" s="2">
        <f>B2^(1+0.00083)</f>
        <v>10076.738769299029</v>
      </c>
      <c r="C3" s="3">
        <f t="shared" si="0"/>
        <v>10100</v>
      </c>
      <c r="G3" s="5">
        <f>SUM(G2,H3)</f>
        <v>10100</v>
      </c>
      <c r="H3" s="6">
        <f t="shared" ref="H3:H14" si="1">SUM(I3:M3)</f>
        <v>100</v>
      </c>
      <c r="I3" s="9"/>
      <c r="J3" s="9">
        <v>100</v>
      </c>
      <c r="K3" s="10"/>
      <c r="L3" s="10"/>
      <c r="M3" s="10"/>
    </row>
    <row r="4" spans="1:13">
      <c r="A4" s="1" t="s">
        <v>12</v>
      </c>
      <c r="B4" s="2">
        <f t="shared" ref="B4:B14" si="2">B3^(1+0.00083)</f>
        <v>10154.13085026061</v>
      </c>
      <c r="C4" s="3">
        <f t="shared" si="0"/>
        <v>10300</v>
      </c>
      <c r="G4" s="5">
        <f t="shared" ref="G4:G14" si="3">SUM(G3,H4)</f>
        <v>10300</v>
      </c>
      <c r="H4" s="6">
        <f t="shared" si="1"/>
        <v>200</v>
      </c>
      <c r="I4" s="9"/>
      <c r="J4" s="9">
        <v>200</v>
      </c>
      <c r="K4" s="10"/>
      <c r="L4" s="10"/>
      <c r="M4" s="10"/>
    </row>
    <row r="5" spans="1:13">
      <c r="A5" s="1" t="s">
        <v>13</v>
      </c>
      <c r="B5" s="2">
        <f t="shared" si="2"/>
        <v>10232.182300262015</v>
      </c>
      <c r="C5" s="3">
        <f t="shared" si="0"/>
        <v>10400</v>
      </c>
      <c r="G5" s="5">
        <f t="shared" si="3"/>
        <v>10400</v>
      </c>
      <c r="H5" s="6">
        <f t="shared" si="1"/>
        <v>100</v>
      </c>
      <c r="I5" s="9"/>
      <c r="J5" s="9">
        <v>50</v>
      </c>
      <c r="K5" s="10">
        <v>50</v>
      </c>
      <c r="L5" s="10"/>
      <c r="M5" s="10"/>
    </row>
    <row r="6" spans="1:13">
      <c r="A6" s="1" t="s">
        <v>14</v>
      </c>
      <c r="B6" s="2">
        <f t="shared" si="2"/>
        <v>10310.899237109748</v>
      </c>
      <c r="C6" s="3">
        <f t="shared" si="0"/>
        <v>10440</v>
      </c>
      <c r="G6" s="5">
        <f t="shared" si="3"/>
        <v>10440</v>
      </c>
      <c r="H6" s="6">
        <f t="shared" si="1"/>
        <v>40</v>
      </c>
      <c r="I6" s="9"/>
      <c r="J6" s="9">
        <v>10</v>
      </c>
      <c r="K6" s="10">
        <v>10</v>
      </c>
      <c r="L6" s="10">
        <v>10</v>
      </c>
      <c r="M6" s="10">
        <v>10</v>
      </c>
    </row>
    <row r="7" spans="1:13">
      <c r="A7" s="1" t="s">
        <v>15</v>
      </c>
      <c r="B7" s="2">
        <f t="shared" si="2"/>
        <v>10390.287839682551</v>
      </c>
      <c r="C7" s="3">
        <f t="shared" si="0"/>
        <v>10440</v>
      </c>
      <c r="G7" s="5">
        <f t="shared" si="3"/>
        <v>10440</v>
      </c>
      <c r="H7" s="6">
        <f t="shared" si="1"/>
        <v>0</v>
      </c>
      <c r="I7" s="9"/>
      <c r="J7" s="9"/>
      <c r="K7" s="10"/>
      <c r="L7" s="10"/>
      <c r="M7" s="10"/>
    </row>
    <row r="8" spans="1:13">
      <c r="A8" s="1" t="s">
        <v>16</v>
      </c>
      <c r="B8" s="2">
        <f t="shared" si="2"/>
        <v>10470.35434858167</v>
      </c>
      <c r="C8" s="3">
        <f t="shared" si="0"/>
        <v>10440</v>
      </c>
      <c r="G8" s="5">
        <f t="shared" si="3"/>
        <v>10440</v>
      </c>
      <c r="H8" s="6">
        <f t="shared" si="1"/>
        <v>0</v>
      </c>
      <c r="I8" s="9"/>
      <c r="J8" s="9"/>
      <c r="K8" s="10"/>
      <c r="L8" s="10"/>
      <c r="M8" s="10"/>
    </row>
    <row r="9" spans="1:13">
      <c r="A9" s="1" t="s">
        <v>17</v>
      </c>
      <c r="B9" s="2">
        <f t="shared" si="2"/>
        <v>10551.105066788399</v>
      </c>
      <c r="C9" s="3">
        <f t="shared" si="0"/>
        <v>10440</v>
      </c>
      <c r="G9" s="5">
        <f t="shared" si="3"/>
        <v>10440</v>
      </c>
      <c r="H9" s="6">
        <f t="shared" si="1"/>
        <v>0</v>
      </c>
      <c r="I9" s="9"/>
      <c r="J9" s="9"/>
      <c r="K9" s="10"/>
      <c r="L9" s="10"/>
      <c r="M9" s="10"/>
    </row>
    <row r="10" spans="1:13">
      <c r="A10" s="1" t="s">
        <v>18</v>
      </c>
      <c r="B10" s="2">
        <f t="shared" si="2"/>
        <v>10632.546360329146</v>
      </c>
      <c r="C10" s="3">
        <f t="shared" si="0"/>
        <v>10440</v>
      </c>
      <c r="G10" s="5">
        <f t="shared" si="3"/>
        <v>10440</v>
      </c>
      <c r="H10" s="6">
        <f t="shared" si="1"/>
        <v>0</v>
      </c>
      <c r="I10" s="9"/>
      <c r="J10" s="9"/>
      <c r="K10" s="10"/>
      <c r="L10" s="10"/>
      <c r="M10" s="10"/>
    </row>
    <row r="11" spans="1:13">
      <c r="A11" s="1" t="s">
        <v>19</v>
      </c>
      <c r="B11" s="2">
        <f t="shared" si="2"/>
        <v>10714.684658947897</v>
      </c>
      <c r="C11" s="3">
        <f t="shared" si="0"/>
        <v>10440</v>
      </c>
      <c r="G11" s="5">
        <f t="shared" si="3"/>
        <v>10440</v>
      </c>
      <c r="H11" s="6">
        <f t="shared" si="1"/>
        <v>0</v>
      </c>
      <c r="I11" s="9"/>
      <c r="J11" s="9"/>
      <c r="K11" s="10"/>
      <c r="L11" s="10"/>
      <c r="M11" s="10"/>
    </row>
    <row r="12" spans="1:13">
      <c r="A12" s="1" t="s">
        <v>20</v>
      </c>
      <c r="B12" s="2">
        <f t="shared" si="2"/>
        <v>10797.526456786332</v>
      </c>
      <c r="C12" s="3">
        <f t="shared" si="0"/>
        <v>10440</v>
      </c>
      <c r="G12" s="5">
        <f t="shared" si="3"/>
        <v>10440</v>
      </c>
      <c r="H12" s="6">
        <f t="shared" si="1"/>
        <v>0</v>
      </c>
      <c r="I12" s="9"/>
      <c r="J12" s="9"/>
      <c r="K12" s="10"/>
      <c r="L12" s="10"/>
      <c r="M12" s="10"/>
    </row>
    <row r="13" spans="1:13">
      <c r="A13" s="1" t="s">
        <v>21</v>
      </c>
      <c r="B13" s="2">
        <f t="shared" si="2"/>
        <v>10881.078313071679</v>
      </c>
      <c r="C13" s="3">
        <f t="shared" si="0"/>
        <v>10440</v>
      </c>
      <c r="G13" s="5">
        <f t="shared" si="3"/>
        <v>10440</v>
      </c>
      <c r="H13" s="6">
        <f t="shared" si="1"/>
        <v>0</v>
      </c>
      <c r="I13" s="9"/>
      <c r="J13" s="9"/>
      <c r="K13" s="10"/>
      <c r="L13" s="10"/>
      <c r="M13" s="10"/>
    </row>
    <row r="14" spans="1:13">
      <c r="A14" s="1" t="s">
        <v>22</v>
      </c>
      <c r="B14" s="2">
        <f t="shared" si="2"/>
        <v>10965.346852812258</v>
      </c>
      <c r="C14" s="3">
        <f t="shared" si="0"/>
        <v>10440</v>
      </c>
      <c r="G14" s="5">
        <f t="shared" si="3"/>
        <v>10440</v>
      </c>
      <c r="H14" s="6">
        <f t="shared" si="1"/>
        <v>0</v>
      </c>
      <c r="I14" s="9"/>
      <c r="J14" s="10"/>
      <c r="K14" s="10"/>
      <c r="L14" s="10"/>
      <c r="M14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TFSA</vt:lpstr>
      <vt:lpstr>Margin</vt:lpstr>
      <vt:lpstr>RRSP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Hershell schwartz</dc:creator>
  <cp:lastModifiedBy>Hershell schwartz</cp:lastModifiedBy>
  <dcterms:created xsi:type="dcterms:W3CDTF">2020-08-22T20:24:45Z</dcterms:created>
  <dcterms:modified xsi:type="dcterms:W3CDTF">2021-02-14T00:19:23Z</dcterms:modified>
</cp:coreProperties>
</file>