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ni\Box Sync\DOCPRO\"/>
    </mc:Choice>
  </mc:AlternateContent>
  <bookViews>
    <workbookView xWindow="0" yWindow="0" windowWidth="20490" windowHeight="7365" activeTab="5"/>
  </bookViews>
  <sheets>
    <sheet name="tables" sheetId="3" r:id="rId1"/>
    <sheet name="dui" sheetId="4" r:id="rId2"/>
    <sheet name="chart of accounts" sheetId="5" r:id="rId3"/>
    <sheet name="taxes" sheetId="7" r:id="rId4"/>
    <sheet name="new tables" sheetId="1" r:id="rId5"/>
    <sheet name="reports" sheetId="8" r:id="rId6"/>
    <sheet name="settings" sheetId="9" r:id="rId7"/>
    <sheet name="fs solar" sheetId="6" r:id="rId8"/>
  </sheets>
  <definedNames>
    <definedName name="_xlnm._FilterDatabase" localSheetId="1" hidden="1">dui!$GY$6:$GY$126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6" i="1" l="1"/>
  <c r="C227" i="1" l="1"/>
  <c r="C242" i="1" l="1"/>
  <c r="C228" i="1"/>
  <c r="C229" i="1"/>
  <c r="C230" i="1"/>
  <c r="C231" i="1"/>
  <c r="C232" i="1"/>
  <c r="C222" i="1"/>
  <c r="C221" i="1"/>
  <c r="C220" i="1"/>
  <c r="C219" i="1"/>
  <c r="C218" i="1"/>
  <c r="C217" i="1"/>
  <c r="C216" i="1"/>
  <c r="C215" i="1"/>
  <c r="C201" i="1"/>
  <c r="C206" i="1"/>
  <c r="C205" i="1"/>
  <c r="C204" i="1"/>
  <c r="C203" i="1"/>
  <c r="C202" i="1"/>
  <c r="C200" i="1"/>
  <c r="C199" i="1"/>
  <c r="C198" i="1"/>
  <c r="C197" i="1"/>
  <c r="C196" i="1"/>
  <c r="C195" i="1"/>
  <c r="C192" i="1"/>
  <c r="C194" i="1"/>
  <c r="C193" i="1"/>
  <c r="C191" i="1"/>
  <c r="C190" i="1"/>
  <c r="C189" i="1"/>
  <c r="C188" i="1"/>
  <c r="C185" i="1"/>
  <c r="C184" i="1"/>
  <c r="C187" i="1"/>
  <c r="C186" i="1"/>
  <c r="C183" i="1"/>
  <c r="C182" i="1"/>
  <c r="C160" i="1"/>
  <c r="C161" i="1"/>
  <c r="C162" i="1"/>
  <c r="C163" i="1"/>
  <c r="C164" i="1"/>
  <c r="C165" i="1"/>
  <c r="C166" i="1"/>
  <c r="C167" i="1"/>
  <c r="C168" i="1"/>
  <c r="C169" i="1"/>
  <c r="C159" i="1"/>
  <c r="C94" i="1"/>
  <c r="C95" i="1"/>
  <c r="C96" i="1"/>
  <c r="C97" i="1"/>
  <c r="C98" i="1"/>
  <c r="C93" i="1"/>
  <c r="C74" i="1"/>
  <c r="C79" i="1"/>
  <c r="C75" i="1"/>
  <c r="C80" i="1"/>
  <c r="C76" i="1"/>
  <c r="C77" i="1"/>
  <c r="C78" i="1"/>
  <c r="C73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42" i="1"/>
  <c r="C114" i="1"/>
  <c r="C115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13" i="1"/>
  <c r="C247" i="1" l="1"/>
  <c r="C38" i="6" l="1"/>
  <c r="G36" i="6"/>
  <c r="F36" i="6"/>
  <c r="E36" i="6"/>
  <c r="D36" i="6"/>
  <c r="C36" i="6"/>
  <c r="I34" i="6"/>
  <c r="G34" i="6"/>
  <c r="F34" i="6"/>
  <c r="E34" i="6"/>
  <c r="D34" i="6"/>
  <c r="C34" i="6"/>
  <c r="B34" i="6"/>
  <c r="I33" i="6"/>
  <c r="F33" i="6"/>
  <c r="E33" i="6"/>
  <c r="D33" i="6"/>
  <c r="C33" i="6"/>
  <c r="I32" i="6"/>
  <c r="F32" i="6"/>
  <c r="E32" i="6"/>
  <c r="D32" i="6"/>
  <c r="C32" i="6"/>
  <c r="I31" i="6"/>
  <c r="F31" i="6"/>
  <c r="E31" i="6"/>
  <c r="D31" i="6"/>
  <c r="C31" i="6"/>
  <c r="I30" i="6"/>
  <c r="G30" i="6"/>
  <c r="F30" i="6"/>
  <c r="E30" i="6"/>
  <c r="D30" i="6"/>
  <c r="C30" i="6"/>
  <c r="C27" i="6"/>
  <c r="I24" i="6"/>
  <c r="I23" i="6"/>
  <c r="C23" i="6"/>
  <c r="B23" i="6"/>
  <c r="C21" i="6"/>
  <c r="B21" i="6"/>
  <c r="C20" i="6"/>
  <c r="C19" i="6"/>
  <c r="C18" i="6"/>
  <c r="C17" i="6"/>
  <c r="B17" i="6"/>
  <c r="C16" i="6"/>
  <c r="B16" i="6"/>
  <c r="C15" i="6"/>
  <c r="B15" i="6"/>
  <c r="C13" i="6"/>
  <c r="B13" i="6"/>
  <c r="C12" i="6"/>
  <c r="B12" i="6"/>
  <c r="C11" i="6"/>
  <c r="B11" i="6"/>
  <c r="C10" i="6"/>
  <c r="B10" i="6"/>
  <c r="C9" i="6"/>
  <c r="B9" i="6"/>
  <c r="C6" i="6"/>
  <c r="B6" i="6"/>
  <c r="C5" i="6"/>
  <c r="C4" i="6"/>
  <c r="C3" i="6"/>
  <c r="E2" i="6"/>
  <c r="D2" i="6"/>
  <c r="C2" i="6"/>
  <c r="B2" i="6"/>
</calcChain>
</file>

<file path=xl/sharedStrings.xml><?xml version="1.0" encoding="utf-8"?>
<sst xmlns="http://schemas.openxmlformats.org/spreadsheetml/2006/main" count="4490" uniqueCount="1307">
  <si>
    <t>Sales</t>
  </si>
  <si>
    <t>Receipts</t>
  </si>
  <si>
    <t>Purchases</t>
  </si>
  <si>
    <t>Disbursements</t>
  </si>
  <si>
    <t>Transaction</t>
  </si>
  <si>
    <t>Document</t>
  </si>
  <si>
    <t>Business Partner</t>
  </si>
  <si>
    <t>Company</t>
  </si>
  <si>
    <t>Document Details</t>
  </si>
  <si>
    <t>Date</t>
  </si>
  <si>
    <t>Number</t>
  </si>
  <si>
    <t>VAT</t>
  </si>
  <si>
    <t>Deduction</t>
  </si>
  <si>
    <t>Deductions</t>
  </si>
  <si>
    <t>Mode of Payment</t>
  </si>
  <si>
    <t>Bank</t>
  </si>
  <si>
    <t>Others</t>
  </si>
  <si>
    <t>Amount</t>
  </si>
  <si>
    <t>Variance</t>
  </si>
  <si>
    <t>Business Partners</t>
  </si>
  <si>
    <t>Search</t>
  </si>
  <si>
    <t>Address</t>
  </si>
  <si>
    <t>T I N</t>
  </si>
  <si>
    <t>Quantity</t>
  </si>
  <si>
    <t>Unit</t>
  </si>
  <si>
    <t>Unit Price</t>
  </si>
  <si>
    <t>Gross Amount</t>
  </si>
  <si>
    <t>Rate</t>
  </si>
  <si>
    <t>Net Amount</t>
  </si>
  <si>
    <t>Account Number</t>
  </si>
  <si>
    <t>Transaction Code</t>
  </si>
  <si>
    <t>Documents</t>
  </si>
  <si>
    <t>BP Code</t>
  </si>
  <si>
    <t>BP Name</t>
  </si>
  <si>
    <t>Bank Code</t>
  </si>
  <si>
    <t>Tax Base</t>
  </si>
  <si>
    <t>Bank Account Number</t>
  </si>
  <si>
    <t>Company Name</t>
  </si>
  <si>
    <t>Branch Name</t>
  </si>
  <si>
    <t>Amounts</t>
  </si>
  <si>
    <t>Particulats</t>
  </si>
  <si>
    <t>Bank Details</t>
  </si>
  <si>
    <t>Other Details</t>
  </si>
  <si>
    <t>BP_Code &amp; BP_Name</t>
  </si>
  <si>
    <t>Document_Code &amp; Document Name</t>
  </si>
  <si>
    <t>Document Number</t>
  </si>
  <si>
    <t>Document Date</t>
  </si>
  <si>
    <t>Document_Number</t>
  </si>
  <si>
    <t>BP_ Address</t>
  </si>
  <si>
    <t>BP_TIN</t>
  </si>
  <si>
    <t>Document_Date</t>
  </si>
  <si>
    <t>Particulars _1</t>
  </si>
  <si>
    <t>Period</t>
  </si>
  <si>
    <t>Particulars_3</t>
  </si>
  <si>
    <t>Particulars_2</t>
  </si>
  <si>
    <t>Name</t>
  </si>
  <si>
    <t>TIN</t>
  </si>
  <si>
    <t>Remarks</t>
  </si>
  <si>
    <t>Mode_Code &amp;Mode_Name</t>
  </si>
  <si>
    <t>Check Number</t>
  </si>
  <si>
    <t>Terms</t>
  </si>
  <si>
    <t>Due Date</t>
  </si>
  <si>
    <t>Cash Amount</t>
  </si>
  <si>
    <t>Document_Gross</t>
  </si>
  <si>
    <t xml:space="preserve">Tax Withheld </t>
  </si>
  <si>
    <t>Net_Document Amount</t>
  </si>
  <si>
    <t>Total Taxes Withheld</t>
  </si>
  <si>
    <t>Total Deductions</t>
  </si>
  <si>
    <t>Total VAT</t>
  </si>
  <si>
    <t>Amount Paid</t>
  </si>
  <si>
    <t>Document Reference</t>
  </si>
  <si>
    <t>Product_Serrvice_Code</t>
  </si>
  <si>
    <t>Product_Description</t>
  </si>
  <si>
    <t>Unit_Price</t>
  </si>
  <si>
    <t>Gross_Amount</t>
  </si>
  <si>
    <t>Tax_Code_1</t>
  </si>
  <si>
    <t>Nature</t>
  </si>
  <si>
    <t>Net_VAT_Amount</t>
  </si>
  <si>
    <t>Deduction_Code</t>
  </si>
  <si>
    <t>SC_ID</t>
  </si>
  <si>
    <t>Tax_Code_2</t>
  </si>
  <si>
    <t>Expanded Withholding Tax</t>
  </si>
  <si>
    <t>Final Withholding Tax</t>
  </si>
  <si>
    <t>Tax Withheld</t>
  </si>
  <si>
    <t>Document_Code &amp; Document_Name</t>
  </si>
  <si>
    <t>Document_Net_Amount</t>
  </si>
  <si>
    <t>Document_Gross_Amount</t>
  </si>
  <si>
    <t>Bank_Code&amp;Bandk_Name</t>
  </si>
  <si>
    <t>Bank_Document</t>
  </si>
  <si>
    <t>Bank_Amount</t>
  </si>
  <si>
    <t>Bank_Date</t>
  </si>
  <si>
    <t>Prepared_By</t>
  </si>
  <si>
    <t>Verified_By</t>
  </si>
  <si>
    <t>Approved_By</t>
  </si>
  <si>
    <t>Received_By</t>
  </si>
  <si>
    <t>JE Number</t>
  </si>
  <si>
    <t>Account_Code</t>
  </si>
  <si>
    <t>Account_Name</t>
  </si>
  <si>
    <t>Debit_Amount</t>
  </si>
  <si>
    <t>Cost_Profit_Center_Code_Name</t>
  </si>
  <si>
    <t>Department_Code_Name</t>
  </si>
  <si>
    <t>Company Address</t>
  </si>
  <si>
    <t>Company TIN</t>
  </si>
  <si>
    <t xml:space="preserve">Document </t>
  </si>
  <si>
    <t>Business Type</t>
  </si>
  <si>
    <t>Product Service Description</t>
  </si>
  <si>
    <t>SC ID</t>
  </si>
  <si>
    <t>Particulars</t>
  </si>
  <si>
    <t>TRANSACTIONS</t>
  </si>
  <si>
    <t>Transaction ID</t>
  </si>
  <si>
    <t>Details</t>
  </si>
  <si>
    <t>Total</t>
  </si>
  <si>
    <t>JV Number</t>
  </si>
  <si>
    <t>Year</t>
  </si>
  <si>
    <t>land</t>
  </si>
  <si>
    <t>drilling</t>
  </si>
  <si>
    <t>solar pump</t>
  </si>
  <si>
    <t>income</t>
  </si>
  <si>
    <t>monthly</t>
  </si>
  <si>
    <t>water delivery</t>
  </si>
  <si>
    <t>expenses</t>
  </si>
  <si>
    <t>bank interest(500k)</t>
  </si>
  <si>
    <t>bank interest(2700k)</t>
  </si>
  <si>
    <t>water refilling</t>
  </si>
  <si>
    <t>salary-delivery</t>
  </si>
  <si>
    <t>salary-purified water</t>
  </si>
  <si>
    <t>other expenses</t>
  </si>
  <si>
    <t>total loan</t>
  </si>
  <si>
    <t>net income</t>
  </si>
  <si>
    <t>return of investment</t>
  </si>
  <si>
    <t>net sales from solar pump</t>
  </si>
  <si>
    <t>joint venture</t>
  </si>
  <si>
    <t>total net income</t>
  </si>
  <si>
    <t>bank interest(100k)</t>
  </si>
  <si>
    <t>share</t>
  </si>
  <si>
    <t>water supply-apartment</t>
  </si>
  <si>
    <t>water sales</t>
  </si>
  <si>
    <t>amortization of principal loan</t>
  </si>
  <si>
    <t>sales</t>
  </si>
  <si>
    <t>salaries and wages</t>
  </si>
  <si>
    <t>Corporation</t>
  </si>
  <si>
    <t>rent</t>
  </si>
  <si>
    <t>gasoline and oil</t>
  </si>
  <si>
    <t>taxes and licenses</t>
  </si>
  <si>
    <t xml:space="preserve">representation </t>
  </si>
  <si>
    <t>cost of sales</t>
  </si>
  <si>
    <t>purchases</t>
  </si>
  <si>
    <t>installation</t>
  </si>
  <si>
    <t>direct labor</t>
  </si>
  <si>
    <t>materials</t>
  </si>
  <si>
    <t>interest expense</t>
  </si>
  <si>
    <t>commissions</t>
  </si>
  <si>
    <t>communication</t>
  </si>
  <si>
    <t>contributiions</t>
  </si>
  <si>
    <t>transportation and travel</t>
  </si>
  <si>
    <t>supplies</t>
  </si>
  <si>
    <t>others</t>
  </si>
  <si>
    <t>others-equipments</t>
  </si>
  <si>
    <t>Accumulator</t>
  </si>
  <si>
    <t>Trial Balance</t>
  </si>
  <si>
    <t>Balance Sheet</t>
  </si>
  <si>
    <t>Collections</t>
  </si>
  <si>
    <t>Journals</t>
  </si>
  <si>
    <t>Adjustments</t>
  </si>
  <si>
    <t>Equity Statement</t>
  </si>
  <si>
    <t>Income Statement</t>
  </si>
  <si>
    <t>Cash Flow Statement</t>
  </si>
  <si>
    <t>Statement of Accounts</t>
  </si>
  <si>
    <t>Company Documents</t>
  </si>
  <si>
    <t>Fixed Assets</t>
  </si>
  <si>
    <t>General Ledger</t>
  </si>
  <si>
    <t>Subsidiary Ledger</t>
  </si>
  <si>
    <t>EWT</t>
  </si>
  <si>
    <t>FWT</t>
  </si>
  <si>
    <t>Bank Statements</t>
  </si>
  <si>
    <t>FINANCIAL REPORTS</t>
  </si>
  <si>
    <t>COMPANY REPORTS</t>
  </si>
  <si>
    <t>BOOKS OF ACCOUNTS</t>
  </si>
  <si>
    <t>HOME</t>
  </si>
  <si>
    <t>tax_class_code</t>
  </si>
  <si>
    <t>tax_classification</t>
  </si>
  <si>
    <t>tax_code</t>
  </si>
  <si>
    <t>nature_of_payment</t>
  </si>
  <si>
    <t>tax_rate</t>
  </si>
  <si>
    <t>tax_base</t>
  </si>
  <si>
    <t>account_name</t>
  </si>
  <si>
    <t>bp_code</t>
  </si>
  <si>
    <t>bp_class_code</t>
  </si>
  <si>
    <t>bp_classification</t>
  </si>
  <si>
    <t>bp_name</t>
  </si>
  <si>
    <t>bp_address</t>
  </si>
  <si>
    <t>bp_tin</t>
  </si>
  <si>
    <t>bp_type_code</t>
  </si>
  <si>
    <t>bp_tax_code_1</t>
  </si>
  <si>
    <t>bp_tax_code_2</t>
  </si>
  <si>
    <t>bp_transaction_code</t>
  </si>
  <si>
    <t>chart_of_accounts</t>
  </si>
  <si>
    <t>taxes</t>
  </si>
  <si>
    <t>documents</t>
  </si>
  <si>
    <t>transactions</t>
  </si>
  <si>
    <t>journal_entries</t>
  </si>
  <si>
    <t>banks</t>
  </si>
  <si>
    <t>products</t>
  </si>
  <si>
    <t>services</t>
  </si>
  <si>
    <t>department</t>
  </si>
  <si>
    <t>deductions</t>
  </si>
  <si>
    <t>account_category_1</t>
  </si>
  <si>
    <t>account_category_code_1</t>
  </si>
  <si>
    <t>account_category_code_2</t>
  </si>
  <si>
    <t>account_category_2</t>
  </si>
  <si>
    <t>account_category_code_3</t>
  </si>
  <si>
    <t>account_category_3</t>
  </si>
  <si>
    <t>account_category_code_4</t>
  </si>
  <si>
    <t>account_category_4</t>
  </si>
  <si>
    <t>cash_flow_activity_code</t>
  </si>
  <si>
    <t>cash_flow_category</t>
  </si>
  <si>
    <t>cash_flow_activity</t>
  </si>
  <si>
    <t>cash_flow_category_code</t>
  </si>
  <si>
    <t>document_code</t>
  </si>
  <si>
    <t>document_name</t>
  </si>
  <si>
    <t>transaction_journal_code</t>
  </si>
  <si>
    <t>transaction_code</t>
  </si>
  <si>
    <t>transaction</t>
  </si>
  <si>
    <t>entry_sequence</t>
  </si>
  <si>
    <t>account_code</t>
  </si>
  <si>
    <t>factor</t>
  </si>
  <si>
    <t>basis</t>
  </si>
  <si>
    <t>payment_code</t>
  </si>
  <si>
    <t>payment_type</t>
  </si>
  <si>
    <t>mode_of_payment_code</t>
  </si>
  <si>
    <t>mode_of_payment</t>
  </si>
  <si>
    <t>bank_code</t>
  </si>
  <si>
    <t>bank_name</t>
  </si>
  <si>
    <t>bank_branch_name</t>
  </si>
  <si>
    <t>bank_account_number</t>
  </si>
  <si>
    <t>type_of_bank_account</t>
  </si>
  <si>
    <t>product_short_name</t>
  </si>
  <si>
    <t>product_long_name</t>
  </si>
  <si>
    <t>unit_of_measure</t>
  </si>
  <si>
    <t>profit_cost_center</t>
  </si>
  <si>
    <t>department_code</t>
  </si>
  <si>
    <t>profit_cost_center_code</t>
  </si>
  <si>
    <t>service_code</t>
  </si>
  <si>
    <t>service_short_name</t>
  </si>
  <si>
    <t>service_long_name</t>
  </si>
  <si>
    <t>department_short_name</t>
  </si>
  <si>
    <t>department_long_name</t>
  </si>
  <si>
    <t>profit_cost_center_short_name</t>
  </si>
  <si>
    <t>profit_cost_center_long_name</t>
  </si>
  <si>
    <t>deduction_code</t>
  </si>
  <si>
    <t>deduction_short_name</t>
  </si>
  <si>
    <t>deduction_long_name</t>
  </si>
  <si>
    <t>ns</t>
  </si>
  <si>
    <t>transactions_table</t>
  </si>
  <si>
    <t>company</t>
  </si>
  <si>
    <t>company_code</t>
  </si>
  <si>
    <t>company_name</t>
  </si>
  <si>
    <t>branch_code</t>
  </si>
  <si>
    <t>branch_name</t>
  </si>
  <si>
    <t>payment</t>
  </si>
  <si>
    <t>transaction_id</t>
  </si>
  <si>
    <t>transaction_record_date</t>
  </si>
  <si>
    <t>business_partner</t>
  </si>
  <si>
    <t>particulars</t>
  </si>
  <si>
    <t>period</t>
  </si>
  <si>
    <t>remarks</t>
  </si>
  <si>
    <t>document</t>
  </si>
  <si>
    <t>document_number</t>
  </si>
  <si>
    <t>document_date</t>
  </si>
  <si>
    <t>document_amount</t>
  </si>
  <si>
    <t>vat_amount</t>
  </si>
  <si>
    <t>net_of_vat_amount</t>
  </si>
  <si>
    <t>net_invoice_amount</t>
  </si>
  <si>
    <t>total_witholding_tax_amount</t>
  </si>
  <si>
    <t>total_deductions_amount</t>
  </si>
  <si>
    <t>total_vat_amount</t>
  </si>
  <si>
    <t>total_gross_invoice_amount</t>
  </si>
  <si>
    <t>credit_term</t>
  </si>
  <si>
    <t>credit_due_date</t>
  </si>
  <si>
    <t>check_number</t>
  </si>
  <si>
    <t>check_date</t>
  </si>
  <si>
    <t>document details</t>
  </si>
  <si>
    <t>product_service_details</t>
  </si>
  <si>
    <t>product_code_or_service_code</t>
  </si>
  <si>
    <t>product_short_name_or_service_short_name</t>
  </si>
  <si>
    <t>quantity</t>
  </si>
  <si>
    <t>unit_price</t>
  </si>
  <si>
    <t>amount_before_discount</t>
  </si>
  <si>
    <t>net_of_discount_amount</t>
  </si>
  <si>
    <t>bp_type</t>
  </si>
  <si>
    <t>expanded_withholding_tax_amount</t>
  </si>
  <si>
    <t>final_withholding_tax</t>
  </si>
  <si>
    <t>vat_details</t>
  </si>
  <si>
    <t>expanded_withholding_tax</t>
  </si>
  <si>
    <t>final_withholding_tax_amount</t>
  </si>
  <si>
    <t>document_reference</t>
  </si>
  <si>
    <t>document_reference_amount</t>
  </si>
  <si>
    <t>journal_entrry</t>
  </si>
  <si>
    <t>deduction_amount</t>
  </si>
  <si>
    <t>senior_citizen_id</t>
  </si>
  <si>
    <t>jv_number</t>
  </si>
  <si>
    <t>debit_credit_amount</t>
  </si>
  <si>
    <t>debit_amountf</t>
  </si>
  <si>
    <t>credit_amount</t>
  </si>
  <si>
    <t>other_details</t>
  </si>
  <si>
    <t>prepared_by</t>
  </si>
  <si>
    <t>date_prepared</t>
  </si>
  <si>
    <t>verified_by</t>
  </si>
  <si>
    <t>date_verified</t>
  </si>
  <si>
    <t>approved_by</t>
  </si>
  <si>
    <t>date_approved</t>
  </si>
  <si>
    <t>received_by</t>
  </si>
  <si>
    <t>date_received</t>
  </si>
  <si>
    <t>variance</t>
  </si>
  <si>
    <t>vat_variance</t>
  </si>
  <si>
    <t>net_of_vat_variance</t>
  </si>
  <si>
    <t>net_invoice_variance</t>
  </si>
  <si>
    <t>date today</t>
  </si>
  <si>
    <t>tax_code_1</t>
  </si>
  <si>
    <t>tax_code_3</t>
  </si>
  <si>
    <t>tax_code_2</t>
  </si>
  <si>
    <t>journals</t>
  </si>
  <si>
    <t>journal_entry_sequence</t>
  </si>
  <si>
    <t>transaction particulars</t>
  </si>
  <si>
    <t>note</t>
  </si>
  <si>
    <t>transactionjournal_code</t>
  </si>
  <si>
    <t>transaction_journal_long_name</t>
  </si>
  <si>
    <t>transaction_journal_short_name</t>
  </si>
  <si>
    <t>document_short_name</t>
  </si>
  <si>
    <t>document_long_name</t>
  </si>
  <si>
    <t>select</t>
  </si>
  <si>
    <t>system generated per journal</t>
  </si>
  <si>
    <t>menu select</t>
  </si>
  <si>
    <t>payment_amount</t>
  </si>
  <si>
    <t>zero_rated_amount</t>
  </si>
  <si>
    <t>exempt_amount</t>
  </si>
  <si>
    <t>non_vat_amount</t>
  </si>
  <si>
    <t>zero_rated_variance</t>
  </si>
  <si>
    <t>exempt_variance</t>
  </si>
  <si>
    <t>deductions_variance</t>
  </si>
  <si>
    <t>withholding_tax_variance</t>
  </si>
  <si>
    <t>gross_amount_variance</t>
  </si>
  <si>
    <t>non_vat_variance</t>
  </si>
  <si>
    <t>quantity times unit price</t>
  </si>
  <si>
    <t>amount before discount less trade discount</t>
  </si>
  <si>
    <t>trade discounts</t>
  </si>
  <si>
    <t>trade_discount_code</t>
  </si>
  <si>
    <t>trade_discount_short_name</t>
  </si>
  <si>
    <t>trade_discount_long_name</t>
  </si>
  <si>
    <t>trade_dsicount_rate</t>
  </si>
  <si>
    <t>document date add credit term</t>
  </si>
  <si>
    <t>ask formula</t>
  </si>
  <si>
    <t>expanded withholding tax details</t>
  </si>
  <si>
    <t>final withholding tax details</t>
  </si>
  <si>
    <t>per business partners table</t>
  </si>
  <si>
    <t xml:space="preserve">deductions details </t>
  </si>
  <si>
    <t>based on document reference document number</t>
  </si>
  <si>
    <t>transaction id-sequence</t>
  </si>
  <si>
    <t>basis times factor</t>
  </si>
  <si>
    <t>positive value of debit(credit) amount</t>
  </si>
  <si>
    <t>negative value of debit(credit) amount</t>
  </si>
  <si>
    <t>default date or input</t>
  </si>
  <si>
    <t>default user or input</t>
  </si>
  <si>
    <t>profit cost center</t>
  </si>
  <si>
    <t>accumulator</t>
  </si>
  <si>
    <t>vat</t>
  </si>
  <si>
    <t>transaction lists</t>
  </si>
  <si>
    <t>expanded withholding tax</t>
  </si>
  <si>
    <t>books of accounts</t>
  </si>
  <si>
    <t>financial statement</t>
  </si>
  <si>
    <t>bank reconcilliation</t>
  </si>
  <si>
    <t>statement of accounts</t>
  </si>
  <si>
    <t>accounts payable</t>
  </si>
  <si>
    <t>subsidiary ledgers</t>
  </si>
  <si>
    <t>business partners lists</t>
  </si>
  <si>
    <t>Payment</t>
  </si>
  <si>
    <t>Sales Invoice</t>
  </si>
  <si>
    <t>DocPro Business Solutions, Incorporated</t>
  </si>
  <si>
    <t>Mezzanine Floor, CYA Cntrum, Militarfy Cut-Off, Baguio City</t>
  </si>
  <si>
    <t>123-456-789-000</t>
  </si>
  <si>
    <t>Clemente Aquino and Company</t>
  </si>
  <si>
    <t>Rm. 404 GP Building Arcade, Mabini Stf., Baguio City</t>
  </si>
  <si>
    <t>Cash</t>
  </si>
  <si>
    <t>30 days</t>
  </si>
  <si>
    <t>Check Date</t>
  </si>
  <si>
    <t>Check payee</t>
  </si>
  <si>
    <t>Payment Amount</t>
  </si>
  <si>
    <t>Zero rated sales</t>
  </si>
  <si>
    <t>VAT sales</t>
  </si>
  <si>
    <t>Exempt sales</t>
  </si>
  <si>
    <t>Non-VAT sales</t>
  </si>
  <si>
    <t>SC Discount</t>
  </si>
  <si>
    <t>Cash Discount</t>
  </si>
  <si>
    <t>Prepared by</t>
  </si>
  <si>
    <t>Received by</t>
  </si>
  <si>
    <t>Net of Trade Discount</t>
  </si>
  <si>
    <t>Trade Diiscount</t>
  </si>
  <si>
    <t>inventory</t>
  </si>
  <si>
    <t>departments</t>
  </si>
  <si>
    <t>month</t>
  </si>
  <si>
    <t>year</t>
  </si>
  <si>
    <t>business partner</t>
  </si>
  <si>
    <t>equal to year of document date</t>
  </si>
  <si>
    <t>equal to month of document date</t>
  </si>
  <si>
    <t>nature_of_tax</t>
  </si>
  <si>
    <t>particulars_1</t>
  </si>
  <si>
    <t>bp code with branch as bp classification</t>
  </si>
  <si>
    <t>company log-in name of company or individual name</t>
  </si>
  <si>
    <t>bp_name_company</t>
  </si>
  <si>
    <t>bp_name_individual</t>
  </si>
  <si>
    <t>transaction_year</t>
  </si>
  <si>
    <t>transaction_month</t>
  </si>
  <si>
    <t>particulars_2</t>
  </si>
  <si>
    <t>particulars_3</t>
  </si>
  <si>
    <t>Company Code</t>
  </si>
  <si>
    <t>Branch Code</t>
  </si>
  <si>
    <t>Record Date</t>
  </si>
  <si>
    <t>Month</t>
  </si>
  <si>
    <t>Journal Code</t>
  </si>
  <si>
    <t>Journal</t>
  </si>
  <si>
    <t>Bsuiness Partner Name</t>
  </si>
  <si>
    <t>Document Code</t>
  </si>
  <si>
    <t>variances</t>
  </si>
  <si>
    <t>total gross invoice amount less wtax less deductions</t>
  </si>
  <si>
    <t>Net of VAT Amount</t>
  </si>
  <si>
    <t>VAT Exempt</t>
  </si>
  <si>
    <t>VAT Zero Rated</t>
  </si>
  <si>
    <t>Non-VAT</t>
  </si>
  <si>
    <t>Total Gross Amount</t>
  </si>
  <si>
    <t>Less - Withholding Taxes</t>
  </si>
  <si>
    <t>Less - Deductions</t>
  </si>
  <si>
    <t>Net Invoice Amount</t>
  </si>
  <si>
    <t>Type of Payment Code</t>
  </si>
  <si>
    <t>Type of Payment</t>
  </si>
  <si>
    <t>Mode of Payment Code</t>
  </si>
  <si>
    <t>Credit Terms</t>
  </si>
  <si>
    <t>Amount of Payment</t>
  </si>
  <si>
    <t>Bank Name</t>
  </si>
  <si>
    <t>VAT Variance</t>
  </si>
  <si>
    <t>Net of VAT Variance</t>
  </si>
  <si>
    <t>VAT Zero-Rated Variance</t>
  </si>
  <si>
    <t>VAT Exempt Variance</t>
  </si>
  <si>
    <t>Non-VAT Variance</t>
  </si>
  <si>
    <t>Gross Amount Variance</t>
  </si>
  <si>
    <t>Withhodling Taxes Variances</t>
  </si>
  <si>
    <t>Deductions Variance</t>
  </si>
  <si>
    <t>Net Invoice Amount Variancef</t>
  </si>
  <si>
    <t>Product/Service Code</t>
  </si>
  <si>
    <t>Product/Service Description</t>
  </si>
  <si>
    <t>Uunit</t>
  </si>
  <si>
    <t>Trade Discount</t>
  </si>
  <si>
    <t>Trade Discount Code</t>
  </si>
  <si>
    <t>Trade Discount Description</t>
  </si>
  <si>
    <t>trade_discount_amount</t>
  </si>
  <si>
    <t>Net of Discount Amount</t>
  </si>
  <si>
    <t>Tax Code</t>
  </si>
  <si>
    <t>Tax Class Code</t>
  </si>
  <si>
    <t>Tax Classification</t>
  </si>
  <si>
    <t>Nature of Tax</t>
  </si>
  <si>
    <t>Deduction Code</t>
  </si>
  <si>
    <t>Deduction Name</t>
  </si>
  <si>
    <t>Senior Citizen ID Number</t>
  </si>
  <si>
    <t>Net of Invoice Amount</t>
  </si>
  <si>
    <t>users</t>
  </si>
  <si>
    <t>tin</t>
  </si>
  <si>
    <t>address</t>
  </si>
  <si>
    <t>trade_name</t>
  </si>
  <si>
    <t>user_code</t>
  </si>
  <si>
    <t>business partner classification</t>
  </si>
  <si>
    <t>company/branch/employee/</t>
  </si>
  <si>
    <t>business partner type</t>
  </si>
  <si>
    <t>individual or non-individual</t>
  </si>
  <si>
    <t>user_company_name</t>
  </si>
  <si>
    <t>user_individual_name</t>
  </si>
  <si>
    <t>Main Tables</t>
  </si>
  <si>
    <t>tax classification</t>
  </si>
  <si>
    <t>product_code</t>
  </si>
  <si>
    <t>bir_code</t>
  </si>
  <si>
    <t>bir_account_name</t>
  </si>
  <si>
    <t>field_name</t>
  </si>
  <si>
    <t>other_field_name_code</t>
  </si>
  <si>
    <t>journal_transaction_isequence</t>
  </si>
  <si>
    <t>Branch+name</t>
  </si>
  <si>
    <t>if payment type is charge</t>
  </si>
  <si>
    <t>document amount less details amount/validation</t>
  </si>
  <si>
    <t>transactionn journal</t>
  </si>
  <si>
    <t>bp_tax_code_3</t>
  </si>
  <si>
    <t>TABLES (administration only)</t>
  </si>
  <si>
    <t>business partners</t>
  </si>
  <si>
    <t>chart of accounts</t>
  </si>
  <si>
    <t>types of payment</t>
  </si>
  <si>
    <t>modes of payment</t>
  </si>
  <si>
    <t>profit cost centers</t>
  </si>
  <si>
    <t>journal entries</t>
  </si>
  <si>
    <t>MENU</t>
  </si>
  <si>
    <t>Terms (if on account)</t>
  </si>
  <si>
    <t>JE_Sequence_Number</t>
  </si>
  <si>
    <t>Branch</t>
  </si>
  <si>
    <t>Document Gross Amount</t>
  </si>
  <si>
    <t>Document Net Amount</t>
  </si>
  <si>
    <t>Tax Code 2</t>
  </si>
  <si>
    <t>Tax Code 1</t>
  </si>
  <si>
    <t>Tax Code 3</t>
  </si>
  <si>
    <t>Summary</t>
  </si>
  <si>
    <t>Sales Journal</t>
  </si>
  <si>
    <t>Purchases Journal</t>
  </si>
  <si>
    <t>Receipts Journal</t>
  </si>
  <si>
    <t>Collections Journal</t>
  </si>
  <si>
    <t>Disbursements Journal</t>
  </si>
  <si>
    <t>General Journal</t>
  </si>
  <si>
    <t>Trans ID</t>
  </si>
  <si>
    <t>Journal Entries</t>
  </si>
  <si>
    <t>BP Class</t>
  </si>
  <si>
    <t>BP Cofe</t>
  </si>
  <si>
    <t>BP Address</t>
  </si>
  <si>
    <t>BP TIN</t>
  </si>
  <si>
    <t>Discounts</t>
  </si>
  <si>
    <t>Approved by</t>
  </si>
  <si>
    <t xml:space="preserve"> </t>
  </si>
  <si>
    <t>New Transactions</t>
  </si>
  <si>
    <t>PURCHASES JOURNAL</t>
  </si>
  <si>
    <t>Purchases Journal Summary</t>
  </si>
  <si>
    <t>Journal ID</t>
  </si>
  <si>
    <t>Transaction Summary</t>
  </si>
  <si>
    <t>Transaction Details</t>
  </si>
  <si>
    <t>Payment Type</t>
  </si>
  <si>
    <t>Document No</t>
  </si>
  <si>
    <t>Ducument Date</t>
  </si>
  <si>
    <t>x</t>
  </si>
  <si>
    <t>Menu</t>
  </si>
  <si>
    <t>Home</t>
  </si>
  <si>
    <t>Financial Reports</t>
  </si>
  <si>
    <t>Company Reports</t>
  </si>
  <si>
    <t>Books of Accounts</t>
  </si>
  <si>
    <t>Company Settings</t>
  </si>
  <si>
    <t>Doc Pro SETTINGS</t>
  </si>
  <si>
    <t>Sales Summary</t>
  </si>
  <si>
    <t>Sales Business Partners</t>
  </si>
  <si>
    <t>New Sales Transaction</t>
  </si>
  <si>
    <t>Special</t>
  </si>
  <si>
    <t>Receipts Summary</t>
  </si>
  <si>
    <t>Collections Summary</t>
  </si>
  <si>
    <t>Purchases Summary</t>
  </si>
  <si>
    <t>Disbursements Summary</t>
  </si>
  <si>
    <t>Adjustments Summary</t>
  </si>
  <si>
    <t>Special Journal Summary</t>
  </si>
  <si>
    <t>Receipts Business Partners</t>
  </si>
  <si>
    <t>Collections Business Partners</t>
  </si>
  <si>
    <t>Purchases Business Partners</t>
  </si>
  <si>
    <t>Disbursements Business Partners</t>
  </si>
  <si>
    <t>Adjustments Business Partners</t>
  </si>
  <si>
    <t>Special Journal Business Partners</t>
  </si>
  <si>
    <t>Journal Voucher</t>
  </si>
  <si>
    <t>Check Voucher</t>
  </si>
  <si>
    <t>Purchase Invoice</t>
  </si>
  <si>
    <t>Collections Receipts</t>
  </si>
  <si>
    <t>Official Receipts</t>
  </si>
  <si>
    <t>Charge</t>
  </si>
  <si>
    <t>SALES JOURNAL</t>
  </si>
  <si>
    <t>Debit(Credit)</t>
  </si>
  <si>
    <t>Products/Services</t>
  </si>
  <si>
    <t>Transaction Date</t>
  </si>
  <si>
    <t>Journal Transaction ID</t>
  </si>
  <si>
    <t>Show the document details referred to in the the new transaction menu</t>
  </si>
  <si>
    <t>Show the journal entries table referred below or the new transactions menu</t>
  </si>
  <si>
    <t>show the document referred to under the documents menu</t>
  </si>
  <si>
    <t>For sales journal user interface it shall be ass follows:</t>
  </si>
  <si>
    <t>Transaction Summary (show the transaction, document, business partners, particulars, mode of payment, the amounts fields, except variances)</t>
  </si>
  <si>
    <t>Business Partners (show the business partners per journal selected alphabetically sorted ascending)</t>
  </si>
  <si>
    <t>Document details</t>
  </si>
  <si>
    <t>Transaction Details (show the transactions lists per business partners)</t>
  </si>
  <si>
    <t>Companies</t>
  </si>
  <si>
    <t>Users</t>
  </si>
  <si>
    <t>Supplier-Ordinary Goods</t>
  </si>
  <si>
    <t>Supplier-Capital Goods</t>
  </si>
  <si>
    <t>Supplier-Other Goods</t>
  </si>
  <si>
    <t>Others (specify)</t>
  </si>
  <si>
    <t>Individual</t>
  </si>
  <si>
    <t>Non-Individual</t>
  </si>
  <si>
    <t>CO</t>
  </si>
  <si>
    <t>if  bp_type_code = CO</t>
  </si>
  <si>
    <t>if  bp_type_code = IN</t>
  </si>
  <si>
    <t>xxxx</t>
  </si>
  <si>
    <t>Disbursments Journal</t>
  </si>
  <si>
    <t>Colllections Journal</t>
  </si>
  <si>
    <t>Other Journals (specify)</t>
  </si>
  <si>
    <t>SJ</t>
  </si>
  <si>
    <t>PJ</t>
  </si>
  <si>
    <t>RJ</t>
  </si>
  <si>
    <t>CJ</t>
  </si>
  <si>
    <t>DJ</t>
  </si>
  <si>
    <t>GJ</t>
  </si>
  <si>
    <t>OJ</t>
  </si>
  <si>
    <t>petty cash voucher</t>
  </si>
  <si>
    <t>check voucher</t>
  </si>
  <si>
    <t>journal voucher</t>
  </si>
  <si>
    <t>sales order</t>
  </si>
  <si>
    <t>purchase order</t>
  </si>
  <si>
    <t>acknowledgement receipt</t>
  </si>
  <si>
    <t>debit note</t>
  </si>
  <si>
    <t>credit note</t>
  </si>
  <si>
    <t>billing statement</t>
  </si>
  <si>
    <t>invoice</t>
  </si>
  <si>
    <t>receipts</t>
  </si>
  <si>
    <t>voucher</t>
  </si>
  <si>
    <t>bank statement</t>
  </si>
  <si>
    <t>deposit slip</t>
  </si>
  <si>
    <t>cash on hand</t>
  </si>
  <si>
    <t>check</t>
  </si>
  <si>
    <t>petty cash fund</t>
  </si>
  <si>
    <t>post dated check</t>
  </si>
  <si>
    <t>electronic payment</t>
  </si>
  <si>
    <t>COH</t>
  </si>
  <si>
    <t>CHK</t>
  </si>
  <si>
    <t>PDC</t>
  </si>
  <si>
    <t>PCF</t>
  </si>
  <si>
    <t>DM</t>
  </si>
  <si>
    <t>CM</t>
  </si>
  <si>
    <t>EPAY</t>
  </si>
  <si>
    <t>Value Added Tax</t>
  </si>
  <si>
    <t>Excise Tax</t>
  </si>
  <si>
    <t>EXT</t>
  </si>
  <si>
    <t>PT</t>
  </si>
  <si>
    <t>company journals</t>
  </si>
  <si>
    <t>company documents</t>
  </si>
  <si>
    <t>company types of payment</t>
  </si>
  <si>
    <t>company modes of payment</t>
  </si>
  <si>
    <t>company products</t>
  </si>
  <si>
    <t>company services</t>
  </si>
  <si>
    <t>company departments</t>
  </si>
  <si>
    <t>company profit cost centers</t>
  </si>
  <si>
    <t>company others</t>
  </si>
  <si>
    <t>company taxes</t>
  </si>
  <si>
    <t>company chart of accounts</t>
  </si>
  <si>
    <t>company banks</t>
  </si>
  <si>
    <t>Type</t>
  </si>
  <si>
    <t>select from dropdown or default by transaction journal</t>
  </si>
  <si>
    <t>enter document number</t>
  </si>
  <si>
    <t>enter date of dcoument</t>
  </si>
  <si>
    <t>select from business patner list, or enter name or code</t>
  </si>
  <si>
    <t>display from table</t>
  </si>
  <si>
    <t>Business Style</t>
  </si>
  <si>
    <t>from table for document auto display</t>
  </si>
  <si>
    <t>for querry to be used in VAT Report</t>
  </si>
  <si>
    <t>VAT Code</t>
  </si>
  <si>
    <t>for querry to be used in VAT Report, VAT amount computation</t>
  </si>
  <si>
    <t>EWT Code</t>
  </si>
  <si>
    <t>for querry to be used in EWT Report, EWT amount computation</t>
  </si>
  <si>
    <t>FWT Code</t>
  </si>
  <si>
    <t>for querry to be used in VAT Report if FWT = to VAT withheld, EWT amount computation</t>
  </si>
  <si>
    <t>to be used for particulars</t>
  </si>
  <si>
    <t>to be used for journal entries</t>
  </si>
  <si>
    <t>display from BP particulars Table</t>
  </si>
  <si>
    <t>input period covered by the transaction</t>
  </si>
  <si>
    <t>input any remarks, comments, notes, or any additional field category</t>
  </si>
  <si>
    <t xml:space="preserve">enter type of transaction payment based on the invoice, cash for all cash transactions and charge for all on account </t>
  </si>
  <si>
    <t>Mode</t>
  </si>
  <si>
    <t>select from modes of payments, determine the cash account title  or accounts receivable account, to be used</t>
  </si>
  <si>
    <t>under Charge type of payment, input the terms of credit</t>
  </si>
  <si>
    <t>compute the due date from date of document and terms of credit</t>
  </si>
  <si>
    <t>input the amount of total cash payment</t>
  </si>
  <si>
    <t>Name of bank of check select or input</t>
  </si>
  <si>
    <t>input date of check</t>
  </si>
  <si>
    <t>Check Payee</t>
  </si>
  <si>
    <t>input payee of check, and to be used in printiing of check payment</t>
  </si>
  <si>
    <t>for sales and purchases journals, select from tabs the type</t>
  </si>
  <si>
    <t>VAT Amount</t>
  </si>
  <si>
    <t>Zero-Rated VAT Amount</t>
  </si>
  <si>
    <t>Exempt VAT Amount</t>
  </si>
  <si>
    <t>Non-VAT Amount</t>
  </si>
  <si>
    <t>Total Amount</t>
  </si>
  <si>
    <t>Total EWT Amount</t>
  </si>
  <si>
    <t>Total FWT amount</t>
  </si>
  <si>
    <t>Total Discounts Amount</t>
  </si>
  <si>
    <t>computed difference between inputed amounts per document amounts and details amount</t>
  </si>
  <si>
    <t>select or input from product/service table</t>
  </si>
  <si>
    <t>from product/service table</t>
  </si>
  <si>
    <t>computed quantity multiplied by unit price</t>
  </si>
  <si>
    <t>input discount amount</t>
  </si>
  <si>
    <t xml:space="preserve">input quantity </t>
  </si>
  <si>
    <t>input unit cost or price</t>
  </si>
  <si>
    <t>Item or Description</t>
  </si>
  <si>
    <t>Tax Rate</t>
  </si>
  <si>
    <t>from BP tax code 1 for vat</t>
  </si>
  <si>
    <t>from Tax Table</t>
  </si>
  <si>
    <t>Discount Code</t>
  </si>
  <si>
    <t xml:space="preserve">input or select </t>
  </si>
  <si>
    <t>from discount/deductions table</t>
  </si>
  <si>
    <t>input amount (validate amount manual computation)</t>
  </si>
  <si>
    <t>input senior citizen id if discount is senior citizen discount</t>
  </si>
  <si>
    <t xml:space="preserve">Address </t>
  </si>
  <si>
    <t xml:space="preserve">ID </t>
  </si>
  <si>
    <t>Code</t>
  </si>
  <si>
    <t>Nature of Trasaction</t>
  </si>
  <si>
    <t>Prapared by</t>
  </si>
  <si>
    <t>Verified by</t>
  </si>
  <si>
    <t>Entry Number</t>
  </si>
  <si>
    <t>Account Sequence Number</t>
  </si>
  <si>
    <t>Account Code</t>
  </si>
  <si>
    <t>Factor</t>
  </si>
  <si>
    <t>Basis</t>
  </si>
  <si>
    <t>Debit(credit) Amount</t>
  </si>
  <si>
    <t>Debit Amount</t>
  </si>
  <si>
    <t>Credit Amount</t>
  </si>
  <si>
    <t>Profit Cost Center</t>
  </si>
  <si>
    <t>Department</t>
  </si>
  <si>
    <t>select company to record it transactions or by default if company assigned is only one</t>
  </si>
  <si>
    <t>select branch of company to record its transactions or by default if branch assigned is only one</t>
  </si>
  <si>
    <t>display address from table</t>
  </si>
  <si>
    <t>number assigned to each transaction generated by the system</t>
  </si>
  <si>
    <t>date the transaction was recorded or by default date today</t>
  </si>
  <si>
    <t>number assigned to each transaction by journals generated by the system</t>
  </si>
  <si>
    <t>business partner's transaction code</t>
  </si>
  <si>
    <t>display the nature of transaction of business partner from table at the journal entry field</t>
  </si>
  <si>
    <t>if payment is made thru checks input the check number</t>
  </si>
  <si>
    <t>input the account number of the check</t>
  </si>
  <si>
    <t>input the amount of VAT amount is subject to VAT</t>
  </si>
  <si>
    <t>input the net amount excluding VAT</t>
  </si>
  <si>
    <t>input gross amount of zero-rated transaction</t>
  </si>
  <si>
    <t>input gross amount of VAT exempt transaction</t>
  </si>
  <si>
    <t>input gross amount for non-vat transactions, refer to tax type of taxpayer who is a non-vat registered</t>
  </si>
  <si>
    <t>computed equal to the total amount of all the above amounts</t>
  </si>
  <si>
    <t>input the amount of expanded/creditable withholding tax withhel</t>
  </si>
  <si>
    <t>input the amount of final withholding tax deducted</t>
  </si>
  <si>
    <t>input total discounts deducted</t>
  </si>
  <si>
    <t>input senior citizen ID number if invoice is subject to senior citizen discount</t>
  </si>
  <si>
    <t>computed amount net of the withholding and discounts deducted fro total amount</t>
  </si>
  <si>
    <t>display from BP Table</t>
  </si>
  <si>
    <t>computed amount less trade discount if any</t>
  </si>
  <si>
    <t>from BP tax code 2 for withholding tax</t>
  </si>
  <si>
    <t>from BP tax code 3 for withholding tax</t>
  </si>
  <si>
    <t>display from Tax Table</t>
  </si>
  <si>
    <t>computed equal to net of vat amount or gross amount for non-vat multiply by rate</t>
  </si>
  <si>
    <t>input or select the type of document</t>
  </si>
  <si>
    <t>input the document number</t>
  </si>
  <si>
    <t>display date from document table referred to by the above document type and number</t>
  </si>
  <si>
    <t>input/select bank where the transaction cash amount was deposited, credited, debited to</t>
  </si>
  <si>
    <t>input the amount debited or credited by the bank</t>
  </si>
  <si>
    <t>select from company bank table the account number of the bank  where cash amount was debited or credited</t>
  </si>
  <si>
    <t>display the bank of the account number selected</t>
  </si>
  <si>
    <t xml:space="preserve">input the date the amount was debited or credited by the bank </t>
  </si>
  <si>
    <t>display the name of the user by default or the name who prepared the document if different from user</t>
  </si>
  <si>
    <t>display the date the user recorded or by default or the date the document was actually recorded if different from date prepared</t>
  </si>
  <si>
    <t>display the name of the person who verified the transaction, if applicable</t>
  </si>
  <si>
    <t>display the date the transaction was verified, if applicable</t>
  </si>
  <si>
    <t>display the name of the person who approved the transaction, if applicable</t>
  </si>
  <si>
    <t>display the date the transaction was approved, if applicable</t>
  </si>
  <si>
    <t>display the name of the person who received the value of the transaction, if applicable</t>
  </si>
  <si>
    <t>display the date the amount of transaction was receieved, if applicable</t>
  </si>
  <si>
    <t>display the journal entry number equivalent to transaction ID (JE &amp; Trans ID)</t>
  </si>
  <si>
    <t>Nature of Transaction</t>
  </si>
  <si>
    <t>display the nature of transaction based on transaction code</t>
  </si>
  <si>
    <t>display the sequence number (per row) of the transaction account codes per journal entry table</t>
  </si>
  <si>
    <t>select or display the factor of transaction based on transaction code</t>
  </si>
  <si>
    <t>computed equal to the amount or basis multiplied by the factor</t>
  </si>
  <si>
    <t>display or input the amount used as the basis</t>
  </si>
  <si>
    <t>computed equal to the positive amount of the debit(credit amount</t>
  </si>
  <si>
    <t>computed equal to the negative amount of the debit(credit amount</t>
  </si>
  <si>
    <t>input or select the profit or cost center</t>
  </si>
  <si>
    <t>input or select the department of the profit or cost center</t>
  </si>
  <si>
    <t>computed equal to the difference of the deibt and credit amount</t>
  </si>
  <si>
    <t>VAT Exlusive Amount</t>
  </si>
  <si>
    <t>inpurtamount including vat</t>
  </si>
  <si>
    <t>˂</t>
  </si>
  <si>
    <t>LOGO</t>
  </si>
  <si>
    <t>COMPANY NAME</t>
  </si>
  <si>
    <t>BRANCH NAME</t>
  </si>
  <si>
    <t>˃</t>
  </si>
  <si>
    <t>User ID</t>
  </si>
  <si>
    <t>User Name</t>
  </si>
  <si>
    <t>Time</t>
  </si>
  <si>
    <t>Log Off</t>
  </si>
  <si>
    <t>Search document number</t>
  </si>
  <si>
    <t>Trans Date</t>
  </si>
  <si>
    <t>Doc No</t>
  </si>
  <si>
    <t>Doc Date</t>
  </si>
  <si>
    <t>descending</t>
  </si>
  <si>
    <t>Invoice</t>
  </si>
  <si>
    <t>Search business partner</t>
  </si>
  <si>
    <t>JOURNALS</t>
  </si>
  <si>
    <t>Income Statements</t>
  </si>
  <si>
    <t>Equity</t>
  </si>
  <si>
    <t>Billing Statements</t>
  </si>
  <si>
    <t>Check Regisster</t>
  </si>
  <si>
    <t>Transactions</t>
  </si>
  <si>
    <t>Modes of Payments</t>
  </si>
  <si>
    <t>Types of Payments</t>
  </si>
  <si>
    <t>Tax Types</t>
  </si>
  <si>
    <t>Taxes</t>
  </si>
  <si>
    <t>Chart of Accounts</t>
  </si>
  <si>
    <t>Banks</t>
  </si>
  <si>
    <t>DocPro Settings</t>
  </si>
  <si>
    <t>Products</t>
  </si>
  <si>
    <t>Trade Discounts</t>
  </si>
  <si>
    <t>Departments</t>
  </si>
  <si>
    <t>Profit and Cost centers</t>
  </si>
  <si>
    <t>Withholding Taxes</t>
  </si>
  <si>
    <t>QTables (for export)</t>
  </si>
  <si>
    <t>debit(credit)_amount</t>
  </si>
  <si>
    <t>transaction_journal</t>
  </si>
  <si>
    <t>business_partner_name</t>
  </si>
  <si>
    <t>debit_amount</t>
  </si>
  <si>
    <t>filter category=1,2,3,get balance of category 4,5,6,7(if there is)</t>
  </si>
  <si>
    <t>filter category=3,get balance of category 4,5,6,7(if there is)</t>
  </si>
  <si>
    <t>+</t>
  </si>
  <si>
    <t>-</t>
  </si>
  <si>
    <t>Financial Statements</t>
  </si>
  <si>
    <t>Withholding Tax</t>
  </si>
  <si>
    <t>INVOICE</t>
  </si>
  <si>
    <t>STATEMENT OF ACCOUNT</t>
  </si>
  <si>
    <t>Billing Date</t>
  </si>
  <si>
    <t>SOA Number</t>
  </si>
  <si>
    <t>Billing Statement</t>
  </si>
  <si>
    <t>Billing Period</t>
  </si>
  <si>
    <t>Invoice Number</t>
  </si>
  <si>
    <t>Journal Entry</t>
  </si>
  <si>
    <t>Prpared by</t>
  </si>
  <si>
    <t>Date Prepared</t>
  </si>
  <si>
    <t>Date Verivied</t>
  </si>
  <si>
    <t>Date Approved</t>
  </si>
  <si>
    <t>Amount in Words</t>
  </si>
  <si>
    <t>Date Received</t>
  </si>
  <si>
    <t>CHECKVOUCHER</t>
  </si>
  <si>
    <t>Payment Voucehr</t>
  </si>
  <si>
    <t>Vat Withheld</t>
  </si>
  <si>
    <t>Final Tax Withheld</t>
  </si>
  <si>
    <t>Sales Invpice/Receipt</t>
  </si>
  <si>
    <t>Cash/Credit</t>
  </si>
  <si>
    <t>transaction_date</t>
  </si>
  <si>
    <t>field name</t>
  </si>
  <si>
    <t>business_partner_address</t>
  </si>
  <si>
    <t>business_partner_tin</t>
  </si>
  <si>
    <t>business_partner_business_style</t>
  </si>
  <si>
    <t>business_partner_type</t>
  </si>
  <si>
    <t>business_partner_tax_code</t>
  </si>
  <si>
    <t>business_partner_particulars</t>
  </si>
  <si>
    <t>business_partner_transaction_code</t>
  </si>
  <si>
    <t>payment_terms</t>
  </si>
  <si>
    <t>payment_due_date</t>
  </si>
  <si>
    <t>payment_document_number</t>
  </si>
  <si>
    <t>Payment Number</t>
  </si>
  <si>
    <t>payment_document_date</t>
  </si>
  <si>
    <t>payment_document_payee</t>
  </si>
  <si>
    <t>Payment Date</t>
  </si>
  <si>
    <t>department_name</t>
  </si>
  <si>
    <t>nature_of_transaction</t>
  </si>
  <si>
    <t>Account Name</t>
  </si>
  <si>
    <t>journal_entry_sequence_number</t>
  </si>
  <si>
    <t>date approved</t>
  </si>
  <si>
    <t>bank_document</t>
  </si>
  <si>
    <t>amount_debited_credited</t>
  </si>
  <si>
    <t>date_debited_credited</t>
  </si>
  <si>
    <t>dcoument_name</t>
  </si>
  <si>
    <t>dcoument_number</t>
  </si>
  <si>
    <t>dcoument_date</t>
  </si>
  <si>
    <t>gross_amount</t>
  </si>
  <si>
    <t>vat_inclusive_amount</t>
  </si>
  <si>
    <t>Bank Document</t>
  </si>
  <si>
    <t>Amount Debited/Credit</t>
  </si>
  <si>
    <t>Date Debited/Credited</t>
  </si>
  <si>
    <t>company_address</t>
  </si>
  <si>
    <t>company_tin</t>
  </si>
  <si>
    <t>Header</t>
  </si>
  <si>
    <t>Filter</t>
  </si>
  <si>
    <t>Column</t>
  </si>
  <si>
    <t>Rows</t>
  </si>
  <si>
    <t>Values</t>
  </si>
  <si>
    <t>sum_debit(credit)_amount</t>
  </si>
  <si>
    <t>sum_debit_amount</t>
  </si>
  <si>
    <t>sum_credit_amount</t>
  </si>
  <si>
    <t>Report Name</t>
  </si>
  <si>
    <t>select/specify</t>
  </si>
  <si>
    <t>Report Period</t>
  </si>
  <si>
    <t>Balance Sheet or Income Statement</t>
  </si>
  <si>
    <t>document_month</t>
  </si>
  <si>
    <t>document_year</t>
  </si>
  <si>
    <t>Particulars_1</t>
  </si>
  <si>
    <t>Main Filter Field</t>
  </si>
  <si>
    <t>Headers</t>
  </si>
  <si>
    <t>Columns Fields</t>
  </si>
  <si>
    <t>transaction_journal_id</t>
  </si>
  <si>
    <t>Main Filter</t>
  </si>
  <si>
    <t>˅</t>
  </si>
  <si>
    <t>row 1</t>
  </si>
  <si>
    <t>row 3</t>
  </si>
  <si>
    <t>Querry Table</t>
  </si>
  <si>
    <t>DOCPRO SETTINGS</t>
  </si>
  <si>
    <t>Access</t>
  </si>
  <si>
    <t>refer to agreed design</t>
  </si>
  <si>
    <t>100 company registration</t>
  </si>
  <si>
    <t>ROBBYix</t>
  </si>
  <si>
    <t>Docpro Business Solutions Inc</t>
  </si>
  <si>
    <t>Rudy Jr B Clemente</t>
  </si>
  <si>
    <t>Clemente,Rudy Jr,B</t>
  </si>
  <si>
    <t>tax_type_code</t>
  </si>
  <si>
    <t>NV</t>
  </si>
  <si>
    <t>bp_class</t>
  </si>
  <si>
    <t>bp_type_shortname</t>
  </si>
  <si>
    <t>tax_type_shortname</t>
  </si>
  <si>
    <t>user_password</t>
  </si>
  <si>
    <t>user_id</t>
  </si>
  <si>
    <t>user_level</t>
  </si>
  <si>
    <t>Super Admin</t>
  </si>
  <si>
    <t>101 business partners type.settings</t>
  </si>
  <si>
    <t>201 journals.maint</t>
  </si>
  <si>
    <t>202 documents.maint</t>
  </si>
  <si>
    <t>cash sales invoice</t>
  </si>
  <si>
    <t>charge sales invoice</t>
  </si>
  <si>
    <t>cash purchase invoice</t>
  </si>
  <si>
    <t>charge purchase invoice</t>
  </si>
  <si>
    <t>official cash recepts</t>
  </si>
  <si>
    <t>official charge receipts</t>
  </si>
  <si>
    <t>job order</t>
  </si>
  <si>
    <t>collections receipts</t>
  </si>
  <si>
    <t>bills of lading</t>
  </si>
  <si>
    <t>supplemental receipts</t>
  </si>
  <si>
    <t>CSI</t>
  </si>
  <si>
    <t>CHSI</t>
  </si>
  <si>
    <t>CPI</t>
  </si>
  <si>
    <t>CHPI</t>
  </si>
  <si>
    <t>OCR</t>
  </si>
  <si>
    <t>OR</t>
  </si>
  <si>
    <t>CR</t>
  </si>
  <si>
    <t>ACR</t>
  </si>
  <si>
    <t>SO</t>
  </si>
  <si>
    <t>JO</t>
  </si>
  <si>
    <t>PO</t>
  </si>
  <si>
    <t>SOA</t>
  </si>
  <si>
    <t>BOL</t>
  </si>
  <si>
    <t>CKV</t>
  </si>
  <si>
    <t>JV</t>
  </si>
  <si>
    <t>BS</t>
  </si>
  <si>
    <t>DS</t>
  </si>
  <si>
    <t>sales delivery reciept</t>
  </si>
  <si>
    <t>purchasevdelivery reciept</t>
  </si>
  <si>
    <t>SDR</t>
  </si>
  <si>
    <t>PDR</t>
  </si>
  <si>
    <t>staement of accounts</t>
  </si>
  <si>
    <t>BLS</t>
  </si>
  <si>
    <t>sj</t>
  </si>
  <si>
    <t>Credit</t>
  </si>
  <si>
    <t xml:space="preserve">bank  </t>
  </si>
  <si>
    <t xml:space="preserve">check </t>
  </si>
  <si>
    <t>CK</t>
  </si>
  <si>
    <t>credit card</t>
  </si>
  <si>
    <t>CC</t>
  </si>
  <si>
    <t>bills</t>
  </si>
  <si>
    <t>203 types of payment.maint</t>
  </si>
  <si>
    <t>204 modes of payment.maint</t>
  </si>
  <si>
    <t>Income Tax</t>
  </si>
  <si>
    <t>IT</t>
  </si>
  <si>
    <t>Percentage Tax</t>
  </si>
  <si>
    <t>206 taxes.maint</t>
  </si>
  <si>
    <t>cash</t>
  </si>
  <si>
    <t>credit</t>
  </si>
  <si>
    <t xml:space="preserve">Special Tax </t>
  </si>
  <si>
    <t>PR</t>
  </si>
  <si>
    <t>207 discounts.maint</t>
  </si>
  <si>
    <t>208 chart of accounts.maint</t>
  </si>
  <si>
    <t>209 banks.maint</t>
  </si>
  <si>
    <t>cash sale</t>
  </si>
  <si>
    <t>credit sales</t>
  </si>
  <si>
    <t>cash receipts</t>
  </si>
  <si>
    <t>credit receipts</t>
  </si>
  <si>
    <t>cash collections</t>
  </si>
  <si>
    <t>adjustments</t>
  </si>
  <si>
    <t>cash sale-vat</t>
  </si>
  <si>
    <t>cash sale-exempt</t>
  </si>
  <si>
    <t>cash sale-zero rated</t>
  </si>
  <si>
    <t>credit sales-vat</t>
  </si>
  <si>
    <t>credit sales-zero-rated</t>
  </si>
  <si>
    <t>credit sales-exempt</t>
  </si>
  <si>
    <t>cash sale-non vat</t>
  </si>
  <si>
    <t>credit sales-non vat</t>
  </si>
  <si>
    <t>cash receipts-vat</t>
  </si>
  <si>
    <t>credit receipts-vat</t>
  </si>
  <si>
    <t>cash receipts-zero rated</t>
  </si>
  <si>
    <t>cash receipts-exempt</t>
  </si>
  <si>
    <t>cash receipts-non vat</t>
  </si>
  <si>
    <t>credit receipts-zero rated</t>
  </si>
  <si>
    <t>credit receipts-exempt</t>
  </si>
  <si>
    <t>credit receipts-non vat</t>
  </si>
  <si>
    <t>cash purchase of goods/services</t>
  </si>
  <si>
    <t>credit purchases-vat</t>
  </si>
  <si>
    <t>cash purchases-non vat</t>
  </si>
  <si>
    <t>cash purchases-exempt</t>
  </si>
  <si>
    <t>cash purchases-zero rated</t>
  </si>
  <si>
    <t>cash purchases-vat</t>
  </si>
  <si>
    <t>credit purchases of goods/services</t>
  </si>
  <si>
    <t>credit purchases-zero rated</t>
  </si>
  <si>
    <t>credit purchases-exempt</t>
  </si>
  <si>
    <t>credit purchases-non vat</t>
  </si>
  <si>
    <t>collections-asset</t>
  </si>
  <si>
    <t>collections-liability</t>
  </si>
  <si>
    <t>collections-equity</t>
  </si>
  <si>
    <t>cash payment of goods/services</t>
  </si>
  <si>
    <t>cash payment-liabilities</t>
  </si>
  <si>
    <t>cash payment-equity</t>
  </si>
  <si>
    <t>cash payment-expenses</t>
  </si>
  <si>
    <t>cash payment-assets vat</t>
  </si>
  <si>
    <t>cash payment-assets non vat</t>
  </si>
  <si>
    <t>adjustments-reversing</t>
  </si>
  <si>
    <t>adjustments-opening</t>
  </si>
  <si>
    <t>adjustments-closing</t>
  </si>
  <si>
    <t>adjustments-regular</t>
  </si>
  <si>
    <t>adjustments-correction</t>
  </si>
  <si>
    <t>adjustments-proposed</t>
  </si>
  <si>
    <t>adjustments-auditor</t>
  </si>
  <si>
    <t>210 transaction_journal entries.maint</t>
  </si>
  <si>
    <t>Government</t>
  </si>
  <si>
    <t>GOV</t>
  </si>
  <si>
    <t>200 docpro maintenance tables</t>
  </si>
  <si>
    <t>profit_cost_center_name</t>
  </si>
  <si>
    <t>profit_cost_center_shortname</t>
  </si>
  <si>
    <t>add edit</t>
  </si>
  <si>
    <t>net of vat amount</t>
  </si>
  <si>
    <t>vat amount</t>
  </si>
  <si>
    <t>gross amount</t>
  </si>
  <si>
    <t>bank_shortname</t>
  </si>
  <si>
    <t>cashflow_activity_code</t>
  </si>
  <si>
    <t>cashflow_activity</t>
  </si>
  <si>
    <t>trade discount</t>
  </si>
  <si>
    <t>SD</t>
  </si>
  <si>
    <t>CD</t>
  </si>
  <si>
    <t>SCD</t>
  </si>
  <si>
    <t>Senior Citizen Discount</t>
  </si>
  <si>
    <t>company discounts</t>
  </si>
  <si>
    <t>205 tax types.maint</t>
  </si>
  <si>
    <t>ui label</t>
  </si>
  <si>
    <t>table</t>
  </si>
  <si>
    <t>⁄</t>
  </si>
  <si>
    <t>default/select</t>
  </si>
  <si>
    <t>display</t>
  </si>
  <si>
    <t>system</t>
  </si>
  <si>
    <t>input field</t>
  </si>
  <si>
    <t>field type</t>
  </si>
  <si>
    <t>required</t>
  </si>
  <si>
    <t>display at vat details</t>
  </si>
  <si>
    <t>display at ewt details</t>
  </si>
  <si>
    <t>display at fwt details</t>
  </si>
  <si>
    <t>300 COMPANY TABLES</t>
  </si>
  <si>
    <t>301 compny business partners table</t>
  </si>
  <si>
    <t>select/input</t>
  </si>
  <si>
    <t>basis for computation vat</t>
  </si>
  <si>
    <t>display for journal entry</t>
  </si>
  <si>
    <t>default/select submenu</t>
  </si>
  <si>
    <t>display from bp_transaction_particulars</t>
  </si>
  <si>
    <t>computed /default/override</t>
  </si>
  <si>
    <t>display from bank table</t>
  </si>
  <si>
    <t>computed</t>
  </si>
  <si>
    <t>unit</t>
  </si>
  <si>
    <t>Product/Service</t>
  </si>
  <si>
    <t>input/select</t>
  </si>
  <si>
    <t>bp_tax_code</t>
  </si>
  <si>
    <t>net_vat_amount</t>
  </si>
  <si>
    <t>exclusive_vat_amount</t>
  </si>
  <si>
    <t>withholding_tax_amount</t>
  </si>
  <si>
    <t>Profit/Cost Center</t>
  </si>
  <si>
    <t>display/input</t>
  </si>
  <si>
    <t>Sequence</t>
  </si>
  <si>
    <t>system/input</t>
  </si>
  <si>
    <t>bp transaction code or input/select</t>
  </si>
  <si>
    <t>default user</t>
  </si>
  <si>
    <t>display from documents table</t>
  </si>
  <si>
    <t>computed/input</t>
  </si>
  <si>
    <t>bp_tax code = vat code</t>
  </si>
  <si>
    <t>use for computation</t>
  </si>
  <si>
    <t>bp_tax code = ewt code</t>
  </si>
  <si>
    <t>bp_tax code = fwt code</t>
  </si>
  <si>
    <t>Particulars/Explanation</t>
  </si>
  <si>
    <t>only bp_class for Company and Branch will be registered</t>
  </si>
  <si>
    <t>Customer</t>
  </si>
  <si>
    <t>Supplier-Services</t>
  </si>
  <si>
    <t>Related Party</t>
  </si>
  <si>
    <t>Employee</t>
  </si>
  <si>
    <t>102 business partners class.settings</t>
  </si>
  <si>
    <t>103 companies and branches</t>
  </si>
  <si>
    <t>104 users.settings</t>
  </si>
  <si>
    <t>7,8,9</t>
  </si>
  <si>
    <t>accounts receivable trade</t>
  </si>
  <si>
    <t>attributes</t>
  </si>
  <si>
    <t>text, set to 50 char max</t>
  </si>
  <si>
    <t>text, set to 50 char max, if ind = first name midi last name</t>
  </si>
  <si>
    <t>display used at Particulars</t>
  </si>
  <si>
    <t>text, set to 50 char max, refers to date</t>
  </si>
  <si>
    <t>numbers in day, eg 30 days</t>
  </si>
  <si>
    <t>mm/dd/yy</t>
  </si>
  <si>
    <t>date, document date add credit terms,mm/dd/yy</t>
  </si>
  <si>
    <t>number 1+n, max 000000000000</t>
  </si>
  <si>
    <t>currency,1,000,000,000.00</t>
  </si>
  <si>
    <t>alpha numeric, max 20 char</t>
  </si>
  <si>
    <t>text, max 10 char</t>
  </si>
  <si>
    <t>number, max 20 char</t>
  </si>
  <si>
    <t>positive or negative</t>
  </si>
  <si>
    <t>currency,1,000,000,000.00, = positive debit credit amount</t>
  </si>
  <si>
    <t>accounting,1,000,000,000.00,= factor multiplied by basis</t>
  </si>
  <si>
    <t>currency,1,000,000,000.00, = negative debit credit amount</t>
  </si>
  <si>
    <t>bp_id</t>
  </si>
  <si>
    <t>trans_id</t>
  </si>
  <si>
    <t>trans_date</t>
  </si>
  <si>
    <t>doc_name</t>
  </si>
  <si>
    <t>doc_code</t>
  </si>
  <si>
    <t>numbers,max 9 dig</t>
  </si>
  <si>
    <t>reset at 999999999</t>
  </si>
  <si>
    <t>reset at 999999</t>
  </si>
  <si>
    <t>doc_number</t>
  </si>
  <si>
    <t>doc_date</t>
  </si>
  <si>
    <t>bp_bus_style</t>
  </si>
  <si>
    <t>bp_particulars</t>
  </si>
  <si>
    <t>bp_trans_code</t>
  </si>
  <si>
    <t>bp_name_ind</t>
  </si>
  <si>
    <t>bp_name_co</t>
  </si>
  <si>
    <t>TRANSACTIONS DATA BASE</t>
  </si>
  <si>
    <t>Total Debits(Credits)</t>
  </si>
  <si>
    <t>pay_code</t>
  </si>
  <si>
    <t>pay_type</t>
  </si>
  <si>
    <t>pay_mode_code</t>
  </si>
  <si>
    <t>pay_mode</t>
  </si>
  <si>
    <t>pay_terms</t>
  </si>
  <si>
    <t>pay_due_date</t>
  </si>
  <si>
    <t>pay_amount</t>
  </si>
  <si>
    <t>pay_doc_number</t>
  </si>
  <si>
    <t>pay_doc_date</t>
  </si>
  <si>
    <t>pay_doc_payee</t>
  </si>
  <si>
    <t>Check Payee/Payor</t>
  </si>
  <si>
    <t>ewt_amount</t>
  </si>
  <si>
    <t>fwt_amount</t>
  </si>
  <si>
    <t>vat_exempt_amount</t>
  </si>
  <si>
    <t>zero_rated_vat_amount</t>
  </si>
  <si>
    <t>net_vat_variance</t>
  </si>
  <si>
    <t>zero_rated_vat_variance</t>
  </si>
  <si>
    <t>vat_exempt_variance</t>
  </si>
  <si>
    <t>ewt_variance</t>
  </si>
  <si>
    <t>fwt_variance</t>
  </si>
  <si>
    <t>VAT Details</t>
  </si>
  <si>
    <t>EWT Details</t>
  </si>
  <si>
    <t>FWT Details</t>
  </si>
  <si>
    <t>Discounts Details</t>
  </si>
  <si>
    <t>Bank Transaction Details</t>
  </si>
  <si>
    <t>Others Details</t>
  </si>
  <si>
    <t>Products/Services Details</t>
  </si>
  <si>
    <t>prod_name/serv_name</t>
  </si>
  <si>
    <t>total_amount</t>
  </si>
  <si>
    <t>gross_invoice_amount</t>
  </si>
  <si>
    <t>Business Partner Code</t>
  </si>
  <si>
    <t>Payment Code</t>
  </si>
  <si>
    <t>Product Code/Service Code</t>
  </si>
  <si>
    <t>prod_code/serv_code</t>
  </si>
  <si>
    <t>disc_code</t>
  </si>
  <si>
    <t>acc_code</t>
  </si>
  <si>
    <t>dept_name</t>
  </si>
  <si>
    <t>acc_name</t>
  </si>
  <si>
    <t>Payor/Payee</t>
  </si>
  <si>
    <t>text, set to 20 char max</t>
  </si>
  <si>
    <t>numbers,max 14 char format 000-000-000-0000</t>
  </si>
  <si>
    <t>date format month day, year</t>
  </si>
  <si>
    <t>number %</t>
  </si>
  <si>
    <t>system generated</t>
  </si>
  <si>
    <t xml:space="preserve">the tax type will determine transaction will be vat or not/will disable or enable vat details </t>
  </si>
  <si>
    <t>bp_co_name</t>
  </si>
  <si>
    <t>bp_ind_name</t>
  </si>
  <si>
    <t>co_sequence</t>
  </si>
  <si>
    <t>user_sequence</t>
  </si>
  <si>
    <t>co_address</t>
  </si>
  <si>
    <t>co_name</t>
  </si>
  <si>
    <t>co_tin</t>
  </si>
  <si>
    <t>default company header, document header, report header</t>
  </si>
  <si>
    <t>bp_class_id</t>
  </si>
  <si>
    <t>bp_type_id</t>
  </si>
  <si>
    <t>doc_id</t>
  </si>
  <si>
    <t>doc_seq</t>
  </si>
  <si>
    <t>doc_class</t>
  </si>
  <si>
    <t>doc_shortname</t>
  </si>
  <si>
    <t>tax_type_id</t>
  </si>
  <si>
    <t>tax_type_name</t>
  </si>
  <si>
    <t>tax_seq</t>
  </si>
  <si>
    <t>tax_shortname</t>
  </si>
  <si>
    <t>tax_nature</t>
  </si>
  <si>
    <t>others_id</t>
  </si>
  <si>
    <t>serv_id</t>
  </si>
  <si>
    <t>dept_id</t>
  </si>
  <si>
    <t>dept_code</t>
  </si>
  <si>
    <t>dept_shortname</t>
  </si>
  <si>
    <t>serv_code</t>
  </si>
  <si>
    <t>serv_name</t>
  </si>
  <si>
    <t>serv_shortname</t>
  </si>
  <si>
    <t>prod_id</t>
  </si>
  <si>
    <t>prod_code</t>
  </si>
  <si>
    <t>prod_name</t>
  </si>
  <si>
    <t>bank_id</t>
  </si>
  <si>
    <t>trans_class_code</t>
  </si>
  <si>
    <t>trans_class</t>
  </si>
  <si>
    <t>trans_nature</t>
  </si>
  <si>
    <t>entry_seq</t>
  </si>
  <si>
    <t>acc_id</t>
  </si>
  <si>
    <t>acc_cat_code_1</t>
  </si>
  <si>
    <t>acc_cat_name_1</t>
  </si>
  <si>
    <t>acc_cat_code_2</t>
  </si>
  <si>
    <t>acc_cat_name_2</t>
  </si>
  <si>
    <t>acc_cat_code_3</t>
  </si>
  <si>
    <t>acc_cat_name_3</t>
  </si>
  <si>
    <t>acc_cat_code_4</t>
  </si>
  <si>
    <t>acc_cat_name_4</t>
  </si>
  <si>
    <t>bir_acc_name</t>
  </si>
  <si>
    <t>cashflow_cat_code</t>
  </si>
  <si>
    <t>cashflow_cat</t>
  </si>
  <si>
    <t>disc_id</t>
  </si>
  <si>
    <t>disc_name</t>
  </si>
  <si>
    <t>disc_shortname</t>
  </si>
  <si>
    <t>type_seq</t>
  </si>
  <si>
    <t>tax_name</t>
  </si>
  <si>
    <t>name of journal menu</t>
  </si>
  <si>
    <t>pay_mode_id</t>
  </si>
  <si>
    <t xml:space="preserve">show drop down/select by payment type cash or credit </t>
  </si>
  <si>
    <t>pay_mode_seq</t>
  </si>
  <si>
    <t>pay_mode_name</t>
  </si>
  <si>
    <t xml:space="preserve"> If type of payment is charge, input the terms of credit</t>
  </si>
  <si>
    <t xml:space="preserve">enter type of transaction payment based on the invoice, cash for all cash transactions and credit for transactions on account/charge to account </t>
  </si>
  <si>
    <t>pay_doc</t>
  </si>
  <si>
    <t>Payment Document</t>
  </si>
  <si>
    <t>select type of cash or check if amount entered is on the label cash/check</t>
  </si>
  <si>
    <t>sc_id</t>
  </si>
  <si>
    <t>disc_amount</t>
  </si>
  <si>
    <t>bank_doc</t>
  </si>
  <si>
    <t>EWT Amount</t>
  </si>
  <si>
    <t>FWT Amount</t>
  </si>
  <si>
    <t>Discount Amount</t>
  </si>
  <si>
    <t>display gross amount from document table referred to by the above document type and number</t>
  </si>
  <si>
    <t>display net invoice amount from document table referred to by the above document type and number</t>
  </si>
  <si>
    <t>Total Invoice Amount</t>
  </si>
  <si>
    <t>Less EWT Amount</t>
  </si>
  <si>
    <t>Less FWT amount</t>
  </si>
  <si>
    <t>LessTotal Discount</t>
  </si>
  <si>
    <t>input the amount of discounts to be deducted</t>
  </si>
  <si>
    <t>input thetotal amount of expanded/creditable withholding tax withheld</t>
  </si>
  <si>
    <t>input the total amount of final withholding tax withheld</t>
  </si>
  <si>
    <t xml:space="preserve">display from submenu selected </t>
  </si>
  <si>
    <t>display company address</t>
  </si>
  <si>
    <t>display company TIN</t>
  </si>
  <si>
    <t>display Branch Name per selected branch user</t>
  </si>
  <si>
    <t>input the label/name of the others field</t>
  </si>
  <si>
    <t>sequence</t>
  </si>
  <si>
    <t>increment of 1 = to two digits</t>
  </si>
  <si>
    <t xml:space="preserve"> = to sequence number</t>
  </si>
  <si>
    <t>increment of 1 = to 3 digits</t>
  </si>
  <si>
    <t>increment of 1 = to 2 digits</t>
  </si>
  <si>
    <t>trans_entry_id</t>
  </si>
  <si>
    <t>select from journal_entry maintenance table if non, add</t>
  </si>
  <si>
    <t>journ_code</t>
  </si>
  <si>
    <t>journ_shortname</t>
  </si>
  <si>
    <t>increment of 1 = to 2 digits per trans class</t>
  </si>
  <si>
    <t>nature_seq</t>
  </si>
  <si>
    <t>pay_mode_shortname</t>
  </si>
  <si>
    <t>pay_type_code</t>
  </si>
  <si>
    <t>pay_type_id</t>
  </si>
  <si>
    <t>tax_id</t>
  </si>
  <si>
    <t>journ_id</t>
  </si>
  <si>
    <t>journ_name</t>
  </si>
  <si>
    <t>trans_code</t>
  </si>
  <si>
    <t>trans_cat_code</t>
  </si>
  <si>
    <t>trans_category</t>
  </si>
  <si>
    <t>trans_nature_code</t>
  </si>
  <si>
    <t>210 transaction.maint</t>
  </si>
  <si>
    <t>trans_journ</t>
  </si>
  <si>
    <t>IND</t>
  </si>
  <si>
    <t>seq</t>
  </si>
  <si>
    <t>Company/Branch</t>
  </si>
  <si>
    <t>Stockholder/Owner</t>
  </si>
  <si>
    <t>increment of 1 = to 3 digits per trans class</t>
  </si>
  <si>
    <t>firstname midname lastname</t>
  </si>
  <si>
    <t>lastname, firstname, midname</t>
  </si>
  <si>
    <t>bp_shortname</t>
  </si>
  <si>
    <t>cash voucher</t>
  </si>
  <si>
    <t>account code and name will depend on the company</t>
  </si>
  <si>
    <t>bank_acct_number</t>
  </si>
  <si>
    <t>bank_acct_class</t>
  </si>
  <si>
    <t>eg. savings/checking</t>
  </si>
  <si>
    <t>select from bank maint table</t>
  </si>
  <si>
    <t>bank_acct_code</t>
  </si>
  <si>
    <t xml:space="preserve"> = to bank code &amp; seq</t>
  </si>
  <si>
    <t>select tax code from tax table</t>
  </si>
  <si>
    <t>select from chart of accounts maintenance table</t>
  </si>
  <si>
    <t>increment of 2 digits</t>
  </si>
  <si>
    <t>select from discount table</t>
  </si>
  <si>
    <t>select from tax table</t>
  </si>
  <si>
    <t>select from documents table</t>
  </si>
  <si>
    <t>select from journals table</t>
  </si>
  <si>
    <t xml:space="preserve"> =select/drop down</t>
  </si>
  <si>
    <t>pay_type_name</t>
  </si>
  <si>
    <t>profit_cost_center_id</t>
  </si>
  <si>
    <t>prod_shortname</t>
  </si>
  <si>
    <t>trans_journ_id</t>
  </si>
  <si>
    <t>total_invoice_amount</t>
  </si>
  <si>
    <t>Profit/Cost Code</t>
  </si>
  <si>
    <t>Department Code</t>
  </si>
  <si>
    <t>BP Type</t>
  </si>
  <si>
    <t>Transaction Journal</t>
  </si>
  <si>
    <t>JOURNAL VOUCHER</t>
  </si>
  <si>
    <t>trans_code (maint-Admin)</t>
  </si>
  <si>
    <t>row 2</t>
  </si>
  <si>
    <t>Sales Book</t>
  </si>
  <si>
    <t>Receipts Book</t>
  </si>
  <si>
    <t>Collections Book</t>
  </si>
  <si>
    <t>Purchases Book</t>
  </si>
  <si>
    <t>Disbursements Book</t>
  </si>
  <si>
    <t>General Book</t>
  </si>
  <si>
    <t xml:space="preserve">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</si>
</sst>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00000"/>
    <numFmt numFmtId="166" formatCode="00"/>
    <numFmt numFmtId="167" formatCode="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sz val="9"/>
      <color rgb="FF0070C0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sz val="10"/>
      <color theme="0"/>
      <name val="Calibri"/>
      <family val="2"/>
    </font>
    <font>
      <sz val="8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81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/>
    <xf numFmtId="0" fontId="2" fillId="2" borderId="0" xfId="0" applyFont="1" applyFill="1"/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9" xfId="0" applyFont="1" applyFill="1" applyBorder="1"/>
    <xf numFmtId="0" fontId="2" fillId="0" borderId="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0" xfId="0" applyFont="1"/>
    <xf numFmtId="0" fontId="0" fillId="0" borderId="0" xfId="0" applyFill="1" applyBorder="1" applyAlignment="1">
      <alignment horizontal="center" vertical="center" wrapText="1"/>
    </xf>
    <xf numFmtId="0" fontId="1" fillId="0" borderId="0" xfId="0" applyFont="1"/>
    <xf numFmtId="164" fontId="0" fillId="0" borderId="0" xfId="1" applyFont="1"/>
    <xf numFmtId="0" fontId="0" fillId="0" borderId="20" xfId="0" applyBorder="1"/>
    <xf numFmtId="164" fontId="0" fillId="0" borderId="20" xfId="1" applyFont="1" applyBorder="1"/>
    <xf numFmtId="164" fontId="0" fillId="0" borderId="0" xfId="0" applyNumberFormat="1"/>
    <xf numFmtId="164" fontId="0" fillId="0" borderId="20" xfId="0" applyNumberFormat="1" applyBorder="1"/>
    <xf numFmtId="0" fontId="0" fillId="0" borderId="0" xfId="0" applyFill="1" applyBorder="1"/>
    <xf numFmtId="0" fontId="0" fillId="0" borderId="20" xfId="0" applyFill="1" applyBorder="1"/>
    <xf numFmtId="0" fontId="1" fillId="0" borderId="0" xfId="0" applyFont="1" applyFill="1" applyBorder="1"/>
    <xf numFmtId="164" fontId="0" fillId="0" borderId="3" xfId="1" applyFont="1" applyBorder="1"/>
    <xf numFmtId="0" fontId="0" fillId="0" borderId="3" xfId="0" applyBorder="1" applyAlignment="1">
      <alignment horizontal="center"/>
    </xf>
    <xf numFmtId="164" fontId="0" fillId="0" borderId="0" xfId="0" applyNumberForma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Alignment="1"/>
    <xf numFmtId="0" fontId="0" fillId="0" borderId="0" xfId="0" applyBorder="1" applyAlignment="1">
      <alignment horizontal="center" vertical="center" wrapText="1"/>
    </xf>
    <xf numFmtId="0" fontId="0" fillId="0" borderId="0" xfId="0" applyFill="1"/>
    <xf numFmtId="0" fontId="0" fillId="5" borderId="1" xfId="0" applyFill="1" applyBorder="1" applyAlignment="1">
      <alignment horizontal="center" vertical="center" wrapText="1"/>
    </xf>
    <xf numFmtId="0" fontId="0" fillId="0" borderId="21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/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Font="1" applyFill="1" applyBorder="1" applyAlignment="1">
      <alignment horizontal="center" vertical="center"/>
    </xf>
    <xf numFmtId="0" fontId="1" fillId="0" borderId="1" xfId="0" applyFont="1" applyBorder="1" applyAlignment="1"/>
    <xf numFmtId="0" fontId="0" fillId="6" borderId="1" xfId="0" applyFill="1" applyBorder="1" applyAlignment="1">
      <alignment horizontal="center" vertical="center" wrapText="1"/>
    </xf>
    <xf numFmtId="0" fontId="2" fillId="2" borderId="23" xfId="0" applyFont="1" applyFill="1" applyBorder="1"/>
    <xf numFmtId="0" fontId="2" fillId="2" borderId="0" xfId="0" applyFont="1" applyFill="1" applyBorder="1" applyAlignment="1"/>
    <xf numFmtId="0" fontId="2" fillId="2" borderId="15" xfId="0" applyFont="1" applyFill="1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Border="1" applyAlignment="1">
      <alignment vertical="top" wrapText="1"/>
    </xf>
    <xf numFmtId="0" fontId="0" fillId="4" borderId="33" xfId="0" applyFont="1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0" borderId="22" xfId="0" applyBorder="1" applyAlignment="1">
      <alignment vertical="top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8" borderId="33" xfId="0" applyFont="1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2" fillId="2" borderId="22" xfId="0" applyFont="1" applyFill="1" applyBorder="1"/>
    <xf numFmtId="0" fontId="6" fillId="2" borderId="22" xfId="0" applyFont="1" applyFill="1" applyBorder="1"/>
    <xf numFmtId="0" fontId="2" fillId="2" borderId="6" xfId="0" applyFont="1" applyFill="1" applyBorder="1"/>
    <xf numFmtId="0" fontId="5" fillId="2" borderId="6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left"/>
    </xf>
    <xf numFmtId="0" fontId="6" fillId="2" borderId="0" xfId="0" applyFont="1" applyFill="1" applyBorder="1"/>
    <xf numFmtId="0" fontId="2" fillId="0" borderId="6" xfId="0" applyFont="1" applyBorder="1"/>
    <xf numFmtId="0" fontId="5" fillId="2" borderId="22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5" fillId="2" borderId="34" xfId="0" applyFont="1" applyFill="1" applyBorder="1" applyAlignment="1">
      <alignment vertical="top"/>
    </xf>
    <xf numFmtId="0" fontId="5" fillId="2" borderId="22" xfId="0" applyFont="1" applyFill="1" applyBorder="1" applyAlignment="1">
      <alignment vertical="top"/>
    </xf>
    <xf numFmtId="0" fontId="5" fillId="2" borderId="35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5" fillId="2" borderId="21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9" xfId="0" applyFont="1" applyFill="1" applyBorder="1" applyAlignment="1"/>
    <xf numFmtId="0" fontId="8" fillId="0" borderId="0" xfId="0" applyFont="1" applyAlignment="1">
      <alignment horizontal="center"/>
    </xf>
    <xf numFmtId="0" fontId="4" fillId="2" borderId="10" xfId="0" applyFont="1" applyFill="1" applyBorder="1" applyAlignment="1"/>
    <xf numFmtId="0" fontId="4" fillId="2" borderId="11" xfId="0" applyFont="1" applyFill="1" applyBorder="1" applyAlignment="1"/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4" fillId="2" borderId="4" xfId="0" applyFont="1" applyFill="1" applyBorder="1" applyAlignment="1"/>
    <xf numFmtId="0" fontId="4" fillId="2" borderId="12" xfId="0" applyFont="1" applyFill="1" applyBorder="1" applyAlignment="1"/>
    <xf numFmtId="0" fontId="4" fillId="11" borderId="12" xfId="0" applyFont="1" applyFill="1" applyBorder="1" applyAlignment="1"/>
    <xf numFmtId="0" fontId="4" fillId="11" borderId="10" xfId="0" applyFont="1" applyFill="1" applyBorder="1" applyAlignment="1"/>
    <xf numFmtId="0" fontId="4" fillId="11" borderId="11" xfId="0" applyFont="1" applyFill="1" applyBorder="1" applyAlignment="1"/>
    <xf numFmtId="0" fontId="4" fillId="11" borderId="0" xfId="0" applyFont="1" applyFill="1" applyBorder="1" applyAlignment="1"/>
    <xf numFmtId="0" fontId="2" fillId="11" borderId="0" xfId="0" applyFont="1" applyFill="1" applyBorder="1"/>
    <xf numFmtId="0" fontId="4" fillId="2" borderId="11" xfId="0" applyFont="1" applyFill="1" applyBorder="1" applyAlignment="1">
      <alignment horizontal="center"/>
    </xf>
    <xf numFmtId="0" fontId="4" fillId="2" borderId="8" xfId="0" applyFont="1" applyFill="1" applyBorder="1" applyAlignment="1"/>
    <xf numFmtId="0" fontId="9" fillId="9" borderId="37" xfId="0" applyFont="1" applyFill="1" applyBorder="1"/>
    <xf numFmtId="0" fontId="2" fillId="9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9" fillId="9" borderId="37" xfId="0" applyFont="1" applyFill="1" applyBorder="1" applyAlignment="1">
      <alignment horizontal="left"/>
    </xf>
    <xf numFmtId="0" fontId="2" fillId="9" borderId="3" xfId="0" applyFont="1" applyFill="1" applyBorder="1"/>
    <xf numFmtId="0" fontId="2" fillId="9" borderId="13" xfId="0" applyFont="1" applyFill="1" applyBorder="1"/>
    <xf numFmtId="0" fontId="3" fillId="11" borderId="9" xfId="0" applyFont="1" applyFill="1" applyBorder="1" applyAlignment="1">
      <alignment horizontal="center"/>
    </xf>
    <xf numFmtId="0" fontId="2" fillId="2" borderId="8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11" fillId="2" borderId="0" xfId="0" applyFont="1" applyFill="1" applyBorder="1" applyAlignment="1"/>
    <xf numFmtId="0" fontId="2" fillId="2" borderId="18" xfId="0" applyFont="1" applyFill="1" applyBorder="1"/>
    <xf numFmtId="0" fontId="3" fillId="2" borderId="19" xfId="0" applyFont="1" applyFill="1" applyBorder="1" applyAlignment="1">
      <alignment horizontal="center"/>
    </xf>
    <xf numFmtId="0" fontId="8" fillId="0" borderId="2" xfId="0" applyFont="1" applyBorder="1" applyAlignment="1"/>
    <xf numFmtId="0" fontId="8" fillId="0" borderId="3" xfId="0" applyFont="1" applyBorder="1" applyAlignment="1"/>
    <xf numFmtId="0" fontId="8" fillId="0" borderId="4" xfId="0" applyFont="1" applyBorder="1" applyAlignment="1"/>
    <xf numFmtId="0" fontId="8" fillId="0" borderId="0" xfId="0" applyFont="1" applyAlignment="1">
      <alignment horizontal="left"/>
    </xf>
    <xf numFmtId="0" fontId="8" fillId="3" borderId="0" xfId="0" applyFont="1" applyFill="1" applyAlignment="1">
      <alignment horizontal="left"/>
    </xf>
    <xf numFmtId="0" fontId="4" fillId="9" borderId="20" xfId="0" applyFont="1" applyFill="1" applyBorder="1" applyAlignment="1"/>
    <xf numFmtId="0" fontId="4" fillId="9" borderId="39" xfId="0" applyFont="1" applyFill="1" applyBorder="1" applyAlignment="1"/>
    <xf numFmtId="0" fontId="2" fillId="9" borderId="40" xfId="0" applyFont="1" applyFill="1" applyBorder="1"/>
    <xf numFmtId="0" fontId="12" fillId="12" borderId="37" xfId="0" applyFont="1" applyFill="1" applyBorder="1"/>
    <xf numFmtId="0" fontId="13" fillId="12" borderId="3" xfId="0" applyFont="1" applyFill="1" applyBorder="1"/>
    <xf numFmtId="0" fontId="13" fillId="12" borderId="13" xfId="0" applyFont="1" applyFill="1" applyBorder="1"/>
    <xf numFmtId="0" fontId="13" fillId="12" borderId="3" xfId="0" applyFont="1" applyFill="1" applyBorder="1" applyAlignment="1">
      <alignment horizontal="center"/>
    </xf>
    <xf numFmtId="0" fontId="14" fillId="12" borderId="3" xfId="0" applyFont="1" applyFill="1" applyBorder="1" applyAlignment="1">
      <alignment horizontal="center"/>
    </xf>
    <xf numFmtId="0" fontId="12" fillId="12" borderId="37" xfId="0" applyFont="1" applyFill="1" applyBorder="1" applyAlignment="1">
      <alignment horizontal="left"/>
    </xf>
    <xf numFmtId="0" fontId="3" fillId="2" borderId="11" xfId="0" applyFont="1" applyFill="1" applyBorder="1"/>
    <xf numFmtId="0" fontId="14" fillId="2" borderId="8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2" fillId="2" borderId="45" xfId="0" applyFont="1" applyFill="1" applyBorder="1"/>
    <xf numFmtId="0" fontId="2" fillId="10" borderId="0" xfId="0" applyFont="1" applyFill="1" applyBorder="1"/>
    <xf numFmtId="0" fontId="4" fillId="10" borderId="0" xfId="0" applyFont="1" applyFill="1" applyBorder="1" applyAlignment="1"/>
    <xf numFmtId="0" fontId="12" fillId="15" borderId="43" xfId="0" applyFont="1" applyFill="1" applyBorder="1"/>
    <xf numFmtId="0" fontId="14" fillId="15" borderId="27" xfId="0" applyFont="1" applyFill="1" applyBorder="1" applyAlignment="1">
      <alignment horizontal="left"/>
    </xf>
    <xf numFmtId="0" fontId="13" fillId="15" borderId="27" xfId="0" applyFont="1" applyFill="1" applyBorder="1"/>
    <xf numFmtId="0" fontId="13" fillId="15" borderId="29" xfId="0" applyFont="1" applyFill="1" applyBorder="1"/>
    <xf numFmtId="0" fontId="15" fillId="15" borderId="0" xfId="0" applyFont="1" applyFill="1" applyBorder="1" applyAlignment="1"/>
    <xf numFmtId="0" fontId="15" fillId="15" borderId="8" xfId="0" applyFont="1" applyFill="1" applyBorder="1" applyAlignment="1"/>
    <xf numFmtId="0" fontId="4" fillId="10" borderId="10" xfId="0" applyFont="1" applyFill="1" applyBorder="1" applyAlignment="1"/>
    <xf numFmtId="0" fontId="4" fillId="10" borderId="11" xfId="0" applyFont="1" applyFill="1" applyBorder="1" applyAlignment="1"/>
    <xf numFmtId="0" fontId="4" fillId="10" borderId="11" xfId="0" applyFont="1" applyFill="1" applyBorder="1" applyAlignment="1">
      <alignment horizontal="center"/>
    </xf>
    <xf numFmtId="0" fontId="4" fillId="10" borderId="12" xfId="0" applyFont="1" applyFill="1" applyBorder="1" applyAlignment="1"/>
    <xf numFmtId="0" fontId="10" fillId="15" borderId="10" xfId="0" applyFont="1" applyFill="1" applyBorder="1" applyAlignment="1"/>
    <xf numFmtId="0" fontId="13" fillId="15" borderId="11" xfId="0" applyFont="1" applyFill="1" applyBorder="1"/>
    <xf numFmtId="0" fontId="10" fillId="15" borderId="11" xfId="0" applyFont="1" applyFill="1" applyBorder="1" applyAlignment="1"/>
    <xf numFmtId="0" fontId="10" fillId="15" borderId="12" xfId="0" applyFont="1" applyFill="1" applyBorder="1" applyAlignment="1"/>
    <xf numFmtId="0" fontId="12" fillId="15" borderId="42" xfId="0" applyFont="1" applyFill="1" applyBorder="1" applyAlignment="1">
      <alignment vertical="top"/>
    </xf>
    <xf numFmtId="0" fontId="12" fillId="15" borderId="6" xfId="0" applyFont="1" applyFill="1" applyBorder="1" applyAlignment="1">
      <alignment vertical="top"/>
    </xf>
    <xf numFmtId="0" fontId="12" fillId="15" borderId="46" xfId="0" applyFont="1" applyFill="1" applyBorder="1" applyAlignment="1">
      <alignment vertical="top"/>
    </xf>
    <xf numFmtId="0" fontId="2" fillId="2" borderId="15" xfId="0" applyFont="1" applyFill="1" applyBorder="1" applyAlignment="1"/>
    <xf numFmtId="0" fontId="4" fillId="10" borderId="8" xfId="0" applyFont="1" applyFill="1" applyBorder="1" applyAlignment="1"/>
    <xf numFmtId="0" fontId="4" fillId="10" borderId="9" xfId="0" applyFont="1" applyFill="1" applyBorder="1" applyAlignment="1"/>
    <xf numFmtId="0" fontId="10" fillId="10" borderId="34" xfId="0" applyFont="1" applyFill="1" applyBorder="1" applyAlignment="1"/>
    <xf numFmtId="0" fontId="10" fillId="10" borderId="22" xfId="0" applyFont="1" applyFill="1" applyBorder="1" applyAlignment="1"/>
    <xf numFmtId="0" fontId="13" fillId="10" borderId="5" xfId="0" applyFont="1" applyFill="1" applyBorder="1"/>
    <xf numFmtId="0" fontId="16" fillId="10" borderId="34" xfId="0" applyFont="1" applyFill="1" applyBorder="1" applyAlignment="1"/>
    <xf numFmtId="0" fontId="16" fillId="10" borderId="22" xfId="0" applyFont="1" applyFill="1" applyBorder="1" applyAlignment="1"/>
    <xf numFmtId="0" fontId="11" fillId="10" borderId="11" xfId="0" applyFont="1" applyFill="1" applyBorder="1" applyAlignment="1"/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3" fillId="2" borderId="0" xfId="0" applyFont="1" applyFill="1" applyBorder="1" applyAlignment="1">
      <alignment horizontal="left"/>
    </xf>
    <xf numFmtId="0" fontId="5" fillId="16" borderId="21" xfId="0" applyFont="1" applyFill="1" applyBorder="1" applyAlignment="1">
      <alignment vertical="top"/>
    </xf>
    <xf numFmtId="0" fontId="5" fillId="16" borderId="0" xfId="0" applyFont="1" applyFill="1" applyBorder="1" applyAlignment="1">
      <alignment vertical="top"/>
    </xf>
    <xf numFmtId="0" fontId="5" fillId="16" borderId="0" xfId="0" applyFont="1" applyFill="1" applyBorder="1" applyAlignment="1">
      <alignment horizontal="left" vertical="top"/>
    </xf>
    <xf numFmtId="0" fontId="2" fillId="16" borderId="0" xfId="0" applyFont="1" applyFill="1" applyBorder="1"/>
    <xf numFmtId="0" fontId="2" fillId="2" borderId="6" xfId="0" applyFont="1" applyFill="1" applyBorder="1" applyAlignment="1"/>
    <xf numFmtId="0" fontId="5" fillId="2" borderId="2" xfId="0" applyFont="1" applyFill="1" applyBorder="1" applyAlignment="1">
      <alignment vertical="top"/>
    </xf>
    <xf numFmtId="0" fontId="12" fillId="17" borderId="37" xfId="0" applyFont="1" applyFill="1" applyBorder="1"/>
    <xf numFmtId="0" fontId="2" fillId="17" borderId="3" xfId="0" applyFont="1" applyFill="1" applyBorder="1"/>
    <xf numFmtId="0" fontId="2" fillId="17" borderId="13" xfId="0" applyFont="1" applyFill="1" applyBorder="1"/>
    <xf numFmtId="0" fontId="3" fillId="0" borderId="0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/>
    </xf>
    <xf numFmtId="0" fontId="11" fillId="4" borderId="41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3" borderId="0" xfId="0" applyFont="1" applyFill="1"/>
    <xf numFmtId="0" fontId="2" fillId="0" borderId="0" xfId="0" applyFont="1" applyFill="1"/>
    <xf numFmtId="0" fontId="2" fillId="0" borderId="11" xfId="0" applyFont="1" applyFill="1" applyBorder="1"/>
    <xf numFmtId="0" fontId="3" fillId="18" borderId="9" xfId="0" applyFont="1" applyFill="1" applyBorder="1" applyAlignment="1">
      <alignment horizontal="center"/>
    </xf>
    <xf numFmtId="0" fontId="2" fillId="2" borderId="14" xfId="0" applyFont="1" applyFill="1" applyBorder="1"/>
    <xf numFmtId="0" fontId="2" fillId="2" borderId="16" xfId="0" applyFont="1" applyFill="1" applyBorder="1"/>
    <xf numFmtId="0" fontId="20" fillId="2" borderId="0" xfId="0" applyFont="1" applyFill="1" applyBorder="1" applyAlignment="1">
      <alignment horizontal="center"/>
    </xf>
    <xf numFmtId="0" fontId="4" fillId="2" borderId="17" xfId="0" applyFont="1" applyFill="1" applyBorder="1" applyAlignment="1"/>
    <xf numFmtId="0" fontId="19" fillId="2" borderId="18" xfId="0" applyFont="1" applyFill="1" applyBorder="1" applyAlignment="1"/>
    <xf numFmtId="0" fontId="4" fillId="2" borderId="18" xfId="0" applyFont="1" applyFill="1" applyBorder="1" applyAlignment="1"/>
    <xf numFmtId="0" fontId="11" fillId="2" borderId="1" xfId="0" applyFont="1" applyFill="1" applyBorder="1" applyAlignment="1"/>
    <xf numFmtId="0" fontId="22" fillId="0" borderId="0" xfId="0" applyFont="1"/>
    <xf numFmtId="0" fontId="3" fillId="4" borderId="1" xfId="0" applyFont="1" applyFill="1" applyBorder="1" applyAlignment="1"/>
    <xf numFmtId="0" fontId="4" fillId="11" borderId="27" xfId="0" applyFont="1" applyFill="1" applyBorder="1" applyAlignment="1">
      <alignment horizontal="center"/>
    </xf>
    <xf numFmtId="0" fontId="4" fillId="11" borderId="28" xfId="0" applyFont="1" applyFill="1" applyBorder="1" applyAlignment="1">
      <alignment horizontal="center"/>
    </xf>
    <xf numFmtId="0" fontId="12" fillId="2" borderId="0" xfId="0" applyFont="1" applyFill="1" applyBorder="1" applyAlignment="1">
      <alignment vertical="top"/>
    </xf>
    <xf numFmtId="0" fontId="5" fillId="0" borderId="6" xfId="0" applyFont="1" applyBorder="1"/>
    <xf numFmtId="0" fontId="5" fillId="2" borderId="0" xfId="0" applyFont="1" applyFill="1" applyBorder="1"/>
    <xf numFmtId="0" fontId="5" fillId="2" borderId="6" xfId="0" applyFont="1" applyFill="1" applyBorder="1"/>
    <xf numFmtId="0" fontId="24" fillId="0" borderId="1" xfId="0" applyFont="1" applyFill="1" applyBorder="1" applyAlignment="1">
      <alignment horizontal="center"/>
    </xf>
    <xf numFmtId="0" fontId="8" fillId="0" borderId="0" xfId="0" applyFont="1" applyAlignment="1"/>
    <xf numFmtId="0" fontId="15" fillId="4" borderId="21" xfId="0" applyFont="1" applyFill="1" applyBorder="1" applyAlignment="1">
      <alignment horizontal="left" vertical="center"/>
    </xf>
    <xf numFmtId="0" fontId="15" fillId="4" borderId="0" xfId="0" applyFont="1" applyFill="1" applyBorder="1" applyAlignment="1">
      <alignment horizontal="left" vertical="center"/>
    </xf>
    <xf numFmtId="0" fontId="15" fillId="4" borderId="23" xfId="0" applyFont="1" applyFill="1" applyBorder="1" applyAlignment="1">
      <alignment horizontal="left" vertical="center"/>
    </xf>
    <xf numFmtId="0" fontId="15" fillId="4" borderId="6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10" fillId="10" borderId="14" xfId="0" applyFont="1" applyFill="1" applyBorder="1" applyAlignment="1">
      <alignment horizontal="left" vertical="center"/>
    </xf>
    <xf numFmtId="0" fontId="4" fillId="0" borderId="43" xfId="0" applyFont="1" applyFill="1" applyBorder="1" applyAlignment="1">
      <alignment horizontal="left"/>
    </xf>
    <xf numFmtId="0" fontId="4" fillId="11" borderId="26" xfId="0" applyFont="1" applyFill="1" applyBorder="1" applyAlignment="1">
      <alignment horizontal="left"/>
    </xf>
    <xf numFmtId="0" fontId="10" fillId="10" borderId="0" xfId="0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left"/>
    </xf>
    <xf numFmtId="0" fontId="23" fillId="2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5" fillId="4" borderId="35" xfId="0" applyFont="1" applyFill="1" applyBorder="1" applyAlignment="1">
      <alignment horizontal="left" vertical="center"/>
    </xf>
    <xf numFmtId="0" fontId="15" fillId="4" borderId="6" xfId="0" applyFont="1" applyFill="1" applyBorder="1" applyAlignment="1">
      <alignment horizontal="left" vertical="center"/>
    </xf>
    <xf numFmtId="0" fontId="15" fillId="4" borderId="36" xfId="0" applyFont="1" applyFill="1" applyBorder="1" applyAlignment="1">
      <alignment horizontal="left" vertical="center"/>
    </xf>
    <xf numFmtId="0" fontId="4" fillId="2" borderId="39" xfId="0" applyFont="1" applyFill="1" applyBorder="1" applyAlignment="1"/>
    <xf numFmtId="0" fontId="19" fillId="2" borderId="20" xfId="0" applyFont="1" applyFill="1" applyBorder="1" applyAlignment="1"/>
    <xf numFmtId="0" fontId="4" fillId="2" borderId="20" xfId="0" applyFont="1" applyFill="1" applyBorder="1" applyAlignment="1"/>
    <xf numFmtId="0" fontId="2" fillId="2" borderId="20" xfId="0" applyFont="1" applyFill="1" applyBorder="1"/>
    <xf numFmtId="0" fontId="3" fillId="2" borderId="40" xfId="0" applyFont="1" applyFill="1" applyBorder="1" applyAlignment="1">
      <alignment horizontal="center"/>
    </xf>
    <xf numFmtId="0" fontId="2" fillId="10" borderId="6" xfId="0" applyFont="1" applyFill="1" applyBorder="1"/>
    <xf numFmtId="0" fontId="4" fillId="10" borderId="6" xfId="0" applyFont="1" applyFill="1" applyBorder="1" applyAlignment="1"/>
    <xf numFmtId="0" fontId="3" fillId="10" borderId="36" xfId="0" applyFont="1" applyFill="1" applyBorder="1" applyAlignment="1">
      <alignment horizontal="center"/>
    </xf>
    <xf numFmtId="0" fontId="19" fillId="2" borderId="11" xfId="0" applyFont="1" applyFill="1" applyBorder="1" applyAlignment="1"/>
    <xf numFmtId="0" fontId="3" fillId="2" borderId="12" xfId="0" applyFont="1" applyFill="1" applyBorder="1" applyAlignment="1">
      <alignment horizontal="center"/>
    </xf>
    <xf numFmtId="0" fontId="3" fillId="10" borderId="23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3" fillId="2" borderId="6" xfId="0" applyFont="1" applyFill="1" applyBorder="1" applyAlignment="1">
      <alignment horizontal="center"/>
    </xf>
    <xf numFmtId="0" fontId="4" fillId="2" borderId="6" xfId="0" applyFont="1" applyFill="1" applyBorder="1" applyAlignment="1"/>
    <xf numFmtId="0" fontId="3" fillId="2" borderId="36" xfId="0" applyFont="1" applyFill="1" applyBorder="1" applyAlignment="1">
      <alignment horizontal="center"/>
    </xf>
    <xf numFmtId="0" fontId="5" fillId="2" borderId="5" xfId="0" applyFont="1" applyFill="1" applyBorder="1" applyAlignment="1">
      <alignment vertical="top"/>
    </xf>
    <xf numFmtId="0" fontId="5" fillId="2" borderId="23" xfId="0" applyFont="1" applyFill="1" applyBorder="1" applyAlignment="1">
      <alignment vertical="top"/>
    </xf>
    <xf numFmtId="0" fontId="5" fillId="2" borderId="36" xfId="0" applyFont="1" applyFill="1" applyBorder="1" applyAlignment="1">
      <alignment vertical="top"/>
    </xf>
    <xf numFmtId="0" fontId="17" fillId="0" borderId="34" xfId="0" applyFont="1" applyFill="1" applyBorder="1" applyAlignment="1">
      <alignment vertical="top"/>
    </xf>
    <xf numFmtId="0" fontId="17" fillId="0" borderId="22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/>
    </xf>
    <xf numFmtId="0" fontId="17" fillId="2" borderId="0" xfId="0" applyFont="1" applyFill="1" applyBorder="1" applyAlignment="1">
      <alignment vertical="top"/>
    </xf>
    <xf numFmtId="0" fontId="17" fillId="2" borderId="21" xfId="0" applyFont="1" applyFill="1" applyBorder="1" applyAlignment="1">
      <alignment vertical="top"/>
    </xf>
    <xf numFmtId="0" fontId="17" fillId="2" borderId="23" xfId="0" applyFont="1" applyFill="1" applyBorder="1" applyAlignment="1">
      <alignment vertical="top"/>
    </xf>
    <xf numFmtId="0" fontId="17" fillId="2" borderId="35" xfId="0" applyFont="1" applyFill="1" applyBorder="1" applyAlignment="1">
      <alignment vertical="top"/>
    </xf>
    <xf numFmtId="0" fontId="17" fillId="2" borderId="6" xfId="0" applyFont="1" applyFill="1" applyBorder="1" applyAlignment="1">
      <alignment vertical="top"/>
    </xf>
    <xf numFmtId="0" fontId="17" fillId="2" borderId="36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2" fillId="2" borderId="21" xfId="0" applyFont="1" applyFill="1" applyBorder="1" applyAlignment="1">
      <alignment vertical="top"/>
    </xf>
    <xf numFmtId="0" fontId="12" fillId="2" borderId="23" xfId="0" applyFont="1" applyFill="1" applyBorder="1" applyAlignment="1">
      <alignment vertical="top"/>
    </xf>
    <xf numFmtId="0" fontId="12" fillId="2" borderId="35" xfId="0" applyFont="1" applyFill="1" applyBorder="1" applyAlignment="1">
      <alignment vertical="top"/>
    </xf>
    <xf numFmtId="0" fontId="12" fillId="2" borderId="6" xfId="0" applyFont="1" applyFill="1" applyBorder="1" applyAlignment="1">
      <alignment vertical="top"/>
    </xf>
    <xf numFmtId="0" fontId="12" fillId="2" borderId="36" xfId="0" applyFont="1" applyFill="1" applyBorder="1" applyAlignment="1">
      <alignment vertical="top"/>
    </xf>
    <xf numFmtId="0" fontId="12" fillId="15" borderId="3" xfId="0" applyFont="1" applyFill="1" applyBorder="1" applyAlignment="1">
      <alignment vertical="top"/>
    </xf>
    <xf numFmtId="0" fontId="12" fillId="15" borderId="4" xfId="0" applyFont="1" applyFill="1" applyBorder="1" applyAlignment="1">
      <alignment vertical="top"/>
    </xf>
    <xf numFmtId="0" fontId="5" fillId="18" borderId="0" xfId="0" applyFont="1" applyFill="1" applyBorder="1" applyAlignment="1">
      <alignment vertical="top"/>
    </xf>
    <xf numFmtId="0" fontId="5" fillId="18" borderId="21" xfId="0" applyFont="1" applyFill="1" applyBorder="1" applyAlignment="1">
      <alignment vertical="top"/>
    </xf>
    <xf numFmtId="0" fontId="5" fillId="18" borderId="23" xfId="0" applyFont="1" applyFill="1" applyBorder="1" applyAlignment="1">
      <alignment vertical="top"/>
    </xf>
    <xf numFmtId="0" fontId="5" fillId="18" borderId="35" xfId="0" applyFont="1" applyFill="1" applyBorder="1" applyAlignment="1">
      <alignment vertical="top"/>
    </xf>
    <xf numFmtId="0" fontId="5" fillId="18" borderId="6" xfId="0" applyFont="1" applyFill="1" applyBorder="1" applyAlignment="1">
      <alignment vertical="top"/>
    </xf>
    <xf numFmtId="0" fontId="5" fillId="18" borderId="36" xfId="0" applyFont="1" applyFill="1" applyBorder="1" applyAlignment="1">
      <alignment vertical="top"/>
    </xf>
    <xf numFmtId="0" fontId="15" fillId="2" borderId="21" xfId="0" applyFont="1" applyFill="1" applyBorder="1" applyAlignment="1">
      <alignment vertical="top"/>
    </xf>
    <xf numFmtId="0" fontId="15" fillId="2" borderId="23" xfId="0" applyFont="1" applyFill="1" applyBorder="1" applyAlignment="1">
      <alignment vertical="top"/>
    </xf>
    <xf numFmtId="0" fontId="15" fillId="2" borderId="35" xfId="0" applyFont="1" applyFill="1" applyBorder="1" applyAlignment="1">
      <alignment vertical="top"/>
    </xf>
    <xf numFmtId="0" fontId="15" fillId="2" borderId="6" xfId="0" applyFont="1" applyFill="1" applyBorder="1" applyAlignment="1">
      <alignment vertical="top"/>
    </xf>
    <xf numFmtId="0" fontId="15" fillId="2" borderId="36" xfId="0" applyFont="1" applyFill="1" applyBorder="1" applyAlignment="1">
      <alignment vertical="top"/>
    </xf>
    <xf numFmtId="0" fontId="15" fillId="15" borderId="34" xfId="0" applyFont="1" applyFill="1" applyBorder="1" applyAlignment="1">
      <alignment vertical="top"/>
    </xf>
    <xf numFmtId="0" fontId="15" fillId="15" borderId="22" xfId="0" applyFont="1" applyFill="1" applyBorder="1" applyAlignment="1">
      <alignment vertical="top"/>
    </xf>
    <xf numFmtId="0" fontId="15" fillId="15" borderId="5" xfId="0" applyFont="1" applyFill="1" applyBorder="1" applyAlignment="1">
      <alignment vertical="top"/>
    </xf>
    <xf numFmtId="0" fontId="17" fillId="2" borderId="34" xfId="0" applyFont="1" applyFill="1" applyBorder="1" applyAlignment="1">
      <alignment vertical="top"/>
    </xf>
    <xf numFmtId="0" fontId="17" fillId="2" borderId="22" xfId="0" applyFont="1" applyFill="1" applyBorder="1" applyAlignment="1">
      <alignment vertical="top"/>
    </xf>
    <xf numFmtId="0" fontId="17" fillId="2" borderId="5" xfId="0" applyFont="1" applyFill="1" applyBorder="1" applyAlignment="1">
      <alignment vertical="top"/>
    </xf>
    <xf numFmtId="0" fontId="12" fillId="15" borderId="35" xfId="0" applyFont="1" applyFill="1" applyBorder="1" applyAlignment="1">
      <alignment vertical="center"/>
    </xf>
    <xf numFmtId="0" fontId="12" fillId="15" borderId="6" xfId="0" applyFont="1" applyFill="1" applyBorder="1" applyAlignment="1">
      <alignment vertical="center"/>
    </xf>
    <xf numFmtId="0" fontId="12" fillId="15" borderId="36" xfId="0" applyFont="1" applyFill="1" applyBorder="1" applyAlignment="1">
      <alignment vertical="center"/>
    </xf>
    <xf numFmtId="0" fontId="5" fillId="18" borderId="34" xfId="0" applyFont="1" applyFill="1" applyBorder="1" applyAlignment="1">
      <alignment vertical="top"/>
    </xf>
    <xf numFmtId="0" fontId="5" fillId="18" borderId="22" xfId="0" applyFont="1" applyFill="1" applyBorder="1" applyAlignment="1">
      <alignment vertical="top"/>
    </xf>
    <xf numFmtId="0" fontId="5" fillId="18" borderId="5" xfId="0" applyFont="1" applyFill="1" applyBorder="1" applyAlignment="1">
      <alignment vertical="top"/>
    </xf>
    <xf numFmtId="0" fontId="5" fillId="2" borderId="21" xfId="0" applyFont="1" applyFill="1" applyBorder="1" applyAlignment="1">
      <alignment horizontal="center" vertical="top"/>
    </xf>
    <xf numFmtId="0" fontId="12" fillId="15" borderId="34" xfId="0" applyFont="1" applyFill="1" applyBorder="1" applyAlignment="1">
      <alignment vertical="top"/>
    </xf>
    <xf numFmtId="0" fontId="12" fillId="15" borderId="22" xfId="0" applyFont="1" applyFill="1" applyBorder="1" applyAlignment="1">
      <alignment vertical="top"/>
    </xf>
    <xf numFmtId="0" fontId="12" fillId="15" borderId="5" xfId="0" applyFont="1" applyFill="1" applyBorder="1" applyAlignment="1">
      <alignment vertical="top"/>
    </xf>
    <xf numFmtId="0" fontId="12" fillId="15" borderId="2" xfId="0" applyFont="1" applyFill="1" applyBorder="1" applyAlignment="1">
      <alignment horizontal="center" vertical="top"/>
    </xf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2" fillId="4" borderId="4" xfId="0" applyFont="1" applyFill="1" applyBorder="1" applyAlignment="1"/>
    <xf numFmtId="0" fontId="10" fillId="13" borderId="14" xfId="0" applyFont="1" applyFill="1" applyBorder="1" applyAlignment="1"/>
    <xf numFmtId="0" fontId="10" fillId="13" borderId="15" xfId="0" applyFont="1" applyFill="1" applyBorder="1" applyAlignment="1"/>
    <xf numFmtId="0" fontId="10" fillId="13" borderId="16" xfId="0" applyFont="1" applyFill="1" applyBorder="1" applyAlignment="1"/>
    <xf numFmtId="0" fontId="2" fillId="0" borderId="0" xfId="0" applyFont="1" applyBorder="1" applyAlignment="1"/>
    <xf numFmtId="0" fontId="2" fillId="2" borderId="0" xfId="0" applyFont="1" applyFill="1" applyBorder="1" applyAlignment="1">
      <alignment horizontal="left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5" fillId="2" borderId="0" xfId="0" applyFont="1" applyFill="1" applyBorder="1" applyAlignment="1"/>
    <xf numFmtId="0" fontId="2" fillId="2" borderId="2" xfId="0" applyFont="1" applyFill="1" applyBorder="1" applyAlignment="1"/>
    <xf numFmtId="0" fontId="2" fillId="0" borderId="0" xfId="0" applyFont="1" applyAlignment="1"/>
    <xf numFmtId="0" fontId="2" fillId="2" borderId="23" xfId="0" applyFont="1" applyFill="1" applyBorder="1" applyAlignment="1"/>
    <xf numFmtId="0" fontId="13" fillId="2" borderId="0" xfId="0" applyFont="1" applyFill="1" applyBorder="1"/>
    <xf numFmtId="0" fontId="10" fillId="9" borderId="14" xfId="0" applyFont="1" applyFill="1" applyBorder="1" applyAlignment="1"/>
    <xf numFmtId="0" fontId="13" fillId="9" borderId="15" xfId="0" applyFont="1" applyFill="1" applyBorder="1"/>
    <xf numFmtId="0" fontId="14" fillId="9" borderId="15" xfId="0" applyFont="1" applyFill="1" applyBorder="1"/>
    <xf numFmtId="0" fontId="10" fillId="9" borderId="8" xfId="0" applyFont="1" applyFill="1" applyBorder="1" applyAlignment="1"/>
    <xf numFmtId="0" fontId="13" fillId="9" borderId="0" xfId="0" applyFont="1" applyFill="1" applyBorder="1"/>
    <xf numFmtId="0" fontId="14" fillId="9" borderId="0" xfId="0" applyFont="1" applyFill="1" applyBorder="1" applyAlignment="1"/>
    <xf numFmtId="0" fontId="13" fillId="9" borderId="23" xfId="0" applyFont="1" applyFill="1" applyBorder="1"/>
    <xf numFmtId="0" fontId="13" fillId="9" borderId="8" xfId="0" applyFont="1" applyFill="1" applyBorder="1"/>
    <xf numFmtId="0" fontId="13" fillId="9" borderId="0" xfId="0" applyFont="1" applyFill="1"/>
    <xf numFmtId="0" fontId="14" fillId="9" borderId="0" xfId="0" applyFont="1" applyFill="1" applyBorder="1"/>
    <xf numFmtId="0" fontId="27" fillId="9" borderId="0" xfId="0" applyFont="1" applyFill="1" applyBorder="1" applyAlignment="1"/>
    <xf numFmtId="0" fontId="13" fillId="9" borderId="0" xfId="0" applyFont="1" applyFill="1" applyBorder="1" applyAlignment="1"/>
    <xf numFmtId="0" fontId="13" fillId="9" borderId="23" xfId="0" applyFont="1" applyFill="1" applyBorder="1" applyAlignment="1"/>
    <xf numFmtId="0" fontId="13" fillId="9" borderId="10" xfId="0" applyFont="1" applyFill="1" applyBorder="1"/>
    <xf numFmtId="0" fontId="13" fillId="9" borderId="11" xfId="0" applyFont="1" applyFill="1" applyBorder="1"/>
    <xf numFmtId="0" fontId="10" fillId="13" borderId="8" xfId="0" applyFont="1" applyFill="1" applyBorder="1" applyAlignment="1"/>
    <xf numFmtId="0" fontId="14" fillId="9" borderId="47" xfId="0" applyFont="1" applyFill="1" applyBorder="1"/>
    <xf numFmtId="0" fontId="13" fillId="9" borderId="16" xfId="0" applyFont="1" applyFill="1" applyBorder="1"/>
    <xf numFmtId="0" fontId="14" fillId="9" borderId="21" xfId="0" applyFont="1" applyFill="1" applyBorder="1"/>
    <xf numFmtId="0" fontId="13" fillId="9" borderId="9" xfId="0" applyFont="1" applyFill="1" applyBorder="1"/>
    <xf numFmtId="0" fontId="13" fillId="9" borderId="9" xfId="0" applyFont="1" applyFill="1" applyBorder="1" applyAlignment="1">
      <alignment horizontal="center"/>
    </xf>
    <xf numFmtId="0" fontId="14" fillId="9" borderId="21" xfId="0" applyFont="1" applyFill="1" applyBorder="1" applyAlignment="1"/>
    <xf numFmtId="0" fontId="13" fillId="9" borderId="12" xfId="0" applyFont="1" applyFill="1" applyBorder="1"/>
    <xf numFmtId="0" fontId="13" fillId="9" borderId="41" xfId="0" applyFont="1" applyFill="1" applyBorder="1"/>
    <xf numFmtId="0" fontId="13" fillId="9" borderId="21" xfId="0" applyFont="1" applyFill="1" applyBorder="1"/>
    <xf numFmtId="0" fontId="13" fillId="9" borderId="38" xfId="0" applyFont="1" applyFill="1" applyBorder="1"/>
    <xf numFmtId="15" fontId="2" fillId="2" borderId="0" xfId="0" applyNumberFormat="1" applyFont="1" applyFill="1" applyBorder="1" applyAlignment="1"/>
    <xf numFmtId="0" fontId="13" fillId="9" borderId="41" xfId="0" applyFont="1" applyFill="1" applyBorder="1" applyAlignment="1">
      <alignment horizontal="right"/>
    </xf>
    <xf numFmtId="0" fontId="14" fillId="9" borderId="48" xfId="0" applyFont="1" applyFill="1" applyBorder="1" applyAlignment="1">
      <alignment horizontal="right"/>
    </xf>
    <xf numFmtId="0" fontId="14" fillId="9" borderId="23" xfId="0" applyFont="1" applyFill="1" applyBorder="1" applyAlignment="1">
      <alignment horizontal="right"/>
    </xf>
    <xf numFmtId="0" fontId="13" fillId="9" borderId="23" xfId="0" applyFont="1" applyFill="1" applyBorder="1" applyAlignment="1">
      <alignment horizontal="right"/>
    </xf>
    <xf numFmtId="0" fontId="27" fillId="9" borderId="23" xfId="0" applyFont="1" applyFill="1" applyBorder="1" applyAlignment="1">
      <alignment horizontal="right"/>
    </xf>
    <xf numFmtId="0" fontId="10" fillId="13" borderId="0" xfId="0" applyFont="1" applyFill="1" applyBorder="1" applyAlignment="1"/>
    <xf numFmtId="0" fontId="11" fillId="2" borderId="33" xfId="0" applyFont="1" applyFill="1" applyBorder="1" applyAlignment="1"/>
    <xf numFmtId="0" fontId="10" fillId="13" borderId="9" xfId="0" applyFont="1" applyFill="1" applyBorder="1" applyAlignment="1"/>
    <xf numFmtId="0" fontId="2" fillId="10" borderId="3" xfId="0" applyFont="1" applyFill="1" applyBorder="1"/>
    <xf numFmtId="0" fontId="4" fillId="10" borderId="3" xfId="0" applyFont="1" applyFill="1" applyBorder="1" applyAlignment="1"/>
    <xf numFmtId="0" fontId="3" fillId="10" borderId="4" xfId="0" applyFont="1" applyFill="1" applyBorder="1" applyAlignment="1">
      <alignment horizontal="center"/>
    </xf>
    <xf numFmtId="0" fontId="13" fillId="10" borderId="0" xfId="0" applyFont="1" applyFill="1" applyBorder="1"/>
    <xf numFmtId="0" fontId="13" fillId="9" borderId="48" xfId="0" applyFont="1" applyFill="1" applyBorder="1" applyAlignment="1">
      <alignment horizontal="right"/>
    </xf>
    <xf numFmtId="0" fontId="2" fillId="2" borderId="2" xfId="0" applyFont="1" applyFill="1" applyBorder="1"/>
    <xf numFmtId="0" fontId="5" fillId="2" borderId="3" xfId="0" applyFont="1" applyFill="1" applyBorder="1" applyAlignment="1"/>
    <xf numFmtId="0" fontId="2" fillId="2" borderId="3" xfId="0" applyFont="1" applyFill="1" applyBorder="1"/>
    <xf numFmtId="0" fontId="2" fillId="2" borderId="21" xfId="0" applyFont="1" applyFill="1" applyBorder="1"/>
    <xf numFmtId="0" fontId="2" fillId="2" borderId="35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4" fillId="2" borderId="0" xfId="0" applyFont="1" applyFill="1" applyBorder="1" applyAlignment="1">
      <alignment vertical="top"/>
    </xf>
    <xf numFmtId="0" fontId="26" fillId="2" borderId="0" xfId="0" applyFont="1" applyFill="1" applyBorder="1" applyAlignment="1">
      <alignment vertical="top"/>
    </xf>
    <xf numFmtId="0" fontId="2" fillId="3" borderId="0" xfId="0" applyFont="1" applyFill="1" applyAlignment="1"/>
    <xf numFmtId="0" fontId="3" fillId="0" borderId="0" xfId="0" applyFont="1" applyAlignment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0" borderId="0" xfId="0" applyFont="1" applyBorder="1" applyAlignment="1">
      <alignment vertical="top"/>
    </xf>
    <xf numFmtId="0" fontId="2" fillId="0" borderId="0" xfId="0" applyFont="1" applyFill="1" applyBorder="1" applyAlignment="1">
      <alignment horizontal="left"/>
    </xf>
    <xf numFmtId="0" fontId="2" fillId="3" borderId="22" xfId="0" applyFont="1" applyFill="1" applyBorder="1" applyAlignment="1"/>
    <xf numFmtId="0" fontId="2" fillId="3" borderId="5" xfId="0" applyFont="1" applyFill="1" applyBorder="1" applyAlignment="1"/>
    <xf numFmtId="0" fontId="3" fillId="0" borderId="2" xfId="0" applyFont="1" applyBorder="1" applyAlignment="1">
      <alignment horizontal="left"/>
    </xf>
    <xf numFmtId="0" fontId="2" fillId="3" borderId="34" xfId="0" applyFont="1" applyFill="1" applyBorder="1"/>
    <xf numFmtId="0" fontId="2" fillId="3" borderId="21" xfId="0" applyFont="1" applyFill="1" applyBorder="1"/>
    <xf numFmtId="0" fontId="2" fillId="3" borderId="0" xfId="0" applyFont="1" applyFill="1" applyBorder="1" applyAlignment="1"/>
    <xf numFmtId="0" fontId="2" fillId="3" borderId="23" xfId="0" applyFont="1" applyFill="1" applyBorder="1" applyAlignment="1"/>
    <xf numFmtId="0" fontId="2" fillId="3" borderId="35" xfId="0" applyFont="1" applyFill="1" applyBorder="1"/>
    <xf numFmtId="0" fontId="2" fillId="3" borderId="6" xfId="0" applyFont="1" applyFill="1" applyBorder="1" applyAlignment="1"/>
    <xf numFmtId="0" fontId="2" fillId="3" borderId="36" xfId="0" applyFont="1" applyFill="1" applyBorder="1" applyAlignment="1"/>
    <xf numFmtId="0" fontId="3" fillId="0" borderId="0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0" fontId="2" fillId="0" borderId="3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36" xfId="0" applyFont="1" applyFill="1" applyBorder="1" applyAlignment="1">
      <alignment horizontal="left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37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51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52" xfId="0" applyFont="1" applyFill="1" applyBorder="1" applyAlignment="1">
      <alignment vertic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13" fillId="9" borderId="3" xfId="0" applyFont="1" applyFill="1" applyBorder="1" applyAlignment="1">
      <alignment vertical="center"/>
    </xf>
    <xf numFmtId="0" fontId="13" fillId="9" borderId="4" xfId="0" applyFont="1" applyFill="1" applyBorder="1" applyAlignment="1">
      <alignment vertical="center"/>
    </xf>
    <xf numFmtId="0" fontId="13" fillId="9" borderId="2" xfId="0" applyFont="1" applyFill="1" applyBorder="1" applyAlignment="1">
      <alignment vertical="center"/>
    </xf>
    <xf numFmtId="0" fontId="13" fillId="9" borderId="1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0" fontId="21" fillId="2" borderId="1" xfId="0" applyFont="1" applyFill="1" applyBorder="1" applyAlignment="1">
      <alignment horizontal="center"/>
    </xf>
    <xf numFmtId="0" fontId="12" fillId="12" borderId="42" xfId="0" applyFont="1" applyFill="1" applyBorder="1"/>
    <xf numFmtId="0" fontId="13" fillId="12" borderId="6" xfId="0" applyFont="1" applyFill="1" applyBorder="1"/>
    <xf numFmtId="0" fontId="13" fillId="12" borderId="46" xfId="0" applyFont="1" applyFill="1" applyBorder="1"/>
    <xf numFmtId="0" fontId="19" fillId="2" borderId="0" xfId="0" applyFont="1" applyFill="1" applyBorder="1" applyAlignment="1"/>
    <xf numFmtId="0" fontId="19" fillId="2" borderId="3" xfId="0" applyFont="1" applyFill="1" applyBorder="1" applyAlignment="1"/>
    <xf numFmtId="0" fontId="10" fillId="2" borderId="0" xfId="0" applyFont="1" applyFill="1" applyBorder="1" applyAlignment="1"/>
    <xf numFmtId="0" fontId="28" fillId="2" borderId="0" xfId="0" applyFont="1" applyFill="1" applyBorder="1" applyAlignment="1"/>
    <xf numFmtId="0" fontId="4" fillId="2" borderId="37" xfId="0" applyFont="1" applyFill="1" applyBorder="1" applyAlignment="1"/>
    <xf numFmtId="0" fontId="3" fillId="2" borderId="13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left"/>
    </xf>
    <xf numFmtId="0" fontId="2" fillId="0" borderId="0" xfId="0" applyFont="1" applyFill="1" applyBorder="1" applyAlignment="1"/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/>
    <xf numFmtId="0" fontId="2" fillId="6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21" fillId="2" borderId="0" xfId="0" applyFont="1" applyFill="1" applyBorder="1" applyAlignment="1">
      <alignment horizontal="center"/>
    </xf>
    <xf numFmtId="0" fontId="14" fillId="2" borderId="21" xfId="0" applyFont="1" applyFill="1" applyBorder="1" applyAlignment="1">
      <alignment vertical="top"/>
    </xf>
    <xf numFmtId="0" fontId="2" fillId="0" borderId="21" xfId="0" applyFont="1" applyBorder="1"/>
    <xf numFmtId="0" fontId="17" fillId="0" borderId="21" xfId="0" applyFont="1" applyFill="1" applyBorder="1" applyAlignment="1">
      <alignment vertical="top"/>
    </xf>
    <xf numFmtId="0" fontId="2" fillId="2" borderId="36" xfId="0" applyFont="1" applyFill="1" applyBorder="1"/>
    <xf numFmtId="0" fontId="2" fillId="3" borderId="0" xfId="0" applyFont="1" applyFill="1" applyBorder="1"/>
    <xf numFmtId="0" fontId="2" fillId="3" borderId="23" xfId="0" applyFont="1" applyFill="1" applyBorder="1"/>
    <xf numFmtId="0" fontId="2" fillId="3" borderId="22" xfId="0" applyFont="1" applyFill="1" applyBorder="1"/>
    <xf numFmtId="0" fontId="2" fillId="3" borderId="5" xfId="0" applyFont="1" applyFill="1" applyBorder="1"/>
    <xf numFmtId="0" fontId="3" fillId="2" borderId="6" xfId="0" applyFont="1" applyFill="1" applyBorder="1" applyAlignment="1">
      <alignment horizontal="center"/>
    </xf>
    <xf numFmtId="0" fontId="2" fillId="2" borderId="5" xfId="0" applyFont="1" applyFill="1" applyBorder="1"/>
    <xf numFmtId="0" fontId="3" fillId="2" borderId="22" xfId="0" applyFont="1" applyFill="1" applyBorder="1" applyAlignment="1">
      <alignment horizontal="center"/>
    </xf>
    <xf numFmtId="0" fontId="2" fillId="0" borderId="22" xfId="0" applyFont="1" applyBorder="1"/>
    <xf numFmtId="0" fontId="21" fillId="2" borderId="22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14" fillId="2" borderId="22" xfId="0" applyFont="1" applyFill="1" applyBorder="1" applyAlignment="1">
      <alignment vertical="top"/>
    </xf>
    <xf numFmtId="0" fontId="14" fillId="2" borderId="35" xfId="0" applyFont="1" applyFill="1" applyBorder="1" applyAlignment="1">
      <alignment vertical="top"/>
    </xf>
    <xf numFmtId="0" fontId="14" fillId="2" borderId="6" xfId="0" applyFont="1" applyFill="1" applyBorder="1" applyAlignment="1">
      <alignment vertical="top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165" fontId="2" fillId="6" borderId="0" xfId="0" applyNumberFormat="1" applyFont="1" applyFill="1" applyAlignment="1">
      <alignment horizontal="left"/>
    </xf>
    <xf numFmtId="4" fontId="2" fillId="2" borderId="0" xfId="0" applyNumberFormat="1" applyFont="1" applyFill="1" applyBorder="1"/>
    <xf numFmtId="4" fontId="2" fillId="2" borderId="6" xfId="0" applyNumberFormat="1" applyFont="1" applyFill="1" applyBorder="1"/>
    <xf numFmtId="4" fontId="2" fillId="2" borderId="22" xfId="0" applyNumberFormat="1" applyFont="1" applyFill="1" applyBorder="1"/>
    <xf numFmtId="0" fontId="29" fillId="0" borderId="0" xfId="0" applyFont="1" applyAlignment="1">
      <alignment horizontal="left" vertical="center"/>
    </xf>
    <xf numFmtId="0" fontId="29" fillId="0" borderId="0" xfId="0" applyFont="1" applyAlignment="1"/>
    <xf numFmtId="0" fontId="29" fillId="0" borderId="0" xfId="0" applyFont="1"/>
    <xf numFmtId="0" fontId="5" fillId="3" borderId="21" xfId="0" applyFont="1" applyFill="1" applyBorder="1" applyAlignment="1">
      <alignment vertical="top"/>
    </xf>
    <xf numFmtId="0" fontId="5" fillId="3" borderId="0" xfId="0" applyFont="1" applyFill="1" applyBorder="1" applyAlignment="1">
      <alignment vertical="top"/>
    </xf>
    <xf numFmtId="0" fontId="2" fillId="3" borderId="6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6" borderId="0" xfId="0" applyNumberFormat="1" applyFont="1" applyFill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6" fontId="2" fillId="0" borderId="0" xfId="0" applyNumberFormat="1" applyFont="1" applyFill="1" applyAlignment="1">
      <alignment horizontal="right"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/>
    <xf numFmtId="167" fontId="2" fillId="6" borderId="0" xfId="0" applyNumberFormat="1" applyFont="1" applyFill="1" applyAlignment="1">
      <alignment horizontal="right" vertical="center"/>
    </xf>
    <xf numFmtId="0" fontId="29" fillId="3" borderId="0" xfId="0" applyFont="1" applyFill="1" applyAlignment="1"/>
    <xf numFmtId="0" fontId="29" fillId="0" borderId="0" xfId="0" applyFont="1" applyFill="1" applyAlignment="1"/>
    <xf numFmtId="0" fontId="29" fillId="0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2" fillId="7" borderId="0" xfId="0" applyFont="1" applyFill="1" applyAlignment="1">
      <alignment horizontal="right" vertical="center"/>
    </xf>
    <xf numFmtId="0" fontId="2" fillId="7" borderId="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2" fillId="7" borderId="0" xfId="0" applyNumberFormat="1" applyFont="1" applyFill="1" applyAlignment="1">
      <alignment horizontal="right"/>
    </xf>
    <xf numFmtId="166" fontId="2" fillId="6" borderId="0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 wrapText="1"/>
    </xf>
    <xf numFmtId="0" fontId="2" fillId="8" borderId="1" xfId="0" applyFont="1" applyFill="1" applyBorder="1" applyAlignment="1">
      <alignment horizontal="right" vertical="center" wrapText="1"/>
    </xf>
    <xf numFmtId="0" fontId="29" fillId="0" borderId="0" xfId="0" applyFont="1" applyAlignment="1">
      <alignment horizontal="right"/>
    </xf>
    <xf numFmtId="0" fontId="29" fillId="7" borderId="0" xfId="0" applyFont="1" applyFill="1" applyAlignment="1">
      <alignment horizontal="left" vertical="center"/>
    </xf>
    <xf numFmtId="0" fontId="29" fillId="7" borderId="0" xfId="0" applyFont="1" applyFill="1" applyAlignment="1"/>
    <xf numFmtId="0" fontId="2" fillId="0" borderId="0" xfId="0" applyFont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/>
    </xf>
    <xf numFmtId="0" fontId="29" fillId="7" borderId="0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/>
    </xf>
    <xf numFmtId="0" fontId="2" fillId="7" borderId="1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vertical="center"/>
    </xf>
    <xf numFmtId="0" fontId="2" fillId="6" borderId="0" xfId="0" applyFont="1" applyFill="1" applyBorder="1" applyAlignment="1">
      <alignment horizontal="right" vertical="center"/>
    </xf>
    <xf numFmtId="0" fontId="29" fillId="6" borderId="0" xfId="0" applyFont="1" applyFill="1" applyAlignment="1">
      <alignment horizontal="left" vertical="center"/>
    </xf>
    <xf numFmtId="167" fontId="2" fillId="6" borderId="0" xfId="0" applyNumberFormat="1" applyFont="1" applyFill="1" applyBorder="1" applyAlignment="1"/>
    <xf numFmtId="167" fontId="2" fillId="6" borderId="0" xfId="0" applyNumberFormat="1" applyFont="1" applyFill="1" applyAlignment="1"/>
    <xf numFmtId="0" fontId="14" fillId="9" borderId="21" xfId="0" applyFont="1" applyFill="1" applyBorder="1" applyAlignment="1">
      <alignment horizontal="right"/>
    </xf>
    <xf numFmtId="0" fontId="2" fillId="21" borderId="1" xfId="0" applyFont="1" applyFill="1" applyBorder="1" applyAlignment="1">
      <alignment horizontal="center" vertical="center"/>
    </xf>
    <xf numFmtId="0" fontId="2" fillId="21" borderId="0" xfId="0" applyFont="1" applyFill="1" applyAlignment="1">
      <alignment horizontal="left" vertical="center"/>
    </xf>
    <xf numFmtId="0" fontId="0" fillId="0" borderId="22" xfId="0" applyFont="1" applyFill="1" applyBorder="1" applyAlignment="1">
      <alignment horizontal="left" vertical="top"/>
    </xf>
    <xf numFmtId="0" fontId="0" fillId="0" borderId="22" xfId="0" applyFont="1" applyFill="1" applyBorder="1" applyAlignment="1">
      <alignment horizontal="left" vertical="top" wrapText="1"/>
    </xf>
    <xf numFmtId="0" fontId="0" fillId="0" borderId="22" xfId="0" applyBorder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10" fillId="20" borderId="39" xfId="0" applyFont="1" applyFill="1" applyBorder="1" applyAlignment="1">
      <alignment horizontal="center"/>
    </xf>
    <xf numFmtId="0" fontId="10" fillId="20" borderId="20" xfId="0" applyFont="1" applyFill="1" applyBorder="1" applyAlignment="1">
      <alignment horizontal="center"/>
    </xf>
    <xf numFmtId="0" fontId="10" fillId="20" borderId="4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6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5" fontId="2" fillId="0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0" fillId="0" borderId="39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40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0" borderId="26" xfId="0" applyFont="1" applyBorder="1" applyAlignment="1">
      <alignment horizontal="right"/>
    </xf>
    <xf numFmtId="0" fontId="2" fillId="0" borderId="27" xfId="0" applyFont="1" applyBorder="1" applyAlignment="1">
      <alignment horizontal="right"/>
    </xf>
    <xf numFmtId="0" fontId="2" fillId="0" borderId="28" xfId="0" applyFont="1" applyBorder="1" applyAlignment="1">
      <alignment horizontal="right"/>
    </xf>
    <xf numFmtId="15" fontId="2" fillId="0" borderId="2" xfId="0" applyNumberFormat="1" applyFont="1" applyFill="1" applyBorder="1" applyAlignment="1">
      <alignment horizontal="right"/>
    </xf>
    <xf numFmtId="15" fontId="2" fillId="0" borderId="3" xfId="0" applyNumberFormat="1" applyFont="1" applyFill="1" applyBorder="1" applyAlignment="1">
      <alignment horizontal="right"/>
    </xf>
    <xf numFmtId="15" fontId="2" fillId="0" borderId="4" xfId="0" applyNumberFormat="1" applyFont="1" applyFill="1" applyBorder="1" applyAlignment="1">
      <alignment horizontal="right"/>
    </xf>
    <xf numFmtId="0" fontId="2" fillId="0" borderId="3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36" xfId="0" applyFont="1" applyBorder="1" applyAlignment="1">
      <alignment horizontal="right"/>
    </xf>
    <xf numFmtId="0" fontId="2" fillId="2" borderId="33" xfId="0" applyFont="1" applyFill="1" applyBorder="1" applyAlignment="1">
      <alignment horizontal="center"/>
    </xf>
    <xf numFmtId="0" fontId="2" fillId="0" borderId="34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5" fillId="4" borderId="21" xfId="0" applyFont="1" applyFill="1" applyBorder="1" applyAlignment="1">
      <alignment horizontal="left" vertical="center"/>
    </xf>
    <xf numFmtId="0" fontId="15" fillId="4" borderId="0" xfId="0" applyFont="1" applyFill="1" applyBorder="1" applyAlignment="1">
      <alignment horizontal="left" vertical="center"/>
    </xf>
    <xf numFmtId="0" fontId="15" fillId="4" borderId="2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0" fillId="10" borderId="35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15" fillId="4" borderId="34" xfId="0" applyFont="1" applyFill="1" applyBorder="1" applyAlignment="1">
      <alignment horizontal="left" vertical="center"/>
    </xf>
    <xf numFmtId="0" fontId="15" fillId="4" borderId="22" xfId="0" applyFont="1" applyFill="1" applyBorder="1" applyAlignment="1">
      <alignment horizontal="left" vertical="center"/>
    </xf>
    <xf numFmtId="0" fontId="15" fillId="4" borderId="5" xfId="0" applyFont="1" applyFill="1" applyBorder="1" applyAlignment="1">
      <alignment horizontal="left" vertical="center"/>
    </xf>
    <xf numFmtId="0" fontId="10" fillId="10" borderId="1" xfId="0" applyFont="1" applyFill="1" applyBorder="1" applyAlignment="1">
      <alignment horizontal="center" vertical="center"/>
    </xf>
    <xf numFmtId="0" fontId="10" fillId="10" borderId="33" xfId="0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left" vertical="center"/>
    </xf>
    <xf numFmtId="0" fontId="15" fillId="4" borderId="6" xfId="0" applyFont="1" applyFill="1" applyBorder="1" applyAlignment="1">
      <alignment horizontal="left" vertical="center"/>
    </xf>
    <xf numFmtId="0" fontId="15" fillId="4" borderId="36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13" fillId="20" borderId="38" xfId="0" applyFont="1" applyFill="1" applyBorder="1" applyAlignment="1">
      <alignment horizontal="center"/>
    </xf>
    <xf numFmtId="0" fontId="13" fillId="20" borderId="11" xfId="0" applyFont="1" applyFill="1" applyBorder="1" applyAlignment="1">
      <alignment horizontal="center"/>
    </xf>
    <xf numFmtId="0" fontId="13" fillId="20" borderId="41" xfId="0" applyFont="1" applyFill="1" applyBorder="1" applyAlignment="1">
      <alignment horizontal="center"/>
    </xf>
    <xf numFmtId="0" fontId="25" fillId="2" borderId="2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0" fontId="25" fillId="2" borderId="4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11" fillId="2" borderId="38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4" fillId="11" borderId="17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4" fillId="4" borderId="33" xfId="0" applyFont="1" applyFill="1" applyBorder="1" applyAlignment="1">
      <alignment horizontal="center"/>
    </xf>
    <xf numFmtId="0" fontId="4" fillId="11" borderId="33" xfId="0" applyFont="1" applyFill="1" applyBorder="1" applyAlignment="1">
      <alignment horizontal="center"/>
    </xf>
    <xf numFmtId="0" fontId="11" fillId="0" borderId="3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1" fillId="0" borderId="40" xfId="0" applyFont="1" applyFill="1" applyBorder="1" applyAlignment="1">
      <alignment horizontal="center"/>
    </xf>
    <xf numFmtId="0" fontId="11" fillId="11" borderId="39" xfId="0" applyFont="1" applyFill="1" applyBorder="1" applyAlignment="1">
      <alignment horizontal="center"/>
    </xf>
    <xf numFmtId="0" fontId="11" fillId="11" borderId="20" xfId="0" applyFont="1" applyFill="1" applyBorder="1" applyAlignment="1">
      <alignment horizontal="center"/>
    </xf>
    <xf numFmtId="0" fontId="11" fillId="11" borderId="40" xfId="0" applyFont="1" applyFill="1" applyBorder="1" applyAlignment="1">
      <alignment horizontal="center"/>
    </xf>
    <xf numFmtId="0" fontId="10" fillId="10" borderId="35" xfId="0" applyFont="1" applyFill="1" applyBorder="1" applyAlignment="1">
      <alignment horizontal="center"/>
    </xf>
    <xf numFmtId="0" fontId="10" fillId="10" borderId="6" xfId="0" applyFont="1" applyFill="1" applyBorder="1" applyAlignment="1">
      <alignment horizontal="center"/>
    </xf>
    <xf numFmtId="0" fontId="10" fillId="10" borderId="36" xfId="0" applyFont="1" applyFill="1" applyBorder="1" applyAlignment="1">
      <alignment horizontal="center"/>
    </xf>
    <xf numFmtId="0" fontId="23" fillId="2" borderId="33" xfId="0" applyFont="1" applyFill="1" applyBorder="1" applyAlignment="1">
      <alignment horizontal="center"/>
    </xf>
    <xf numFmtId="0" fontId="10" fillId="10" borderId="33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/>
    </xf>
    <xf numFmtId="0" fontId="10" fillId="13" borderId="15" xfId="0" applyFont="1" applyFill="1" applyBorder="1" applyAlignment="1">
      <alignment horizontal="center"/>
    </xf>
    <xf numFmtId="0" fontId="10" fillId="13" borderId="16" xfId="0" applyFont="1" applyFill="1" applyBorder="1" applyAlignment="1">
      <alignment horizontal="center"/>
    </xf>
    <xf numFmtId="0" fontId="16" fillId="10" borderId="49" xfId="0" applyFont="1" applyFill="1" applyBorder="1" applyAlignment="1">
      <alignment horizontal="center"/>
    </xf>
    <xf numFmtId="0" fontId="16" fillId="10" borderId="18" xfId="0" applyFont="1" applyFill="1" applyBorder="1" applyAlignment="1">
      <alignment horizontal="center"/>
    </xf>
    <xf numFmtId="0" fontId="16" fillId="10" borderId="50" xfId="0" applyFont="1" applyFill="1" applyBorder="1" applyAlignment="1">
      <alignment horizontal="center"/>
    </xf>
    <xf numFmtId="0" fontId="18" fillId="2" borderId="49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center"/>
    </xf>
    <xf numFmtId="0" fontId="18" fillId="2" borderId="50" xfId="0" applyFont="1" applyFill="1" applyBorder="1" applyAlignment="1">
      <alignment horizontal="center"/>
    </xf>
    <xf numFmtId="0" fontId="4" fillId="10" borderId="35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8" fillId="2" borderId="23" xfId="0" applyFont="1" applyFill="1" applyBorder="1" applyAlignment="1">
      <alignment horizontal="left" vertical="center"/>
    </xf>
    <xf numFmtId="0" fontId="18" fillId="2" borderId="11" xfId="0" applyFont="1" applyFill="1" applyBorder="1" applyAlignment="1">
      <alignment horizontal="center"/>
    </xf>
    <xf numFmtId="0" fontId="18" fillId="2" borderId="41" xfId="0" applyFont="1" applyFill="1" applyBorder="1" applyAlignment="1">
      <alignment horizontal="center"/>
    </xf>
    <xf numFmtId="0" fontId="16" fillId="10" borderId="38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6" fillId="10" borderId="4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8" fillId="2" borderId="34" xfId="0" applyFont="1" applyFill="1" applyBorder="1" applyAlignment="1">
      <alignment horizontal="center"/>
    </xf>
    <xf numFmtId="0" fontId="18" fillId="2" borderId="22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16" fillId="10" borderId="34" xfId="0" applyFont="1" applyFill="1" applyBorder="1" applyAlignment="1">
      <alignment horizontal="center"/>
    </xf>
    <xf numFmtId="0" fontId="16" fillId="10" borderId="22" xfId="0" applyFont="1" applyFill="1" applyBorder="1" applyAlignment="1">
      <alignment horizontal="center"/>
    </xf>
    <xf numFmtId="0" fontId="16" fillId="10" borderId="5" xfId="0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8" fillId="2" borderId="38" xfId="0" applyFont="1" applyFill="1" applyBorder="1" applyAlignment="1">
      <alignment horizontal="center"/>
    </xf>
    <xf numFmtId="0" fontId="2" fillId="20" borderId="3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4" fillId="15" borderId="44" xfId="0" applyFont="1" applyFill="1" applyBorder="1" applyAlignment="1">
      <alignment horizontal="center"/>
    </xf>
    <xf numFmtId="0" fontId="14" fillId="15" borderId="22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/>
    </xf>
    <xf numFmtId="0" fontId="2" fillId="20" borderId="39" xfId="0" applyFont="1" applyFill="1" applyBorder="1" applyAlignment="1">
      <alignment horizontal="center"/>
    </xf>
    <xf numFmtId="0" fontId="2" fillId="20" borderId="20" xfId="0" applyFont="1" applyFill="1" applyBorder="1" applyAlignment="1">
      <alignment horizontal="center"/>
    </xf>
    <xf numFmtId="0" fontId="2" fillId="20" borderId="40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20" borderId="2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14" fillId="15" borderId="14" xfId="0" applyFont="1" applyFill="1" applyBorder="1" applyAlignment="1">
      <alignment horizontal="center"/>
    </xf>
    <xf numFmtId="0" fontId="14" fillId="15" borderId="15" xfId="0" applyFont="1" applyFill="1" applyBorder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4" fillId="15" borderId="0" xfId="0" applyFont="1" applyFill="1" applyBorder="1" applyAlignment="1">
      <alignment horizontal="center"/>
    </xf>
    <xf numFmtId="0" fontId="14" fillId="15" borderId="23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9" xfId="0" applyFont="1" applyFill="1" applyBorder="1" applyAlignment="1">
      <alignment horizontal="center"/>
    </xf>
    <xf numFmtId="0" fontId="10" fillId="15" borderId="39" xfId="0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40" xfId="0" applyFont="1" applyFill="1" applyBorder="1" applyAlignment="1">
      <alignment horizontal="center"/>
    </xf>
    <xf numFmtId="0" fontId="18" fillId="0" borderId="38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41" xfId="0" applyFont="1" applyFill="1" applyBorder="1" applyAlignment="1">
      <alignment horizontal="center"/>
    </xf>
    <xf numFmtId="0" fontId="4" fillId="10" borderId="21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2" fillId="20" borderId="35" xfId="0" applyFont="1" applyFill="1" applyBorder="1" applyAlignment="1">
      <alignment horizontal="center"/>
    </xf>
    <xf numFmtId="0" fontId="2" fillId="20" borderId="6" xfId="0" applyFont="1" applyFill="1" applyBorder="1" applyAlignment="1">
      <alignment horizontal="center"/>
    </xf>
    <xf numFmtId="0" fontId="2" fillId="20" borderId="36" xfId="0" applyFont="1" applyFill="1" applyBorder="1" applyAlignment="1">
      <alignment horizontal="center"/>
    </xf>
    <xf numFmtId="0" fontId="10" fillId="10" borderId="8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3" fillId="9" borderId="37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left"/>
    </xf>
    <xf numFmtId="0" fontId="13" fillId="9" borderId="3" xfId="0" applyFont="1" applyFill="1" applyBorder="1" applyAlignment="1">
      <alignment horizontal="left"/>
    </xf>
    <xf numFmtId="0" fontId="13" fillId="9" borderId="4" xfId="0" applyFont="1" applyFill="1" applyBorder="1" applyAlignment="1">
      <alignment horizontal="left"/>
    </xf>
    <xf numFmtId="0" fontId="13" fillId="9" borderId="37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2" borderId="35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0" fontId="3" fillId="2" borderId="36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0" borderId="34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/>
    </xf>
    <xf numFmtId="0" fontId="3" fillId="0" borderId="3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36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13" fillId="19" borderId="24" xfId="0" applyFont="1" applyFill="1" applyBorder="1" applyAlignment="1">
      <alignment horizontal="center"/>
    </xf>
    <xf numFmtId="0" fontId="13" fillId="19" borderId="25" xfId="0" applyFont="1" applyFill="1" applyBorder="1" applyAlignment="1">
      <alignment horizontal="center"/>
    </xf>
    <xf numFmtId="0" fontId="13" fillId="19" borderId="32" xfId="0" applyFont="1" applyFill="1" applyBorder="1" applyAlignment="1">
      <alignment horizontal="center"/>
    </xf>
    <xf numFmtId="0" fontId="13" fillId="19" borderId="30" xfId="0" applyFont="1" applyFill="1" applyBorder="1" applyAlignment="1">
      <alignment horizontal="center"/>
    </xf>
    <xf numFmtId="0" fontId="13" fillId="19" borderId="1" xfId="0" applyFont="1" applyFill="1" applyBorder="1" applyAlignment="1">
      <alignment horizontal="center"/>
    </xf>
    <xf numFmtId="0" fontId="13" fillId="19" borderId="3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3" borderId="2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5" fillId="2" borderId="34" xfId="0" applyFont="1" applyFill="1" applyBorder="1" applyAlignment="1">
      <alignment horizontal="center" vertical="center" wrapText="1"/>
    </xf>
    <xf numFmtId="0" fontId="25" fillId="2" borderId="22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 wrapText="1"/>
    </xf>
    <xf numFmtId="0" fontId="25" fillId="2" borderId="21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0" fontId="25" fillId="2" borderId="23" xfId="0" applyFont="1" applyFill="1" applyBorder="1" applyAlignment="1">
      <alignment horizontal="center" vertical="center" wrapText="1"/>
    </xf>
    <xf numFmtId="0" fontId="25" fillId="2" borderId="35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2" borderId="36" xfId="0" applyFont="1" applyFill="1" applyBorder="1" applyAlignment="1">
      <alignment horizontal="center" vertical="center" wrapText="1"/>
    </xf>
    <xf numFmtId="0" fontId="10" fillId="10" borderId="34" xfId="0" applyFont="1" applyFill="1" applyBorder="1" applyAlignment="1">
      <alignment horizontal="center" vertical="center" wrapText="1"/>
    </xf>
    <xf numFmtId="0" fontId="10" fillId="10" borderId="22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 vertical="center" wrapText="1"/>
    </xf>
    <xf numFmtId="0" fontId="10" fillId="10" borderId="21" xfId="0" applyFont="1" applyFill="1" applyBorder="1" applyAlignment="1">
      <alignment horizontal="center" vertical="center" wrapText="1"/>
    </xf>
    <xf numFmtId="0" fontId="10" fillId="10" borderId="0" xfId="0" applyFont="1" applyFill="1" applyBorder="1" applyAlignment="1">
      <alignment horizontal="center" vertical="center" wrapText="1"/>
    </xf>
    <xf numFmtId="0" fontId="10" fillId="10" borderId="23" xfId="0" applyFont="1" applyFill="1" applyBorder="1" applyAlignment="1">
      <alignment horizontal="center" vertical="center" wrapText="1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88"/>
  <sheetViews>
    <sheetView topLeftCell="A11" zoomScale="70" zoomScaleNormal="70" workbookViewId="0">
      <selection activeCell="A56" sqref="A56"/>
    </sheetView>
  </sheetViews>
  <sheetFormatPr defaultRowHeight="15" x14ac:dyDescent="0.25"/>
  <cols>
    <col min="1" max="1" width="23.42578125" bestFit="1" customWidth="1"/>
  </cols>
  <sheetData>
    <row r="1" spans="1:21" x14ac:dyDescent="0.25">
      <c r="A1" s="15" t="s">
        <v>474</v>
      </c>
    </row>
    <row r="2" spans="1:21" ht="30" x14ac:dyDescent="0.25">
      <c r="A2" s="67" t="s">
        <v>468</v>
      </c>
      <c r="B2" s="31" t="s">
        <v>187</v>
      </c>
      <c r="C2" s="2" t="s">
        <v>188</v>
      </c>
    </row>
    <row r="3" spans="1:21" x14ac:dyDescent="0.25">
      <c r="A3" s="15"/>
      <c r="B3" s="65"/>
      <c r="C3" s="65" t="s">
        <v>469</v>
      </c>
    </row>
    <row r="4" spans="1:21" ht="30" x14ac:dyDescent="0.25">
      <c r="A4" s="67" t="s">
        <v>470</v>
      </c>
      <c r="B4" s="31" t="s">
        <v>192</v>
      </c>
      <c r="C4" s="2" t="s">
        <v>289</v>
      </c>
    </row>
    <row r="5" spans="1:21" x14ac:dyDescent="0.25">
      <c r="A5" s="15"/>
      <c r="C5" s="65" t="s">
        <v>471</v>
      </c>
    </row>
    <row r="6" spans="1:21" ht="45" x14ac:dyDescent="0.25">
      <c r="A6" s="3" t="s">
        <v>254</v>
      </c>
      <c r="B6" s="31" t="s">
        <v>255</v>
      </c>
      <c r="C6" s="71" t="s">
        <v>518</v>
      </c>
      <c r="D6" s="2" t="s">
        <v>473</v>
      </c>
      <c r="E6" s="1" t="s">
        <v>466</v>
      </c>
      <c r="F6" s="1" t="s">
        <v>465</v>
      </c>
      <c r="G6" s="1" t="s">
        <v>464</v>
      </c>
      <c r="H6" s="68" t="s">
        <v>187</v>
      </c>
      <c r="I6" s="68" t="s">
        <v>192</v>
      </c>
      <c r="J6" s="68" t="s">
        <v>318</v>
      </c>
      <c r="K6" s="68" t="s">
        <v>320</v>
      </c>
      <c r="L6" s="68" t="s">
        <v>319</v>
      </c>
    </row>
    <row r="7" spans="1:21" x14ac:dyDescent="0.25">
      <c r="A7" s="15"/>
      <c r="C7" s="66"/>
    </row>
    <row r="8" spans="1:21" ht="45" x14ac:dyDescent="0.25">
      <c r="A8" s="3" t="s">
        <v>463</v>
      </c>
      <c r="B8" s="69" t="s">
        <v>467</v>
      </c>
      <c r="C8" s="71" t="s">
        <v>472</v>
      </c>
      <c r="D8" s="2" t="s">
        <v>473</v>
      </c>
      <c r="E8" s="68" t="s">
        <v>187</v>
      </c>
      <c r="F8" s="68" t="s">
        <v>192</v>
      </c>
    </row>
    <row r="9" spans="1:21" s="34" customFormat="1" x14ac:dyDescent="0.25">
      <c r="A9" s="65"/>
      <c r="B9" s="65"/>
      <c r="C9" s="66"/>
      <c r="E9" s="66"/>
      <c r="F9" s="65"/>
      <c r="G9" s="66"/>
      <c r="H9" s="65"/>
      <c r="I9" s="65"/>
      <c r="J9" s="65"/>
      <c r="K9" s="65"/>
      <c r="L9" s="65"/>
      <c r="M9" s="65"/>
      <c r="N9" s="65"/>
      <c r="O9" s="65"/>
      <c r="P9" s="65"/>
      <c r="S9"/>
      <c r="T9"/>
      <c r="U9"/>
    </row>
    <row r="10" spans="1:21" ht="60" x14ac:dyDescent="0.25">
      <c r="A10" s="3" t="s">
        <v>321</v>
      </c>
      <c r="B10" s="31" t="s">
        <v>220</v>
      </c>
      <c r="C10" s="2" t="s">
        <v>327</v>
      </c>
      <c r="D10" s="2" t="s">
        <v>326</v>
      </c>
      <c r="E10" s="66"/>
      <c r="F10" s="65"/>
      <c r="G10" s="66"/>
      <c r="H10" s="65"/>
      <c r="I10" s="65"/>
      <c r="J10" s="65"/>
      <c r="K10" s="65"/>
      <c r="L10" s="65"/>
      <c r="M10" s="65"/>
      <c r="N10" s="65"/>
      <c r="O10" s="65"/>
      <c r="P10" s="65"/>
    </row>
    <row r="11" spans="1:21" s="34" customFormat="1" x14ac:dyDescent="0.25">
      <c r="A11" s="65"/>
      <c r="B11" s="65"/>
      <c r="C11" s="66"/>
      <c r="E11" s="66"/>
      <c r="F11" s="65"/>
      <c r="G11" s="66"/>
      <c r="H11" s="65"/>
      <c r="I11" s="65"/>
      <c r="J11" s="65"/>
      <c r="K11" s="65"/>
      <c r="L11" s="65"/>
      <c r="M11" s="65"/>
      <c r="N11" s="65"/>
      <c r="O11" s="65"/>
      <c r="P11" s="65"/>
      <c r="S11"/>
      <c r="T11"/>
      <c r="U11"/>
    </row>
    <row r="12" spans="1:21" ht="45" x14ac:dyDescent="0.25">
      <c r="A12" s="3" t="s">
        <v>199</v>
      </c>
      <c r="B12" s="31" t="s">
        <v>221</v>
      </c>
      <c r="C12" s="2" t="s">
        <v>222</v>
      </c>
      <c r="D12" s="1" t="s">
        <v>263</v>
      </c>
      <c r="E12" s="68" t="s">
        <v>220</v>
      </c>
      <c r="F12" s="65"/>
      <c r="G12" s="66"/>
      <c r="H12" s="65"/>
      <c r="I12" s="65"/>
      <c r="J12" s="65"/>
      <c r="K12" s="65"/>
      <c r="L12" s="65"/>
      <c r="M12" s="65"/>
      <c r="N12" s="65"/>
      <c r="O12" s="65"/>
      <c r="P12" s="65"/>
    </row>
    <row r="13" spans="1:21" s="34" customFormat="1" x14ac:dyDescent="0.25">
      <c r="A13" s="65"/>
      <c r="B13" s="65"/>
      <c r="C13" s="66"/>
      <c r="E13" s="66"/>
      <c r="F13" s="65"/>
      <c r="G13" s="66"/>
      <c r="H13" s="65"/>
      <c r="I13" s="65"/>
      <c r="J13" s="65"/>
      <c r="K13" s="65"/>
      <c r="L13" s="65"/>
      <c r="M13" s="65"/>
      <c r="N13" s="65"/>
      <c r="O13" s="65"/>
      <c r="P13" s="65"/>
      <c r="S13"/>
      <c r="T13"/>
      <c r="U13"/>
    </row>
    <row r="14" spans="1:21" ht="45" x14ac:dyDescent="0.25">
      <c r="A14" s="3" t="s">
        <v>198</v>
      </c>
      <c r="B14" s="31" t="s">
        <v>218</v>
      </c>
      <c r="C14" s="2" t="s">
        <v>328</v>
      </c>
      <c r="D14" s="2" t="s">
        <v>329</v>
      </c>
      <c r="E14" s="68" t="s">
        <v>220</v>
      </c>
      <c r="F14" s="65"/>
      <c r="G14" s="66"/>
      <c r="H14" s="65"/>
      <c r="I14" s="65"/>
      <c r="J14" s="65"/>
      <c r="K14" s="65"/>
      <c r="L14" s="65"/>
      <c r="M14" s="65"/>
      <c r="N14" s="65"/>
      <c r="O14" s="65"/>
      <c r="P14" s="65"/>
    </row>
    <row r="15" spans="1:21" s="34" customFormat="1" x14ac:dyDescent="0.25">
      <c r="A15" s="65"/>
      <c r="B15" s="65"/>
      <c r="C15" s="66"/>
      <c r="E15" s="66"/>
      <c r="F15" s="65"/>
      <c r="G15" s="66"/>
      <c r="H15" s="65"/>
      <c r="I15" s="65"/>
      <c r="J15" s="65"/>
      <c r="K15" s="65"/>
      <c r="L15" s="65"/>
      <c r="M15" s="65"/>
      <c r="N15" s="65"/>
      <c r="O15" s="65"/>
      <c r="P15" s="65"/>
      <c r="S15"/>
      <c r="T15"/>
      <c r="U15"/>
    </row>
    <row r="16" spans="1:21" ht="30" x14ac:dyDescent="0.25">
      <c r="A16" s="3" t="s">
        <v>490</v>
      </c>
      <c r="B16" s="70" t="s">
        <v>227</v>
      </c>
      <c r="C16" s="2" t="s">
        <v>228</v>
      </c>
      <c r="D16" s="34"/>
      <c r="E16" s="66"/>
      <c r="F16" s="65"/>
      <c r="G16" s="66"/>
      <c r="H16" s="65"/>
      <c r="I16" s="65"/>
      <c r="J16" s="65"/>
      <c r="K16" s="65"/>
      <c r="L16" s="65"/>
      <c r="M16" s="65"/>
      <c r="N16" s="65"/>
      <c r="O16" s="65"/>
      <c r="P16" s="65"/>
    </row>
    <row r="17" spans="1:2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21" ht="45" x14ac:dyDescent="0.25">
      <c r="A18" s="3" t="s">
        <v>491</v>
      </c>
      <c r="B18" s="70" t="s">
        <v>229</v>
      </c>
      <c r="C18" s="2" t="s">
        <v>230</v>
      </c>
      <c r="D18" s="68" t="s">
        <v>227</v>
      </c>
      <c r="E18" s="68" t="s">
        <v>224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21" s="34" customFormat="1" x14ac:dyDescent="0.25">
      <c r="A19" s="65"/>
      <c r="B19" s="65"/>
      <c r="C19" s="66"/>
      <c r="E19" s="66"/>
      <c r="F19" s="65"/>
      <c r="G19" s="66"/>
      <c r="H19" s="65"/>
      <c r="I19" s="65"/>
      <c r="J19" s="65"/>
      <c r="K19" s="65"/>
      <c r="L19" s="65"/>
      <c r="M19" s="65"/>
      <c r="N19" s="65"/>
      <c r="O19" s="65"/>
      <c r="P19" s="65"/>
      <c r="S19"/>
      <c r="T19"/>
      <c r="U19"/>
    </row>
    <row r="20" spans="1:21" ht="30" x14ac:dyDescent="0.25">
      <c r="A20" s="3" t="s">
        <v>475</v>
      </c>
      <c r="B20" s="31" t="s">
        <v>179</v>
      </c>
      <c r="C20" s="2" t="s">
        <v>180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2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21" ht="30" x14ac:dyDescent="0.25">
      <c r="A22" s="3" t="s">
        <v>197</v>
      </c>
      <c r="B22" s="31" t="s">
        <v>181</v>
      </c>
      <c r="C22" s="2" t="s">
        <v>404</v>
      </c>
      <c r="D22" s="1" t="s">
        <v>183</v>
      </c>
      <c r="E22" s="1" t="s">
        <v>184</v>
      </c>
      <c r="F22" s="68" t="s">
        <v>179</v>
      </c>
      <c r="G22" s="3"/>
    </row>
    <row r="23" spans="1:21" s="34" customFormat="1" x14ac:dyDescent="0.25">
      <c r="A23" s="65"/>
      <c r="B23" s="65"/>
      <c r="C23" s="66"/>
      <c r="E23" s="66"/>
      <c r="F23" s="65"/>
      <c r="G23" s="3"/>
      <c r="H23" s="65"/>
      <c r="I23" s="65"/>
      <c r="J23" s="65"/>
      <c r="K23" s="65"/>
      <c r="L23" s="65"/>
      <c r="M23" s="65"/>
      <c r="N23" s="65"/>
      <c r="O23" s="65"/>
      <c r="P23" s="65"/>
      <c r="S23"/>
      <c r="T23"/>
      <c r="U23"/>
    </row>
    <row r="24" spans="1:21" ht="45" x14ac:dyDescent="0.25">
      <c r="A24" s="3" t="s">
        <v>488</v>
      </c>
      <c r="B24" s="31" t="s">
        <v>186</v>
      </c>
      <c r="C24" s="2" t="s">
        <v>408</v>
      </c>
      <c r="D24" s="2" t="s">
        <v>409</v>
      </c>
      <c r="E24" s="1" t="s">
        <v>466</v>
      </c>
      <c r="F24" s="1" t="s">
        <v>465</v>
      </c>
      <c r="G24" s="1" t="s">
        <v>464</v>
      </c>
      <c r="H24" s="68" t="s">
        <v>187</v>
      </c>
      <c r="I24" s="68" t="s">
        <v>192</v>
      </c>
      <c r="J24" s="68" t="s">
        <v>318</v>
      </c>
      <c r="K24" s="68" t="s">
        <v>320</v>
      </c>
      <c r="L24" s="68" t="s">
        <v>319</v>
      </c>
      <c r="M24" s="68" t="s">
        <v>255</v>
      </c>
      <c r="P24" s="65"/>
      <c r="Q24" s="34"/>
    </row>
    <row r="25" spans="1:2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21" ht="45" x14ac:dyDescent="0.25">
      <c r="A26" s="4" t="s">
        <v>398</v>
      </c>
      <c r="B26" s="70" t="s">
        <v>240</v>
      </c>
      <c r="C26" s="2" t="s">
        <v>245</v>
      </c>
      <c r="D26" s="2" t="s">
        <v>246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2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21" ht="60" x14ac:dyDescent="0.25">
      <c r="A28" s="4" t="s">
        <v>492</v>
      </c>
      <c r="B28" s="70" t="s">
        <v>241</v>
      </c>
      <c r="C28" s="2" t="s">
        <v>247</v>
      </c>
      <c r="D28" s="2" t="s">
        <v>248</v>
      </c>
      <c r="E28" s="68" t="s">
        <v>240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2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21" ht="45" x14ac:dyDescent="0.25">
      <c r="A30" s="3" t="s">
        <v>202</v>
      </c>
      <c r="B30" s="70" t="s">
        <v>476</v>
      </c>
      <c r="C30" s="2" t="s">
        <v>236</v>
      </c>
      <c r="D30" s="2" t="s">
        <v>237</v>
      </c>
      <c r="E30" s="2" t="s">
        <v>238</v>
      </c>
      <c r="F30" s="68" t="s">
        <v>241</v>
      </c>
      <c r="G30" s="68" t="s">
        <v>240</v>
      </c>
      <c r="H30" s="3"/>
      <c r="I30" s="3"/>
      <c r="J30" s="3"/>
      <c r="K30" s="3"/>
      <c r="L30" s="3"/>
      <c r="M30" s="3"/>
      <c r="N30" s="3"/>
      <c r="O30" s="3"/>
      <c r="P30" s="3"/>
    </row>
    <row r="31" spans="1:2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21" ht="45" x14ac:dyDescent="0.25">
      <c r="A32" s="4" t="s">
        <v>203</v>
      </c>
      <c r="B32" s="70" t="s">
        <v>242</v>
      </c>
      <c r="C32" s="2" t="s">
        <v>243</v>
      </c>
      <c r="D32" s="2" t="s">
        <v>244</v>
      </c>
      <c r="E32" s="68" t="s">
        <v>241</v>
      </c>
      <c r="F32" s="68" t="s">
        <v>240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10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10" ht="60" x14ac:dyDescent="0.25">
      <c r="A34" s="3" t="s">
        <v>345</v>
      </c>
      <c r="B34" s="70" t="s">
        <v>346</v>
      </c>
      <c r="C34" s="2" t="s">
        <v>347</v>
      </c>
      <c r="D34" s="2" t="s">
        <v>348</v>
      </c>
      <c r="E34" s="1" t="s">
        <v>349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1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10" ht="45" x14ac:dyDescent="0.25">
      <c r="A36" s="4" t="s">
        <v>205</v>
      </c>
      <c r="B36" s="70" t="s">
        <v>249</v>
      </c>
      <c r="C36" s="2" t="s">
        <v>250</v>
      </c>
      <c r="D36" s="2" t="s">
        <v>251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10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10" ht="45" x14ac:dyDescent="0.25">
      <c r="A38" s="3" t="s">
        <v>196</v>
      </c>
      <c r="B38" s="31" t="s">
        <v>224</v>
      </c>
      <c r="C38" s="1" t="s">
        <v>185</v>
      </c>
      <c r="D38" s="31" t="s">
        <v>207</v>
      </c>
      <c r="E38" s="1" t="s">
        <v>206</v>
      </c>
      <c r="F38" s="31" t="s">
        <v>208</v>
      </c>
      <c r="G38" s="1" t="s">
        <v>209</v>
      </c>
      <c r="H38" s="31" t="s">
        <v>210</v>
      </c>
      <c r="I38" s="1" t="s">
        <v>211</v>
      </c>
      <c r="J38" s="31" t="s">
        <v>212</v>
      </c>
      <c r="K38" s="1" t="s">
        <v>213</v>
      </c>
      <c r="L38" s="31" t="s">
        <v>214</v>
      </c>
      <c r="M38" s="1" t="s">
        <v>216</v>
      </c>
      <c r="N38" s="31" t="s">
        <v>217</v>
      </c>
      <c r="O38" s="1" t="s">
        <v>215</v>
      </c>
      <c r="P38" s="72" t="s">
        <v>477</v>
      </c>
      <c r="Q38" s="1" t="s">
        <v>478</v>
      </c>
    </row>
    <row r="39" spans="1:110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10" ht="45" x14ac:dyDescent="0.25">
      <c r="A40" s="3" t="s">
        <v>200</v>
      </c>
      <c r="B40" s="68" t="s">
        <v>221</v>
      </c>
      <c r="C40" s="1" t="s">
        <v>322</v>
      </c>
      <c r="D40" s="68" t="s">
        <v>224</v>
      </c>
      <c r="E40" s="1" t="s">
        <v>225</v>
      </c>
      <c r="F40" s="1" t="s">
        <v>226</v>
      </c>
      <c r="G40" s="3"/>
      <c r="H40" s="3"/>
      <c r="I40" s="3"/>
      <c r="J40" s="3"/>
      <c r="K40" s="3"/>
      <c r="L40" s="3"/>
      <c r="M40" s="3"/>
      <c r="N40" s="3"/>
      <c r="O40" s="3"/>
    </row>
    <row r="41" spans="1:110" x14ac:dyDescent="0.25">
      <c r="G41" s="3"/>
      <c r="H41" s="3"/>
      <c r="I41" s="3"/>
      <c r="J41" s="3"/>
      <c r="K41" s="3"/>
      <c r="L41" s="3"/>
      <c r="M41" s="3"/>
      <c r="N41" s="3"/>
      <c r="O41" s="3"/>
    </row>
    <row r="42" spans="1:110" ht="45" x14ac:dyDescent="0.25">
      <c r="A42" s="3" t="s">
        <v>201</v>
      </c>
      <c r="B42" s="31" t="s">
        <v>231</v>
      </c>
      <c r="C42" s="1" t="s">
        <v>232</v>
      </c>
      <c r="D42" s="1" t="s">
        <v>233</v>
      </c>
      <c r="E42" s="1" t="s">
        <v>234</v>
      </c>
      <c r="F42" s="1" t="s">
        <v>235</v>
      </c>
      <c r="H42" s="3"/>
      <c r="I42" s="3"/>
      <c r="J42" s="3"/>
      <c r="K42" s="3"/>
      <c r="L42" s="3"/>
      <c r="M42" s="3"/>
      <c r="N42" s="3"/>
      <c r="O42" s="3"/>
      <c r="P42" s="3"/>
    </row>
    <row r="44" spans="1:110" ht="45" x14ac:dyDescent="0.25">
      <c r="A44" s="3" t="s">
        <v>156</v>
      </c>
      <c r="B44" s="31" t="s">
        <v>480</v>
      </c>
      <c r="C44" s="2" t="s">
        <v>479</v>
      </c>
    </row>
    <row r="47" spans="1:110" x14ac:dyDescent="0.25">
      <c r="A47" s="4"/>
      <c r="B47" s="4" t="s">
        <v>485</v>
      </c>
      <c r="C47" s="14"/>
      <c r="D47" s="14"/>
      <c r="BA47" s="15" t="s">
        <v>281</v>
      </c>
    </row>
    <row r="48" spans="1:110" x14ac:dyDescent="0.25">
      <c r="A48" s="4"/>
      <c r="B48" s="51" t="s">
        <v>254</v>
      </c>
      <c r="C48" s="52"/>
      <c r="D48" s="52"/>
      <c r="E48" s="53"/>
      <c r="F48" s="51" t="s">
        <v>222</v>
      </c>
      <c r="G48" s="52"/>
      <c r="H48" s="52"/>
      <c r="I48" s="52"/>
      <c r="J48" s="52"/>
      <c r="K48" s="52"/>
      <c r="L48" s="52"/>
      <c r="M48" s="48" t="s">
        <v>262</v>
      </c>
      <c r="N48" s="49"/>
      <c r="O48" s="49"/>
      <c r="P48" s="50"/>
      <c r="Q48" s="48" t="s">
        <v>263</v>
      </c>
      <c r="R48" s="49"/>
      <c r="S48" s="50"/>
      <c r="T48" s="48" t="s">
        <v>266</v>
      </c>
      <c r="U48" s="49"/>
      <c r="V48" s="49"/>
      <c r="W48" s="49"/>
      <c r="X48" s="48" t="s">
        <v>269</v>
      </c>
      <c r="Y48" s="49"/>
      <c r="Z48" s="49"/>
      <c r="AA48" s="49"/>
      <c r="AB48" s="49"/>
      <c r="AC48" s="49"/>
      <c r="AD48" s="49"/>
      <c r="AE48" s="49"/>
      <c r="AF48" s="49"/>
      <c r="AG48" s="48" t="s">
        <v>259</v>
      </c>
      <c r="AH48" s="49"/>
      <c r="AI48" s="48" t="s">
        <v>230</v>
      </c>
      <c r="AJ48" s="49"/>
      <c r="AK48" s="49"/>
      <c r="AL48" s="49"/>
      <c r="AM48" s="49"/>
      <c r="AN48" s="49"/>
      <c r="AO48" s="49"/>
      <c r="AP48" s="49"/>
      <c r="AQ48" s="49"/>
      <c r="AR48" s="48" t="s">
        <v>422</v>
      </c>
      <c r="AS48" s="49"/>
      <c r="AT48" s="49"/>
      <c r="AU48" s="49"/>
      <c r="AV48" s="49"/>
      <c r="AW48" s="49"/>
      <c r="AX48" s="49"/>
      <c r="AY48" s="49"/>
      <c r="AZ48" s="49"/>
      <c r="BA48" s="48" t="s">
        <v>282</v>
      </c>
      <c r="BB48" s="49"/>
      <c r="BC48" s="49"/>
      <c r="BD48" s="49"/>
      <c r="BE48" s="49"/>
      <c r="BF48" s="49"/>
      <c r="BG48" s="49"/>
      <c r="BH48" s="49"/>
      <c r="BI48" s="49"/>
      <c r="BJ48" s="49"/>
      <c r="BK48" s="48" t="s">
        <v>292</v>
      </c>
      <c r="BL48" s="49"/>
      <c r="BM48" s="49"/>
      <c r="BN48" s="49"/>
      <c r="BO48" s="49"/>
      <c r="BP48" s="48" t="s">
        <v>352</v>
      </c>
      <c r="BQ48" s="49"/>
      <c r="BR48" s="49"/>
      <c r="BS48" s="49"/>
      <c r="BT48" s="49"/>
      <c r="BU48" s="48" t="s">
        <v>353</v>
      </c>
      <c r="BV48" s="49"/>
      <c r="BW48" s="49"/>
      <c r="BX48" s="49"/>
      <c r="BY48" s="49"/>
      <c r="BZ48" s="48" t="s">
        <v>355</v>
      </c>
      <c r="CA48" s="49"/>
      <c r="CB48" s="49"/>
      <c r="CC48" s="49"/>
      <c r="CD48" s="48" t="s">
        <v>295</v>
      </c>
      <c r="CE48" s="49"/>
      <c r="CF48" s="49"/>
      <c r="CG48" s="49"/>
      <c r="CH48" s="48" t="s">
        <v>296</v>
      </c>
      <c r="CI48" s="49"/>
      <c r="CJ48" s="49"/>
      <c r="CK48" s="48" t="s">
        <v>297</v>
      </c>
      <c r="CL48" s="49"/>
      <c r="CM48" s="49"/>
      <c r="CN48" s="49"/>
      <c r="CO48" s="49"/>
      <c r="CP48" s="49"/>
      <c r="CQ48" s="49"/>
      <c r="CR48" s="49"/>
      <c r="CS48" s="49"/>
      <c r="CT48" s="49"/>
      <c r="CU48" s="48" t="s">
        <v>204</v>
      </c>
      <c r="CV48" s="49"/>
      <c r="CW48" s="48" t="s">
        <v>363</v>
      </c>
      <c r="CX48" s="49"/>
      <c r="CY48" s="48" t="s">
        <v>304</v>
      </c>
      <c r="CZ48" s="49"/>
      <c r="DA48" s="49"/>
      <c r="DB48" s="49"/>
      <c r="DC48" s="49"/>
      <c r="DD48" s="49"/>
      <c r="DE48" s="49"/>
      <c r="DF48" s="50"/>
    </row>
    <row r="49" spans="1:111" ht="90" x14ac:dyDescent="0.25">
      <c r="A49" s="4" t="s">
        <v>253</v>
      </c>
      <c r="B49" s="74" t="s">
        <v>255</v>
      </c>
      <c r="C49" s="57" t="s">
        <v>256</v>
      </c>
      <c r="D49" s="74" t="s">
        <v>257</v>
      </c>
      <c r="E49" s="57" t="s">
        <v>482</v>
      </c>
      <c r="F49" s="37" t="s">
        <v>260</v>
      </c>
      <c r="G49" s="37" t="s">
        <v>481</v>
      </c>
      <c r="H49" s="37" t="s">
        <v>261</v>
      </c>
      <c r="I49" s="44" t="s">
        <v>410</v>
      </c>
      <c r="J49" s="44" t="s">
        <v>411</v>
      </c>
      <c r="K49" s="70" t="s">
        <v>220</v>
      </c>
      <c r="L49" s="37" t="s">
        <v>326</v>
      </c>
      <c r="M49" s="75" t="s">
        <v>186</v>
      </c>
      <c r="N49" s="58" t="s">
        <v>189</v>
      </c>
      <c r="O49" s="58" t="s">
        <v>190</v>
      </c>
      <c r="P49" s="58" t="s">
        <v>191</v>
      </c>
      <c r="Q49" s="37" t="s">
        <v>405</v>
      </c>
      <c r="R49" s="2" t="s">
        <v>412</v>
      </c>
      <c r="S49" s="2" t="s">
        <v>413</v>
      </c>
      <c r="T49" s="70" t="s">
        <v>218</v>
      </c>
      <c r="U49" s="2" t="s">
        <v>219</v>
      </c>
      <c r="V49" s="1" t="s">
        <v>267</v>
      </c>
      <c r="W49" s="1" t="s">
        <v>268</v>
      </c>
      <c r="X49" s="59" t="s">
        <v>271</v>
      </c>
      <c r="Y49" s="59" t="s">
        <v>275</v>
      </c>
      <c r="Z49" s="59" t="s">
        <v>334</v>
      </c>
      <c r="AA49" s="59" t="s">
        <v>335</v>
      </c>
      <c r="AB49" s="59" t="s">
        <v>336</v>
      </c>
      <c r="AC49" s="59" t="s">
        <v>276</v>
      </c>
      <c r="AD49" s="59" t="s">
        <v>273</v>
      </c>
      <c r="AE49" s="59" t="s">
        <v>274</v>
      </c>
      <c r="AF49" s="61" t="s">
        <v>272</v>
      </c>
      <c r="AG49" s="75" t="s">
        <v>227</v>
      </c>
      <c r="AH49" s="60" t="s">
        <v>228</v>
      </c>
      <c r="AI49" s="75" t="s">
        <v>229</v>
      </c>
      <c r="AJ49" s="60" t="s">
        <v>230</v>
      </c>
      <c r="AK49" s="60" t="s">
        <v>277</v>
      </c>
      <c r="AL49" s="61" t="s">
        <v>278</v>
      </c>
      <c r="AM49" s="60" t="s">
        <v>333</v>
      </c>
      <c r="AN49" s="60" t="s">
        <v>279</v>
      </c>
      <c r="AO49" s="60" t="s">
        <v>280</v>
      </c>
      <c r="AP49" s="75" t="s">
        <v>231</v>
      </c>
      <c r="AQ49" s="60" t="s">
        <v>232</v>
      </c>
      <c r="AR49" s="61" t="s">
        <v>314</v>
      </c>
      <c r="AS49" s="61" t="s">
        <v>315</v>
      </c>
      <c r="AT49" s="61" t="s">
        <v>337</v>
      </c>
      <c r="AU49" s="61" t="s">
        <v>338</v>
      </c>
      <c r="AV49" s="61" t="s">
        <v>342</v>
      </c>
      <c r="AW49" s="61" t="s">
        <v>341</v>
      </c>
      <c r="AX49" s="61" t="s">
        <v>340</v>
      </c>
      <c r="AY49" s="61" t="s">
        <v>339</v>
      </c>
      <c r="AZ49" s="61" t="s">
        <v>316</v>
      </c>
      <c r="BA49" s="75" t="s">
        <v>283</v>
      </c>
      <c r="BB49" s="59" t="s">
        <v>284</v>
      </c>
      <c r="BC49" s="59" t="s">
        <v>285</v>
      </c>
      <c r="BD49" s="59" t="s">
        <v>238</v>
      </c>
      <c r="BE49" s="59" t="s">
        <v>286</v>
      </c>
      <c r="BF49" s="61" t="s">
        <v>287</v>
      </c>
      <c r="BG49" s="75" t="s">
        <v>346</v>
      </c>
      <c r="BH49" s="60" t="s">
        <v>347</v>
      </c>
      <c r="BI49" s="60" t="s">
        <v>453</v>
      </c>
      <c r="BJ49" s="61" t="s">
        <v>288</v>
      </c>
      <c r="BK49" s="75" t="s">
        <v>193</v>
      </c>
      <c r="BL49" s="58" t="s">
        <v>179</v>
      </c>
      <c r="BM49" s="58" t="s">
        <v>180</v>
      </c>
      <c r="BN49" s="58" t="s">
        <v>182</v>
      </c>
      <c r="BO49" s="61" t="s">
        <v>270</v>
      </c>
      <c r="BP49" s="76" t="s">
        <v>194</v>
      </c>
      <c r="BQ49" s="58" t="s">
        <v>182</v>
      </c>
      <c r="BR49" s="58" t="s">
        <v>179</v>
      </c>
      <c r="BS49" s="58" t="s">
        <v>180</v>
      </c>
      <c r="BT49" s="61" t="s">
        <v>290</v>
      </c>
      <c r="BU49" s="76" t="s">
        <v>486</v>
      </c>
      <c r="BV49" s="58" t="s">
        <v>182</v>
      </c>
      <c r="BW49" s="58" t="s">
        <v>179</v>
      </c>
      <c r="BX49" s="58" t="s">
        <v>180</v>
      </c>
      <c r="BY49" s="61" t="s">
        <v>294</v>
      </c>
      <c r="BZ49" s="75" t="s">
        <v>249</v>
      </c>
      <c r="CA49" s="60" t="s">
        <v>250</v>
      </c>
      <c r="CB49" s="60" t="s">
        <v>298</v>
      </c>
      <c r="CC49" s="60" t="s">
        <v>299</v>
      </c>
      <c r="CD49" s="76" t="s">
        <v>218</v>
      </c>
      <c r="CE49" s="59" t="s">
        <v>219</v>
      </c>
      <c r="CF49" s="76" t="s">
        <v>267</v>
      </c>
      <c r="CG49" s="58" t="s">
        <v>268</v>
      </c>
      <c r="CH49" s="58" t="s">
        <v>275</v>
      </c>
      <c r="CI49" s="58" t="s">
        <v>271</v>
      </c>
      <c r="CJ49" s="58" t="s">
        <v>272</v>
      </c>
      <c r="CK49" s="61" t="s">
        <v>300</v>
      </c>
      <c r="CL49" s="76" t="s">
        <v>195</v>
      </c>
      <c r="CM49" s="61" t="s">
        <v>223</v>
      </c>
      <c r="CN49" s="76" t="s">
        <v>224</v>
      </c>
      <c r="CO49" s="58" t="s">
        <v>185</v>
      </c>
      <c r="CP49" s="58" t="s">
        <v>225</v>
      </c>
      <c r="CQ49" s="60" t="s">
        <v>226</v>
      </c>
      <c r="CR49" s="61" t="s">
        <v>301</v>
      </c>
      <c r="CS49" s="61" t="s">
        <v>302</v>
      </c>
      <c r="CT49" s="61" t="s">
        <v>303</v>
      </c>
      <c r="CU49" s="76" t="s">
        <v>240</v>
      </c>
      <c r="CV49" s="59" t="s">
        <v>245</v>
      </c>
      <c r="CW49" s="76" t="s">
        <v>241</v>
      </c>
      <c r="CX49" s="59" t="s">
        <v>247</v>
      </c>
      <c r="CY49" s="60" t="s">
        <v>305</v>
      </c>
      <c r="CZ49" s="60" t="s">
        <v>306</v>
      </c>
      <c r="DA49" s="59" t="s">
        <v>307</v>
      </c>
      <c r="DB49" s="60" t="s">
        <v>308</v>
      </c>
      <c r="DC49" s="60" t="s">
        <v>309</v>
      </c>
      <c r="DD49" s="60" t="s">
        <v>310</v>
      </c>
      <c r="DE49" s="60" t="s">
        <v>311</v>
      </c>
      <c r="DF49" s="60" t="s">
        <v>312</v>
      </c>
    </row>
    <row r="50" spans="1:111" ht="120" customHeight="1" x14ac:dyDescent="0.25">
      <c r="A50" s="42" t="s">
        <v>324</v>
      </c>
      <c r="B50" s="547" t="s">
        <v>407</v>
      </c>
      <c r="C50" s="547"/>
      <c r="D50" s="547" t="s">
        <v>406</v>
      </c>
      <c r="E50" s="547"/>
      <c r="F50" s="41" t="s">
        <v>331</v>
      </c>
      <c r="G50" s="41"/>
      <c r="H50" s="40" t="s">
        <v>317</v>
      </c>
      <c r="I50" s="41" t="s">
        <v>402</v>
      </c>
      <c r="J50" s="41" t="s">
        <v>403</v>
      </c>
      <c r="K50" s="546" t="s">
        <v>332</v>
      </c>
      <c r="L50" s="546"/>
      <c r="M50" s="546" t="s">
        <v>332</v>
      </c>
      <c r="N50" s="546"/>
      <c r="Q50" s="56" t="s">
        <v>323</v>
      </c>
      <c r="R50" s="56"/>
      <c r="S50" s="56"/>
      <c r="T50" s="548" t="s">
        <v>330</v>
      </c>
      <c r="U50" s="548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 t="s">
        <v>423</v>
      </c>
      <c r="AG50" s="548" t="s">
        <v>330</v>
      </c>
      <c r="AH50" s="548"/>
      <c r="AI50" s="548" t="s">
        <v>330</v>
      </c>
      <c r="AJ50" s="548"/>
      <c r="AK50" s="56" t="s">
        <v>483</v>
      </c>
      <c r="AL50" s="56" t="s">
        <v>350</v>
      </c>
      <c r="AM50" s="56"/>
      <c r="AN50" s="56"/>
      <c r="AO50" s="56"/>
      <c r="AP50" s="548" t="s">
        <v>330</v>
      </c>
      <c r="AQ50" s="548"/>
      <c r="AR50" s="548" t="s">
        <v>484</v>
      </c>
      <c r="AS50" s="548"/>
      <c r="AT50" s="548"/>
      <c r="AU50" s="548"/>
      <c r="AV50" s="548"/>
      <c r="AW50" s="548"/>
      <c r="AX50" s="548"/>
      <c r="AY50" s="548"/>
      <c r="AZ50" s="548"/>
      <c r="BA50" s="548" t="s">
        <v>330</v>
      </c>
      <c r="BB50" s="548"/>
      <c r="BC50" s="56"/>
      <c r="BD50" s="56"/>
      <c r="BE50" s="56"/>
      <c r="BF50" s="56" t="s">
        <v>343</v>
      </c>
      <c r="BG50" s="548" t="s">
        <v>330</v>
      </c>
      <c r="BH50" s="548"/>
      <c r="BI50" s="56"/>
      <c r="BJ50" s="56" t="s">
        <v>344</v>
      </c>
      <c r="BK50" s="548" t="s">
        <v>354</v>
      </c>
      <c r="BL50" s="548"/>
      <c r="BM50" s="548"/>
      <c r="BN50" s="548"/>
      <c r="BO50" s="56" t="s">
        <v>351</v>
      </c>
      <c r="BP50" s="548" t="s">
        <v>354</v>
      </c>
      <c r="BQ50" s="548"/>
      <c r="BR50" s="548"/>
      <c r="BS50" s="548"/>
      <c r="BT50" s="56" t="s">
        <v>351</v>
      </c>
      <c r="BU50" s="548" t="s">
        <v>354</v>
      </c>
      <c r="BV50" s="548"/>
      <c r="BW50" s="548"/>
      <c r="BX50" s="548"/>
      <c r="BY50" s="56" t="s">
        <v>351</v>
      </c>
      <c r="BZ50" s="548" t="s">
        <v>330</v>
      </c>
      <c r="CA50" s="548"/>
      <c r="CB50" s="56"/>
      <c r="CC50" s="56"/>
      <c r="CD50" s="548" t="s">
        <v>330</v>
      </c>
      <c r="CE50" s="548"/>
      <c r="CF50" s="56"/>
      <c r="CG50" s="56"/>
      <c r="CH50" s="64" t="s">
        <v>356</v>
      </c>
      <c r="CI50" s="64"/>
      <c r="CJ50" s="64"/>
      <c r="CK50" s="56" t="s">
        <v>357</v>
      </c>
      <c r="CL50" s="56"/>
      <c r="CM50" s="64"/>
      <c r="CN50" s="64"/>
      <c r="CO50" s="64"/>
      <c r="CP50" s="64"/>
      <c r="CQ50" s="56"/>
      <c r="CR50" s="56" t="s">
        <v>358</v>
      </c>
      <c r="CS50" s="56" t="s">
        <v>359</v>
      </c>
      <c r="CT50" s="56" t="s">
        <v>360</v>
      </c>
      <c r="CU50" s="548" t="s">
        <v>330</v>
      </c>
      <c r="CV50" s="548"/>
      <c r="CW50" s="548" t="s">
        <v>330</v>
      </c>
      <c r="CX50" s="548"/>
      <c r="CY50" s="56" t="s">
        <v>362</v>
      </c>
      <c r="CZ50" s="56" t="s">
        <v>361</v>
      </c>
      <c r="DA50" s="56"/>
      <c r="DB50" s="55"/>
      <c r="DC50" s="55"/>
      <c r="DD50" s="55"/>
      <c r="DE50" s="55"/>
      <c r="DF50" s="55"/>
    </row>
    <row r="51" spans="1:111" s="40" customFormat="1" ht="75" x14ac:dyDescent="0.25">
      <c r="A51" s="42" t="s">
        <v>324</v>
      </c>
      <c r="B51" s="62" t="s">
        <v>414</v>
      </c>
      <c r="C51" s="62" t="s">
        <v>37</v>
      </c>
      <c r="D51" s="62" t="s">
        <v>415</v>
      </c>
      <c r="E51" s="62" t="s">
        <v>38</v>
      </c>
      <c r="F51" s="40" t="s">
        <v>109</v>
      </c>
      <c r="H51" s="40" t="s">
        <v>416</v>
      </c>
      <c r="I51" s="40" t="s">
        <v>113</v>
      </c>
      <c r="J51" s="40" t="s">
        <v>417</v>
      </c>
      <c r="K51" s="62" t="s">
        <v>418</v>
      </c>
      <c r="L51" s="62" t="s">
        <v>419</v>
      </c>
      <c r="M51" s="62" t="s">
        <v>32</v>
      </c>
      <c r="N51" s="62" t="s">
        <v>420</v>
      </c>
      <c r="O51" s="40" t="s">
        <v>21</v>
      </c>
      <c r="P51" s="40" t="s">
        <v>56</v>
      </c>
      <c r="Q51" s="54" t="s">
        <v>263</v>
      </c>
      <c r="R51" s="54" t="s">
        <v>264</v>
      </c>
      <c r="S51" s="54" t="s">
        <v>265</v>
      </c>
      <c r="T51" s="54" t="s">
        <v>421</v>
      </c>
      <c r="U51" s="54" t="s">
        <v>5</v>
      </c>
      <c r="V51" s="54" t="s">
        <v>45</v>
      </c>
      <c r="W51" s="54" t="s">
        <v>46</v>
      </c>
      <c r="X51" s="54" t="s">
        <v>424</v>
      </c>
      <c r="Y51" s="54" t="s">
        <v>11</v>
      </c>
      <c r="Z51" s="54" t="s">
        <v>426</v>
      </c>
      <c r="AA51" s="54" t="s">
        <v>425</v>
      </c>
      <c r="AB51" s="54" t="s">
        <v>427</v>
      </c>
      <c r="AC51" s="54" t="s">
        <v>428</v>
      </c>
      <c r="AD51" s="54" t="s">
        <v>429</v>
      </c>
      <c r="AE51" s="54" t="s">
        <v>430</v>
      </c>
      <c r="AF51" s="54" t="s">
        <v>431</v>
      </c>
      <c r="AG51" s="54" t="s">
        <v>432</v>
      </c>
      <c r="AH51" s="54" t="s">
        <v>433</v>
      </c>
      <c r="AI51" s="54" t="s">
        <v>434</v>
      </c>
      <c r="AJ51" s="54" t="s">
        <v>14</v>
      </c>
      <c r="AK51" s="54" t="s">
        <v>435</v>
      </c>
      <c r="AL51" s="54" t="s">
        <v>61</v>
      </c>
      <c r="AM51" s="54" t="s">
        <v>436</v>
      </c>
      <c r="AN51" s="54" t="s">
        <v>59</v>
      </c>
      <c r="AO51" s="54" t="s">
        <v>384</v>
      </c>
      <c r="AP51" s="54" t="s">
        <v>34</v>
      </c>
      <c r="AQ51" s="54" t="s">
        <v>437</v>
      </c>
      <c r="AR51" s="54" t="s">
        <v>438</v>
      </c>
      <c r="AS51" s="54" t="s">
        <v>439</v>
      </c>
      <c r="AT51" s="54" t="s">
        <v>440</v>
      </c>
      <c r="AU51" s="54" t="s">
        <v>441</v>
      </c>
      <c r="AV51" s="63" t="s">
        <v>442</v>
      </c>
      <c r="AW51" s="54" t="s">
        <v>443</v>
      </c>
      <c r="AX51" s="54" t="s">
        <v>444</v>
      </c>
      <c r="AY51" s="54" t="s">
        <v>445</v>
      </c>
      <c r="AZ51" s="54" t="s">
        <v>446</v>
      </c>
      <c r="BA51" s="54" t="s">
        <v>447</v>
      </c>
      <c r="BB51" s="54" t="s">
        <v>448</v>
      </c>
      <c r="BC51" s="54" t="s">
        <v>23</v>
      </c>
      <c r="BD51" s="54" t="s">
        <v>449</v>
      </c>
      <c r="BE51" s="54" t="s">
        <v>25</v>
      </c>
      <c r="BF51" s="54" t="s">
        <v>111</v>
      </c>
      <c r="BG51" s="54" t="s">
        <v>451</v>
      </c>
      <c r="BH51" s="54" t="s">
        <v>452</v>
      </c>
      <c r="BI51" s="54" t="s">
        <v>450</v>
      </c>
      <c r="BJ51" s="54" t="s">
        <v>454</v>
      </c>
      <c r="BK51" s="54" t="s">
        <v>455</v>
      </c>
      <c r="BL51" s="54" t="s">
        <v>456</v>
      </c>
      <c r="BM51" s="54" t="s">
        <v>457</v>
      </c>
      <c r="BN51" s="54" t="s">
        <v>458</v>
      </c>
      <c r="BO51" s="54" t="s">
        <v>11</v>
      </c>
      <c r="BP51" s="54" t="s">
        <v>455</v>
      </c>
      <c r="BQ51" s="54" t="s">
        <v>456</v>
      </c>
      <c r="BR51" s="54" t="s">
        <v>457</v>
      </c>
      <c r="BS51" s="54" t="s">
        <v>458</v>
      </c>
      <c r="BT51" s="54" t="s">
        <v>81</v>
      </c>
      <c r="BU51" s="54" t="s">
        <v>455</v>
      </c>
      <c r="BV51" s="54" t="s">
        <v>456</v>
      </c>
      <c r="BW51" s="54" t="s">
        <v>457</v>
      </c>
      <c r="BX51" s="54" t="s">
        <v>458</v>
      </c>
      <c r="BY51" s="54" t="s">
        <v>82</v>
      </c>
      <c r="BZ51" s="54" t="s">
        <v>459</v>
      </c>
      <c r="CA51" s="54" t="s">
        <v>460</v>
      </c>
      <c r="CB51" s="54" t="s">
        <v>12</v>
      </c>
      <c r="CC51" s="54" t="s">
        <v>461</v>
      </c>
      <c r="CD51" s="54" t="s">
        <v>421</v>
      </c>
      <c r="CE51" s="54" t="s">
        <v>5</v>
      </c>
      <c r="CF51" s="54" t="s">
        <v>10</v>
      </c>
      <c r="CG51" s="54" t="s">
        <v>17</v>
      </c>
      <c r="CH51" s="54"/>
      <c r="CI51" s="54"/>
      <c r="CJ51" s="54" t="s">
        <v>462</v>
      </c>
      <c r="CK51" s="54" t="s">
        <v>112</v>
      </c>
      <c r="CL51" s="54" t="s">
        <v>30</v>
      </c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</row>
    <row r="52" spans="1:111" x14ac:dyDescent="0.25">
      <c r="A52" s="42" t="s">
        <v>324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14"/>
      <c r="AH52" s="14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</row>
    <row r="53" spans="1:111" x14ac:dyDescent="0.25">
      <c r="A53" s="4"/>
      <c r="B53" s="51" t="s">
        <v>254</v>
      </c>
      <c r="C53" s="52"/>
      <c r="D53" s="52"/>
      <c r="E53" s="53"/>
      <c r="F53" s="51" t="s">
        <v>222</v>
      </c>
      <c r="G53" s="52"/>
      <c r="H53" s="52"/>
      <c r="I53" s="52"/>
      <c r="J53" s="52"/>
      <c r="K53" s="52"/>
      <c r="L53" s="53"/>
      <c r="M53" s="43" t="s">
        <v>401</v>
      </c>
      <c r="N53" s="43"/>
      <c r="O53" s="43"/>
      <c r="P53" s="43"/>
      <c r="Q53" s="48" t="s">
        <v>263</v>
      </c>
      <c r="R53" s="49"/>
      <c r="S53" s="50"/>
      <c r="T53" s="48" t="s">
        <v>266</v>
      </c>
      <c r="U53" s="49"/>
      <c r="V53" s="49"/>
      <c r="W53" s="50"/>
      <c r="X53" s="48" t="s">
        <v>269</v>
      </c>
      <c r="Y53" s="49"/>
      <c r="Z53" s="49"/>
      <c r="AA53" s="49"/>
      <c r="AB53" s="49"/>
      <c r="AC53" s="49"/>
      <c r="AD53" s="49"/>
      <c r="AE53" s="49"/>
      <c r="AF53" s="50"/>
      <c r="AG53" s="48" t="s">
        <v>259</v>
      </c>
      <c r="AH53" s="50"/>
      <c r="AI53" s="48" t="s">
        <v>230</v>
      </c>
      <c r="AJ53" s="49"/>
      <c r="AK53" s="49"/>
      <c r="AL53" s="49"/>
      <c r="AM53" s="49"/>
      <c r="AN53" s="49"/>
      <c r="AO53" s="49"/>
      <c r="AP53" s="49"/>
      <c r="AQ53" s="50"/>
      <c r="AR53" s="48"/>
      <c r="AS53" s="49"/>
      <c r="AT53" s="49"/>
      <c r="AU53" s="49"/>
      <c r="AV53" s="49"/>
      <c r="AW53" s="49"/>
      <c r="AX53" s="49"/>
      <c r="AY53" s="49"/>
      <c r="AZ53" s="50"/>
      <c r="BA53" s="48"/>
      <c r="BB53" s="49"/>
      <c r="BC53" s="49"/>
      <c r="BD53" s="49"/>
      <c r="BE53" s="49"/>
      <c r="BF53" s="49"/>
      <c r="BG53" s="49"/>
      <c r="BH53" s="49"/>
      <c r="BI53" s="49"/>
      <c r="BJ53" s="50"/>
      <c r="BK53" s="49"/>
      <c r="BL53" s="49"/>
      <c r="BM53" s="49"/>
      <c r="BN53" s="49"/>
      <c r="BO53" s="50"/>
      <c r="BP53" s="48" t="s">
        <v>352</v>
      </c>
      <c r="BQ53" s="49"/>
      <c r="BR53" s="49"/>
      <c r="BS53" s="49"/>
      <c r="BT53" s="50"/>
      <c r="BU53" s="48" t="s">
        <v>353</v>
      </c>
      <c r="BV53" s="49"/>
      <c r="BW53" s="49"/>
      <c r="BX53" s="49"/>
      <c r="BY53" s="50"/>
      <c r="BZ53" s="48" t="s">
        <v>355</v>
      </c>
      <c r="CA53" s="49"/>
      <c r="CB53" s="49"/>
      <c r="CC53" s="50"/>
      <c r="CD53" s="48" t="s">
        <v>295</v>
      </c>
      <c r="CE53" s="49"/>
      <c r="CF53" s="49"/>
      <c r="CG53" s="50"/>
      <c r="CH53" s="48" t="s">
        <v>296</v>
      </c>
      <c r="CI53" s="49"/>
      <c r="CJ53" s="50"/>
      <c r="CK53" s="48" t="s">
        <v>297</v>
      </c>
      <c r="CL53" s="49"/>
      <c r="CM53" s="49"/>
      <c r="CN53" s="49"/>
      <c r="CO53" s="49"/>
      <c r="CP53" s="49"/>
      <c r="CQ53" s="49"/>
      <c r="CR53" s="49"/>
      <c r="CS53" s="49"/>
      <c r="CT53" s="50"/>
      <c r="CU53" s="48" t="s">
        <v>204</v>
      </c>
      <c r="CV53" s="50"/>
      <c r="CW53" s="48" t="s">
        <v>363</v>
      </c>
      <c r="CX53" s="50"/>
      <c r="CY53" s="48" t="s">
        <v>304</v>
      </c>
      <c r="CZ53" s="49"/>
      <c r="DA53" s="49"/>
      <c r="DB53" s="49"/>
      <c r="DC53" s="49"/>
      <c r="DD53" s="49"/>
      <c r="DE53" s="49"/>
      <c r="DF53" s="50"/>
    </row>
    <row r="54" spans="1:111" ht="75" x14ac:dyDescent="0.25">
      <c r="A54" s="4" t="s">
        <v>364</v>
      </c>
      <c r="B54" s="36" t="s">
        <v>255</v>
      </c>
      <c r="C54" s="36" t="s">
        <v>256</v>
      </c>
      <c r="D54" s="36" t="s">
        <v>257</v>
      </c>
      <c r="E54" s="36" t="s">
        <v>258</v>
      </c>
      <c r="F54" s="37" t="s">
        <v>260</v>
      </c>
      <c r="G54" s="37"/>
      <c r="H54" s="37" t="s">
        <v>261</v>
      </c>
      <c r="I54" s="37" t="s">
        <v>400</v>
      </c>
      <c r="J54" s="37" t="s">
        <v>399</v>
      </c>
      <c r="K54" s="37" t="s">
        <v>325</v>
      </c>
      <c r="L54" s="37" t="s">
        <v>327</v>
      </c>
      <c r="M54" s="37" t="s">
        <v>326</v>
      </c>
      <c r="N54" s="37" t="s">
        <v>186</v>
      </c>
      <c r="O54" s="37" t="s">
        <v>189</v>
      </c>
      <c r="P54" s="37" t="s">
        <v>190</v>
      </c>
      <c r="Q54" s="37" t="s">
        <v>191</v>
      </c>
      <c r="R54" s="37" t="s">
        <v>263</v>
      </c>
      <c r="S54" s="2" t="s">
        <v>264</v>
      </c>
      <c r="T54" s="2" t="s">
        <v>265</v>
      </c>
      <c r="U54" s="2" t="s">
        <v>218</v>
      </c>
      <c r="V54" s="2" t="s">
        <v>219</v>
      </c>
      <c r="W54" s="1" t="s">
        <v>267</v>
      </c>
      <c r="X54" s="1" t="s">
        <v>268</v>
      </c>
      <c r="Y54" s="1" t="s">
        <v>271</v>
      </c>
      <c r="Z54" s="1" t="s">
        <v>275</v>
      </c>
      <c r="AA54" s="1" t="s">
        <v>334</v>
      </c>
      <c r="AB54" s="1" t="s">
        <v>335</v>
      </c>
      <c r="AC54" s="1" t="s">
        <v>336</v>
      </c>
      <c r="AD54" s="1" t="s">
        <v>276</v>
      </c>
      <c r="AE54" s="1" t="s">
        <v>273</v>
      </c>
      <c r="AF54" s="1" t="s">
        <v>274</v>
      </c>
      <c r="AG54" s="37" t="s">
        <v>272</v>
      </c>
      <c r="AH54" s="2" t="s">
        <v>227</v>
      </c>
      <c r="AI54" s="2" t="s">
        <v>228</v>
      </c>
      <c r="AJ54" s="2" t="s">
        <v>229</v>
      </c>
      <c r="AK54" s="2" t="s">
        <v>230</v>
      </c>
      <c r="AL54" s="2" t="s">
        <v>277</v>
      </c>
      <c r="AM54" s="37" t="s">
        <v>278</v>
      </c>
      <c r="AN54" s="2" t="s">
        <v>333</v>
      </c>
      <c r="AO54" s="2" t="s">
        <v>279</v>
      </c>
      <c r="AP54" s="2" t="s">
        <v>280</v>
      </c>
      <c r="AQ54" s="2" t="s">
        <v>231</v>
      </c>
      <c r="AR54" s="2" t="s">
        <v>232</v>
      </c>
      <c r="AS54" s="44"/>
      <c r="AT54" s="44"/>
      <c r="AU54" s="44"/>
      <c r="AV54" s="44"/>
      <c r="AW54" s="44"/>
      <c r="AX54" s="44"/>
      <c r="AY54" s="44"/>
      <c r="AZ54" s="44"/>
      <c r="BA54" s="44"/>
      <c r="BB54" s="1"/>
      <c r="BC54" s="1"/>
      <c r="BD54" s="1"/>
      <c r="BE54" s="1"/>
      <c r="BF54" s="1"/>
      <c r="BG54" s="44"/>
      <c r="BH54" s="2"/>
      <c r="BI54" s="2"/>
      <c r="BJ54" s="2"/>
      <c r="BK54" s="37" t="s">
        <v>289</v>
      </c>
      <c r="BL54" s="37" t="s">
        <v>193</v>
      </c>
      <c r="BM54" s="37" t="s">
        <v>179</v>
      </c>
      <c r="BN54" s="37" t="s">
        <v>180</v>
      </c>
      <c r="BO54" s="37" t="s">
        <v>182</v>
      </c>
      <c r="BP54" s="44" t="s">
        <v>270</v>
      </c>
      <c r="BQ54" s="37" t="s">
        <v>194</v>
      </c>
      <c r="BR54" s="37" t="s">
        <v>182</v>
      </c>
      <c r="BS54" s="37" t="s">
        <v>179</v>
      </c>
      <c r="BT54" s="37" t="s">
        <v>180</v>
      </c>
      <c r="BU54" s="44" t="s">
        <v>290</v>
      </c>
      <c r="BV54" s="37" t="s">
        <v>194</v>
      </c>
      <c r="BW54" s="37" t="s">
        <v>182</v>
      </c>
      <c r="BX54" s="37" t="s">
        <v>179</v>
      </c>
      <c r="BY54" s="37" t="s">
        <v>180</v>
      </c>
      <c r="BZ54" s="44" t="s">
        <v>294</v>
      </c>
      <c r="CA54" s="2" t="s">
        <v>249</v>
      </c>
      <c r="CB54" s="2" t="s">
        <v>250</v>
      </c>
      <c r="CC54" s="2" t="s">
        <v>298</v>
      </c>
      <c r="CD54" s="2" t="s">
        <v>299</v>
      </c>
      <c r="CE54" s="2" t="s">
        <v>218</v>
      </c>
      <c r="CF54" s="1" t="s">
        <v>219</v>
      </c>
      <c r="CG54" s="1" t="s">
        <v>267</v>
      </c>
      <c r="CH54" s="37" t="s">
        <v>268</v>
      </c>
      <c r="CI54" s="37" t="s">
        <v>275</v>
      </c>
      <c r="CJ54" s="37" t="s">
        <v>274</v>
      </c>
      <c r="CK54" s="37" t="s">
        <v>272</v>
      </c>
      <c r="CL54" s="37" t="s">
        <v>300</v>
      </c>
      <c r="CM54" s="37" t="s">
        <v>195</v>
      </c>
      <c r="CN54" s="37" t="s">
        <v>223</v>
      </c>
      <c r="CO54" s="37" t="s">
        <v>224</v>
      </c>
      <c r="CP54" s="37" t="s">
        <v>185</v>
      </c>
      <c r="CQ54" s="37" t="s">
        <v>225</v>
      </c>
      <c r="CR54" s="2" t="s">
        <v>226</v>
      </c>
      <c r="CS54" s="44" t="s">
        <v>301</v>
      </c>
      <c r="CT54" s="44" t="s">
        <v>302</v>
      </c>
      <c r="CU54" s="44" t="s">
        <v>303</v>
      </c>
      <c r="CV54" s="1" t="s">
        <v>240</v>
      </c>
      <c r="CW54" s="1" t="s">
        <v>245</v>
      </c>
      <c r="CX54" s="1" t="s">
        <v>239</v>
      </c>
      <c r="CY54" s="1" t="s">
        <v>247</v>
      </c>
      <c r="CZ54" s="37" t="s">
        <v>305</v>
      </c>
      <c r="DA54" s="37" t="s">
        <v>306</v>
      </c>
      <c r="DB54" s="1" t="s">
        <v>307</v>
      </c>
      <c r="DC54" s="2" t="s">
        <v>308</v>
      </c>
      <c r="DD54" s="2" t="s">
        <v>309</v>
      </c>
      <c r="DE54" s="2" t="s">
        <v>310</v>
      </c>
      <c r="DF54" s="2" t="s">
        <v>311</v>
      </c>
      <c r="DG54" s="2" t="s">
        <v>312</v>
      </c>
    </row>
    <row r="55" spans="1:111" x14ac:dyDescent="0.25">
      <c r="B55" s="34"/>
      <c r="C55" s="34"/>
      <c r="D55" s="34"/>
      <c r="E55" s="34"/>
      <c r="F55" s="41"/>
      <c r="G55" s="41"/>
      <c r="H55" s="40"/>
      <c r="I55" s="40"/>
      <c r="J55" s="40"/>
      <c r="K55" s="40"/>
      <c r="L55" s="40"/>
      <c r="M55" s="40"/>
    </row>
    <row r="56" spans="1:111" x14ac:dyDescent="0.25">
      <c r="B56" s="34"/>
      <c r="C56" s="34"/>
      <c r="D56" s="34"/>
      <c r="E56" s="34"/>
    </row>
    <row r="57" spans="1:111" x14ac:dyDescent="0.25">
      <c r="B57" s="33" t="s">
        <v>254</v>
      </c>
      <c r="C57" s="33"/>
      <c r="D57" s="33"/>
      <c r="E57" s="33"/>
      <c r="F57" s="32" t="s">
        <v>222</v>
      </c>
      <c r="G57" s="73"/>
      <c r="H57" s="27"/>
      <c r="I57" s="27"/>
      <c r="J57" s="27"/>
      <c r="K57" s="27"/>
      <c r="L57" s="27"/>
      <c r="M57" s="27"/>
      <c r="R57" s="35" t="s">
        <v>263</v>
      </c>
      <c r="S57" s="28"/>
      <c r="T57" s="28"/>
      <c r="U57" s="35" t="s">
        <v>266</v>
      </c>
      <c r="V57" s="28"/>
      <c r="W57" s="28"/>
      <c r="X57" s="28"/>
      <c r="Y57" s="35" t="s">
        <v>269</v>
      </c>
      <c r="Z57" s="35"/>
      <c r="AA57" s="35"/>
      <c r="AB57" s="35"/>
      <c r="AC57" s="35"/>
      <c r="AD57" s="28"/>
      <c r="AE57" s="28"/>
      <c r="AF57" s="28"/>
      <c r="AG57" s="28"/>
      <c r="AH57" t="s">
        <v>259</v>
      </c>
      <c r="AJ57" t="s">
        <v>230</v>
      </c>
      <c r="AP57" s="28"/>
      <c r="AQ57" s="28"/>
      <c r="AR57" s="28"/>
      <c r="AS57" s="35" t="s">
        <v>313</v>
      </c>
      <c r="AT57" s="35"/>
      <c r="AU57" s="35"/>
      <c r="AV57" s="35"/>
      <c r="AW57" s="35"/>
      <c r="AX57" s="35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Q57" t="s">
        <v>293</v>
      </c>
      <c r="BV57" t="s">
        <v>291</v>
      </c>
      <c r="CA57" t="s">
        <v>205</v>
      </c>
      <c r="CE57" s="35" t="s">
        <v>295</v>
      </c>
      <c r="CF57" s="28"/>
      <c r="CG57" s="28"/>
      <c r="CH57" s="28"/>
      <c r="CI57" s="35" t="s">
        <v>296</v>
      </c>
      <c r="CJ57" s="28"/>
      <c r="CK57" s="28"/>
      <c r="CL57" t="s">
        <v>297</v>
      </c>
      <c r="CN57" s="30"/>
      <c r="CO57" s="30"/>
      <c r="CP57" s="30"/>
      <c r="CQ57" s="30"/>
      <c r="CR57" s="30"/>
      <c r="CS57" s="30"/>
      <c r="CT57" s="30"/>
      <c r="CZ57" t="s">
        <v>304</v>
      </c>
    </row>
    <row r="58" spans="1:111" ht="75" x14ac:dyDescent="0.25">
      <c r="A58" s="4" t="s">
        <v>366</v>
      </c>
      <c r="B58" s="36" t="s">
        <v>255</v>
      </c>
      <c r="C58" s="36" t="s">
        <v>256</v>
      </c>
      <c r="D58" s="36" t="s">
        <v>257</v>
      </c>
      <c r="E58" s="36" t="s">
        <v>258</v>
      </c>
      <c r="F58" s="37" t="s">
        <v>260</v>
      </c>
      <c r="G58" s="37"/>
      <c r="H58" s="37" t="s">
        <v>261</v>
      </c>
      <c r="I58" s="37" t="s">
        <v>400</v>
      </c>
      <c r="J58" s="37" t="s">
        <v>399</v>
      </c>
      <c r="K58" s="37" t="s">
        <v>325</v>
      </c>
      <c r="L58" s="37" t="s">
        <v>327</v>
      </c>
      <c r="M58" s="37" t="s">
        <v>326</v>
      </c>
      <c r="N58" s="37"/>
      <c r="O58" s="37" t="s">
        <v>189</v>
      </c>
      <c r="P58" s="37"/>
      <c r="Q58" s="37"/>
      <c r="R58" s="37" t="s">
        <v>263</v>
      </c>
      <c r="S58" s="2" t="s">
        <v>264</v>
      </c>
      <c r="T58" s="2" t="s">
        <v>265</v>
      </c>
      <c r="U58" s="2" t="s">
        <v>218</v>
      </c>
      <c r="V58" s="2" t="s">
        <v>219</v>
      </c>
      <c r="W58" s="1" t="s">
        <v>267</v>
      </c>
      <c r="X58" s="1" t="s">
        <v>268</v>
      </c>
      <c r="Y58" s="1" t="s">
        <v>271</v>
      </c>
      <c r="Z58" s="1" t="s">
        <v>275</v>
      </c>
      <c r="AA58" s="1" t="s">
        <v>334</v>
      </c>
      <c r="AB58" s="1" t="s">
        <v>335</v>
      </c>
      <c r="AC58" s="1" t="s">
        <v>336</v>
      </c>
      <c r="AD58" s="1" t="s">
        <v>276</v>
      </c>
      <c r="AE58" s="1" t="s">
        <v>273</v>
      </c>
      <c r="AF58" s="1" t="s">
        <v>274</v>
      </c>
      <c r="AG58" s="37" t="s">
        <v>272</v>
      </c>
      <c r="AH58" s="2" t="s">
        <v>227</v>
      </c>
      <c r="AI58" s="2" t="s">
        <v>228</v>
      </c>
      <c r="AJ58" s="2" t="s">
        <v>229</v>
      </c>
      <c r="AK58" s="2" t="s">
        <v>230</v>
      </c>
      <c r="AL58" s="2" t="s">
        <v>277</v>
      </c>
      <c r="AM58" s="37" t="s">
        <v>278</v>
      </c>
      <c r="AN58" s="2" t="s">
        <v>333</v>
      </c>
      <c r="AO58" s="2" t="s">
        <v>279</v>
      </c>
      <c r="AP58" s="2" t="s">
        <v>280</v>
      </c>
      <c r="AQ58" s="2" t="s">
        <v>231</v>
      </c>
      <c r="AR58" s="2" t="s">
        <v>232</v>
      </c>
      <c r="AS58" s="44"/>
      <c r="AT58" s="44"/>
      <c r="AU58" s="44"/>
      <c r="AV58" s="44"/>
      <c r="AW58" s="44"/>
      <c r="AX58" s="44"/>
      <c r="AY58" s="44"/>
      <c r="AZ58" s="44"/>
      <c r="BA58" s="44"/>
      <c r="BB58" s="1"/>
      <c r="BC58" s="1"/>
      <c r="BD58" s="1"/>
      <c r="BE58" s="1"/>
      <c r="BF58" s="1"/>
      <c r="BG58" s="44"/>
      <c r="BH58" s="2"/>
      <c r="BI58" s="2"/>
      <c r="BJ58" s="2"/>
      <c r="BK58" s="37" t="s">
        <v>289</v>
      </c>
      <c r="BL58" s="37" t="s">
        <v>193</v>
      </c>
      <c r="BM58" s="37" t="s">
        <v>179</v>
      </c>
      <c r="BN58" s="37" t="s">
        <v>180</v>
      </c>
      <c r="BO58" s="37" t="s">
        <v>182</v>
      </c>
      <c r="BP58" s="44" t="s">
        <v>270</v>
      </c>
      <c r="BQ58" s="37" t="s">
        <v>194</v>
      </c>
      <c r="BR58" s="37" t="s">
        <v>182</v>
      </c>
      <c r="BS58" s="37" t="s">
        <v>179</v>
      </c>
      <c r="BT58" s="37" t="s">
        <v>180</v>
      </c>
      <c r="BU58" s="44" t="s">
        <v>290</v>
      </c>
      <c r="BV58" s="37" t="s">
        <v>194</v>
      </c>
      <c r="BW58" s="37" t="s">
        <v>182</v>
      </c>
      <c r="BX58" s="37" t="s">
        <v>179</v>
      </c>
      <c r="BY58" s="37" t="s">
        <v>180</v>
      </c>
      <c r="BZ58" s="44" t="s">
        <v>294</v>
      </c>
      <c r="CA58" s="2" t="s">
        <v>249</v>
      </c>
      <c r="CB58" s="2" t="s">
        <v>250</v>
      </c>
      <c r="CC58" s="2" t="s">
        <v>298</v>
      </c>
      <c r="CD58" s="2" t="s">
        <v>299</v>
      </c>
      <c r="CE58" s="2" t="s">
        <v>218</v>
      </c>
      <c r="CF58" s="1" t="s">
        <v>219</v>
      </c>
      <c r="CG58" s="1" t="s">
        <v>267</v>
      </c>
      <c r="CH58" s="37" t="s">
        <v>268</v>
      </c>
      <c r="CI58" s="37" t="s">
        <v>275</v>
      </c>
      <c r="CJ58" s="37" t="s">
        <v>274</v>
      </c>
      <c r="CK58" s="37" t="s">
        <v>272</v>
      </c>
      <c r="CL58" s="37" t="s">
        <v>300</v>
      </c>
      <c r="CM58" s="37" t="s">
        <v>195</v>
      </c>
      <c r="CN58" s="37" t="s">
        <v>223</v>
      </c>
      <c r="CO58" s="37" t="s">
        <v>224</v>
      </c>
      <c r="CP58" s="37" t="s">
        <v>185</v>
      </c>
      <c r="CQ58" s="37" t="s">
        <v>225</v>
      </c>
      <c r="CR58" s="2" t="s">
        <v>226</v>
      </c>
      <c r="CS58" s="44" t="s">
        <v>301</v>
      </c>
      <c r="CT58" s="44" t="s">
        <v>302</v>
      </c>
      <c r="CU58" s="44" t="s">
        <v>303</v>
      </c>
      <c r="CV58" s="1" t="s">
        <v>240</v>
      </c>
      <c r="CW58" s="1" t="s">
        <v>245</v>
      </c>
      <c r="CX58" s="1" t="s">
        <v>239</v>
      </c>
      <c r="CY58" s="1" t="s">
        <v>247</v>
      </c>
      <c r="CZ58" s="37" t="s">
        <v>305</v>
      </c>
      <c r="DA58" s="37" t="s">
        <v>306</v>
      </c>
      <c r="DB58" s="1" t="s">
        <v>307</v>
      </c>
      <c r="DC58" s="2" t="s">
        <v>308</v>
      </c>
      <c r="DD58" s="2" t="s">
        <v>309</v>
      </c>
      <c r="DE58" s="2" t="s">
        <v>310</v>
      </c>
      <c r="DF58" s="2" t="s">
        <v>311</v>
      </c>
      <c r="DG58" s="2" t="s">
        <v>312</v>
      </c>
    </row>
    <row r="59" spans="1:111" x14ac:dyDescent="0.25">
      <c r="B59" s="34"/>
      <c r="C59" s="34"/>
      <c r="D59" s="34"/>
      <c r="E59" s="34"/>
    </row>
    <row r="60" spans="1:111" ht="75" x14ac:dyDescent="0.25">
      <c r="A60" s="4" t="s">
        <v>374</v>
      </c>
      <c r="B60" s="36" t="s">
        <v>255</v>
      </c>
      <c r="C60" s="36" t="s">
        <v>256</v>
      </c>
      <c r="D60" s="36" t="s">
        <v>257</v>
      </c>
      <c r="E60" s="36" t="s">
        <v>258</v>
      </c>
      <c r="F60" s="37" t="s">
        <v>260</v>
      </c>
      <c r="G60" s="37"/>
      <c r="H60" s="37" t="s">
        <v>261</v>
      </c>
      <c r="I60" s="37" t="s">
        <v>400</v>
      </c>
      <c r="J60" s="37" t="s">
        <v>399</v>
      </c>
      <c r="K60" s="37" t="s">
        <v>325</v>
      </c>
      <c r="L60" s="37" t="s">
        <v>327</v>
      </c>
      <c r="M60" s="37" t="s">
        <v>326</v>
      </c>
      <c r="N60" s="37" t="s">
        <v>186</v>
      </c>
      <c r="O60" s="37" t="s">
        <v>189</v>
      </c>
      <c r="P60" s="37" t="s">
        <v>190</v>
      </c>
      <c r="Q60" s="37" t="s">
        <v>191</v>
      </c>
      <c r="R60" s="37" t="s">
        <v>263</v>
      </c>
      <c r="S60" s="2" t="s">
        <v>264</v>
      </c>
      <c r="T60" s="2" t="s">
        <v>265</v>
      </c>
      <c r="U60" s="2" t="s">
        <v>218</v>
      </c>
      <c r="V60" s="2" t="s">
        <v>219</v>
      </c>
      <c r="W60" s="1" t="s">
        <v>267</v>
      </c>
      <c r="X60" s="1" t="s">
        <v>268</v>
      </c>
      <c r="Y60" s="1" t="s">
        <v>271</v>
      </c>
      <c r="Z60" s="1" t="s">
        <v>275</v>
      </c>
      <c r="AA60" s="1" t="s">
        <v>334</v>
      </c>
      <c r="AB60" s="1" t="s">
        <v>335</v>
      </c>
      <c r="AC60" s="1" t="s">
        <v>336</v>
      </c>
      <c r="AD60" s="1" t="s">
        <v>276</v>
      </c>
      <c r="AE60" s="1" t="s">
        <v>273</v>
      </c>
      <c r="AF60" s="1" t="s">
        <v>274</v>
      </c>
      <c r="AG60" s="37" t="s">
        <v>272</v>
      </c>
      <c r="AH60" s="2" t="s">
        <v>227</v>
      </c>
      <c r="AI60" s="2" t="s">
        <v>228</v>
      </c>
      <c r="AJ60" s="2" t="s">
        <v>229</v>
      </c>
      <c r="AK60" s="2" t="s">
        <v>230</v>
      </c>
      <c r="AL60" s="2" t="s">
        <v>277</v>
      </c>
      <c r="AM60" s="37" t="s">
        <v>278</v>
      </c>
      <c r="AN60" s="2" t="s">
        <v>333</v>
      </c>
      <c r="AO60" s="2" t="s">
        <v>279</v>
      </c>
      <c r="AP60" s="2" t="s">
        <v>280</v>
      </c>
      <c r="AQ60" s="2" t="s">
        <v>231</v>
      </c>
      <c r="AR60" s="2" t="s">
        <v>232</v>
      </c>
      <c r="AS60" s="44"/>
      <c r="AT60" s="44"/>
      <c r="AU60" s="44"/>
      <c r="AV60" s="44"/>
      <c r="AW60" s="44"/>
      <c r="AX60" s="44"/>
      <c r="AY60" s="44"/>
      <c r="AZ60" s="44"/>
      <c r="BA60" s="44"/>
      <c r="BB60" s="1"/>
      <c r="BC60" s="1"/>
      <c r="BD60" s="1"/>
      <c r="BE60" s="1"/>
      <c r="BF60" s="1"/>
      <c r="BG60" s="44"/>
      <c r="BH60" s="2"/>
      <c r="BI60" s="2"/>
      <c r="BJ60" s="2"/>
      <c r="BK60" s="37" t="s">
        <v>289</v>
      </c>
      <c r="BL60" s="37" t="s">
        <v>193</v>
      </c>
      <c r="BM60" s="37" t="s">
        <v>179</v>
      </c>
      <c r="BN60" s="37" t="s">
        <v>180</v>
      </c>
      <c r="BO60" s="37" t="s">
        <v>182</v>
      </c>
      <c r="BP60" s="44" t="s">
        <v>270</v>
      </c>
      <c r="BQ60" s="37" t="s">
        <v>194</v>
      </c>
      <c r="BR60" s="37" t="s">
        <v>182</v>
      </c>
      <c r="BS60" s="37" t="s">
        <v>179</v>
      </c>
      <c r="BT60" s="37" t="s">
        <v>180</v>
      </c>
      <c r="BU60" s="44" t="s">
        <v>290</v>
      </c>
      <c r="BV60" s="37" t="s">
        <v>194</v>
      </c>
      <c r="BW60" s="37" t="s">
        <v>182</v>
      </c>
      <c r="BX60" s="37" t="s">
        <v>179</v>
      </c>
      <c r="BY60" s="37" t="s">
        <v>180</v>
      </c>
      <c r="BZ60" s="44" t="s">
        <v>294</v>
      </c>
      <c r="CA60" s="2" t="s">
        <v>249</v>
      </c>
      <c r="CB60" s="2" t="s">
        <v>250</v>
      </c>
      <c r="CC60" s="2" t="s">
        <v>298</v>
      </c>
      <c r="CD60" s="2" t="s">
        <v>299</v>
      </c>
      <c r="CE60" s="2" t="s">
        <v>218</v>
      </c>
      <c r="CF60" s="1" t="s">
        <v>219</v>
      </c>
      <c r="CG60" s="1" t="s">
        <v>267</v>
      </c>
      <c r="CH60" s="37" t="s">
        <v>268</v>
      </c>
      <c r="CI60" s="37" t="s">
        <v>275</v>
      </c>
      <c r="CJ60" s="37" t="s">
        <v>274</v>
      </c>
      <c r="CK60" s="37" t="s">
        <v>272</v>
      </c>
      <c r="CL60" s="37" t="s">
        <v>300</v>
      </c>
      <c r="CM60" s="37" t="s">
        <v>195</v>
      </c>
      <c r="CN60" s="37" t="s">
        <v>223</v>
      </c>
      <c r="CO60" s="37" t="s">
        <v>224</v>
      </c>
      <c r="CP60" s="37" t="s">
        <v>185</v>
      </c>
      <c r="CQ60" s="37" t="s">
        <v>225</v>
      </c>
      <c r="CR60" s="2" t="s">
        <v>226</v>
      </c>
      <c r="CS60" s="44" t="s">
        <v>301</v>
      </c>
      <c r="CT60" s="44" t="s">
        <v>302</v>
      </c>
      <c r="CU60" s="44" t="s">
        <v>303</v>
      </c>
      <c r="CV60" s="1" t="s">
        <v>240</v>
      </c>
      <c r="CW60" s="1" t="s">
        <v>245</v>
      </c>
      <c r="CX60" s="1" t="s">
        <v>239</v>
      </c>
      <c r="CY60" s="1" t="s">
        <v>247</v>
      </c>
      <c r="CZ60" s="37" t="s">
        <v>305</v>
      </c>
      <c r="DA60" s="37" t="s">
        <v>306</v>
      </c>
      <c r="DB60" s="1" t="s">
        <v>307</v>
      </c>
      <c r="DC60" s="2" t="s">
        <v>308</v>
      </c>
      <c r="DD60" s="2" t="s">
        <v>309</v>
      </c>
      <c r="DE60" s="2" t="s">
        <v>310</v>
      </c>
      <c r="DF60" s="2" t="s">
        <v>311</v>
      </c>
      <c r="DG60" s="2" t="s">
        <v>312</v>
      </c>
    </row>
    <row r="61" spans="1:111" x14ac:dyDescent="0.25">
      <c r="B61" s="34"/>
      <c r="C61" s="34"/>
      <c r="D61" s="34"/>
      <c r="E61" s="34"/>
    </row>
    <row r="62" spans="1:111" ht="75" x14ac:dyDescent="0.25">
      <c r="A62" s="4" t="s">
        <v>365</v>
      </c>
      <c r="B62" s="36" t="s">
        <v>255</v>
      </c>
      <c r="C62" s="36" t="s">
        <v>256</v>
      </c>
      <c r="D62" s="36" t="s">
        <v>257</v>
      </c>
      <c r="E62" s="36" t="s">
        <v>258</v>
      </c>
      <c r="F62" s="37" t="s">
        <v>260</v>
      </c>
      <c r="G62" s="37"/>
      <c r="H62" s="37" t="s">
        <v>261</v>
      </c>
      <c r="I62" s="37" t="s">
        <v>400</v>
      </c>
      <c r="J62" s="37" t="s">
        <v>399</v>
      </c>
      <c r="K62" s="37" t="s">
        <v>325</v>
      </c>
      <c r="L62" s="37" t="s">
        <v>327</v>
      </c>
      <c r="M62" s="37" t="s">
        <v>326</v>
      </c>
      <c r="N62" s="37" t="s">
        <v>186</v>
      </c>
      <c r="O62" s="37" t="s">
        <v>189</v>
      </c>
      <c r="P62" s="37" t="s">
        <v>190</v>
      </c>
      <c r="Q62" s="37" t="s">
        <v>191</v>
      </c>
      <c r="R62" s="37" t="s">
        <v>263</v>
      </c>
      <c r="S62" s="2" t="s">
        <v>264</v>
      </c>
      <c r="T62" s="2" t="s">
        <v>265</v>
      </c>
      <c r="U62" s="2" t="s">
        <v>218</v>
      </c>
      <c r="V62" s="2" t="s">
        <v>219</v>
      </c>
      <c r="W62" s="1" t="s">
        <v>267</v>
      </c>
      <c r="X62" s="1" t="s">
        <v>268</v>
      </c>
      <c r="Y62" s="1" t="s">
        <v>271</v>
      </c>
      <c r="Z62" s="1" t="s">
        <v>275</v>
      </c>
      <c r="AA62" s="1" t="s">
        <v>334</v>
      </c>
      <c r="AB62" s="1" t="s">
        <v>335</v>
      </c>
      <c r="AC62" s="1" t="s">
        <v>336</v>
      </c>
      <c r="AD62" s="1" t="s">
        <v>276</v>
      </c>
      <c r="AE62" s="1" t="s">
        <v>273</v>
      </c>
      <c r="AF62" s="1" t="s">
        <v>274</v>
      </c>
      <c r="AG62" s="37" t="s">
        <v>272</v>
      </c>
      <c r="AH62" s="2" t="s">
        <v>227</v>
      </c>
      <c r="AI62" s="2" t="s">
        <v>228</v>
      </c>
      <c r="AJ62" s="2" t="s">
        <v>229</v>
      </c>
      <c r="AK62" s="2" t="s">
        <v>230</v>
      </c>
      <c r="AL62" s="2" t="s">
        <v>277</v>
      </c>
      <c r="AM62" s="37" t="s">
        <v>278</v>
      </c>
      <c r="AN62" s="2" t="s">
        <v>333</v>
      </c>
      <c r="AO62" s="2" t="s">
        <v>279</v>
      </c>
      <c r="AP62" s="2" t="s">
        <v>280</v>
      </c>
      <c r="AQ62" s="2" t="s">
        <v>231</v>
      </c>
      <c r="AR62" s="2" t="s">
        <v>232</v>
      </c>
      <c r="AS62" s="44"/>
      <c r="AT62" s="44"/>
      <c r="AU62" s="44"/>
      <c r="AV62" s="44"/>
      <c r="AW62" s="44"/>
      <c r="AX62" s="44"/>
      <c r="AY62" s="44"/>
      <c r="AZ62" s="44"/>
      <c r="BA62" s="44"/>
      <c r="BB62" s="1"/>
      <c r="BC62" s="1"/>
      <c r="BD62" s="1"/>
      <c r="BE62" s="1"/>
      <c r="BF62" s="1"/>
      <c r="BG62" s="44"/>
      <c r="BH62" s="2"/>
      <c r="BI62" s="2"/>
      <c r="BJ62" s="2"/>
      <c r="BK62" s="37" t="s">
        <v>289</v>
      </c>
      <c r="BL62" s="37" t="s">
        <v>193</v>
      </c>
      <c r="BM62" s="37" t="s">
        <v>179</v>
      </c>
      <c r="BN62" s="37" t="s">
        <v>180</v>
      </c>
      <c r="BO62" s="37" t="s">
        <v>182</v>
      </c>
      <c r="BP62" s="44" t="s">
        <v>270</v>
      </c>
      <c r="BQ62" s="37" t="s">
        <v>194</v>
      </c>
      <c r="BR62" s="37" t="s">
        <v>182</v>
      </c>
      <c r="BS62" s="37" t="s">
        <v>179</v>
      </c>
      <c r="BT62" s="37" t="s">
        <v>180</v>
      </c>
      <c r="BU62" s="44" t="s">
        <v>290</v>
      </c>
      <c r="BV62" s="37" t="s">
        <v>194</v>
      </c>
      <c r="BW62" s="37" t="s">
        <v>182</v>
      </c>
      <c r="BX62" s="37" t="s">
        <v>179</v>
      </c>
      <c r="BY62" s="37" t="s">
        <v>180</v>
      </c>
      <c r="BZ62" s="44" t="s">
        <v>294</v>
      </c>
      <c r="CA62" s="2" t="s">
        <v>249</v>
      </c>
      <c r="CB62" s="2" t="s">
        <v>250</v>
      </c>
      <c r="CC62" s="2" t="s">
        <v>298</v>
      </c>
      <c r="CD62" s="2" t="s">
        <v>299</v>
      </c>
      <c r="CE62" s="2" t="s">
        <v>218</v>
      </c>
      <c r="CF62" s="1" t="s">
        <v>219</v>
      </c>
      <c r="CG62" s="1" t="s">
        <v>267</v>
      </c>
      <c r="CH62" s="37" t="s">
        <v>268</v>
      </c>
      <c r="CI62" s="37" t="s">
        <v>275</v>
      </c>
      <c r="CJ62" s="37" t="s">
        <v>274</v>
      </c>
      <c r="CK62" s="37" t="s">
        <v>272</v>
      </c>
      <c r="CL62" s="37" t="s">
        <v>300</v>
      </c>
      <c r="CM62" s="37" t="s">
        <v>195</v>
      </c>
      <c r="CN62" s="37" t="s">
        <v>223</v>
      </c>
      <c r="CO62" s="37" t="s">
        <v>224</v>
      </c>
      <c r="CP62" s="37" t="s">
        <v>185</v>
      </c>
      <c r="CQ62" s="37" t="s">
        <v>225</v>
      </c>
      <c r="CR62" s="2" t="s">
        <v>226</v>
      </c>
      <c r="CS62" s="44" t="s">
        <v>301</v>
      </c>
      <c r="CT62" s="44" t="s">
        <v>302</v>
      </c>
      <c r="CU62" s="44" t="s">
        <v>303</v>
      </c>
      <c r="CV62" s="1" t="s">
        <v>240</v>
      </c>
      <c r="CW62" s="1" t="s">
        <v>245</v>
      </c>
      <c r="CX62" s="1" t="s">
        <v>239</v>
      </c>
      <c r="CY62" s="1" t="s">
        <v>247</v>
      </c>
      <c r="CZ62" s="37" t="s">
        <v>305</v>
      </c>
      <c r="DA62" s="37" t="s">
        <v>306</v>
      </c>
      <c r="DB62" s="1" t="s">
        <v>307</v>
      </c>
      <c r="DC62" s="2" t="s">
        <v>308</v>
      </c>
      <c r="DD62" s="2" t="s">
        <v>309</v>
      </c>
      <c r="DE62" s="2" t="s">
        <v>310</v>
      </c>
      <c r="DF62" s="2" t="s">
        <v>311</v>
      </c>
      <c r="DG62" s="2" t="s">
        <v>312</v>
      </c>
    </row>
    <row r="63" spans="1:111" x14ac:dyDescent="0.25">
      <c r="B63" s="34"/>
      <c r="C63" s="34"/>
      <c r="D63" s="34"/>
      <c r="E63" s="34"/>
    </row>
    <row r="64" spans="1:111" ht="75" x14ac:dyDescent="0.25">
      <c r="A64" s="4" t="s">
        <v>367</v>
      </c>
      <c r="B64" s="36" t="s">
        <v>255</v>
      </c>
      <c r="C64" s="36" t="s">
        <v>256</v>
      </c>
      <c r="D64" s="36" t="s">
        <v>257</v>
      </c>
      <c r="E64" s="36" t="s">
        <v>258</v>
      </c>
      <c r="F64" s="37" t="s">
        <v>260</v>
      </c>
      <c r="G64" s="37"/>
      <c r="H64" s="37" t="s">
        <v>261</v>
      </c>
      <c r="I64" s="37" t="s">
        <v>400</v>
      </c>
      <c r="J64" s="37" t="s">
        <v>399</v>
      </c>
      <c r="K64" s="37" t="s">
        <v>325</v>
      </c>
      <c r="L64" s="37" t="s">
        <v>327</v>
      </c>
      <c r="M64" s="37" t="s">
        <v>326</v>
      </c>
      <c r="N64" s="37" t="s">
        <v>186</v>
      </c>
      <c r="O64" s="37" t="s">
        <v>189</v>
      </c>
      <c r="P64" s="37" t="s">
        <v>190</v>
      </c>
      <c r="Q64" s="37" t="s">
        <v>191</v>
      </c>
      <c r="R64" s="37" t="s">
        <v>263</v>
      </c>
      <c r="S64" s="2" t="s">
        <v>264</v>
      </c>
      <c r="T64" s="2" t="s">
        <v>265</v>
      </c>
      <c r="U64" s="2" t="s">
        <v>218</v>
      </c>
      <c r="V64" s="2" t="s">
        <v>219</v>
      </c>
      <c r="W64" s="1" t="s">
        <v>267</v>
      </c>
      <c r="X64" s="1" t="s">
        <v>268</v>
      </c>
      <c r="Y64" s="1" t="s">
        <v>271</v>
      </c>
      <c r="Z64" s="1" t="s">
        <v>275</v>
      </c>
      <c r="AA64" s="1" t="s">
        <v>334</v>
      </c>
      <c r="AB64" s="1" t="s">
        <v>335</v>
      </c>
      <c r="AC64" s="1" t="s">
        <v>336</v>
      </c>
      <c r="AD64" s="1" t="s">
        <v>276</v>
      </c>
      <c r="AE64" s="1" t="s">
        <v>273</v>
      </c>
      <c r="AF64" s="1" t="s">
        <v>274</v>
      </c>
      <c r="AG64" s="37" t="s">
        <v>272</v>
      </c>
      <c r="AH64" s="2" t="s">
        <v>227</v>
      </c>
      <c r="AI64" s="2" t="s">
        <v>228</v>
      </c>
      <c r="AJ64" s="2" t="s">
        <v>229</v>
      </c>
      <c r="AK64" s="2" t="s">
        <v>230</v>
      </c>
      <c r="AL64" s="2" t="s">
        <v>277</v>
      </c>
      <c r="AM64" s="37" t="s">
        <v>278</v>
      </c>
      <c r="AN64" s="2" t="s">
        <v>333</v>
      </c>
      <c r="AO64" s="2" t="s">
        <v>279</v>
      </c>
      <c r="AP64" s="2" t="s">
        <v>280</v>
      </c>
      <c r="AQ64" s="2" t="s">
        <v>231</v>
      </c>
      <c r="AR64" s="2" t="s">
        <v>232</v>
      </c>
      <c r="AS64" s="44"/>
      <c r="AT64" s="44"/>
      <c r="AU64" s="44"/>
      <c r="AV64" s="44"/>
      <c r="AW64" s="44"/>
      <c r="AX64" s="44"/>
      <c r="AY64" s="44"/>
      <c r="AZ64" s="44"/>
      <c r="BA64" s="44"/>
      <c r="BB64" s="1"/>
      <c r="BC64" s="1"/>
      <c r="BD64" s="1"/>
      <c r="BE64" s="1"/>
      <c r="BF64" s="1"/>
      <c r="BG64" s="44"/>
      <c r="BH64" s="2"/>
      <c r="BI64" s="2"/>
      <c r="BJ64" s="2"/>
      <c r="BK64" s="37" t="s">
        <v>289</v>
      </c>
      <c r="BL64" s="37" t="s">
        <v>193</v>
      </c>
      <c r="BM64" s="37" t="s">
        <v>179</v>
      </c>
      <c r="BN64" s="37" t="s">
        <v>180</v>
      </c>
      <c r="BO64" s="37" t="s">
        <v>182</v>
      </c>
      <c r="BP64" s="44" t="s">
        <v>270</v>
      </c>
      <c r="BQ64" s="37" t="s">
        <v>194</v>
      </c>
      <c r="BR64" s="37" t="s">
        <v>182</v>
      </c>
      <c r="BS64" s="37" t="s">
        <v>179</v>
      </c>
      <c r="BT64" s="37" t="s">
        <v>180</v>
      </c>
      <c r="BU64" s="44" t="s">
        <v>290</v>
      </c>
      <c r="BV64" s="37" t="s">
        <v>194</v>
      </c>
      <c r="BW64" s="37" t="s">
        <v>182</v>
      </c>
      <c r="BX64" s="37" t="s">
        <v>179</v>
      </c>
      <c r="BY64" s="37" t="s">
        <v>180</v>
      </c>
      <c r="BZ64" s="44" t="s">
        <v>294</v>
      </c>
      <c r="CA64" s="2" t="s">
        <v>249</v>
      </c>
      <c r="CB64" s="2" t="s">
        <v>250</v>
      </c>
      <c r="CC64" s="2" t="s">
        <v>298</v>
      </c>
      <c r="CD64" s="2" t="s">
        <v>299</v>
      </c>
      <c r="CE64" s="2" t="s">
        <v>218</v>
      </c>
      <c r="CF64" s="1" t="s">
        <v>219</v>
      </c>
      <c r="CG64" s="1" t="s">
        <v>267</v>
      </c>
      <c r="CH64" s="37" t="s">
        <v>268</v>
      </c>
      <c r="CI64" s="37" t="s">
        <v>275</v>
      </c>
      <c r="CJ64" s="37" t="s">
        <v>274</v>
      </c>
      <c r="CK64" s="37" t="s">
        <v>272</v>
      </c>
      <c r="CL64" s="37" t="s">
        <v>300</v>
      </c>
      <c r="CM64" s="37" t="s">
        <v>195</v>
      </c>
      <c r="CN64" s="37" t="s">
        <v>223</v>
      </c>
      <c r="CO64" s="37" t="s">
        <v>224</v>
      </c>
      <c r="CP64" s="37" t="s">
        <v>185</v>
      </c>
      <c r="CQ64" s="37" t="s">
        <v>225</v>
      </c>
      <c r="CR64" s="2" t="s">
        <v>226</v>
      </c>
      <c r="CS64" s="44" t="s">
        <v>301</v>
      </c>
      <c r="CT64" s="44" t="s">
        <v>302</v>
      </c>
      <c r="CU64" s="44" t="s">
        <v>303</v>
      </c>
      <c r="CV64" s="1" t="s">
        <v>240</v>
      </c>
      <c r="CW64" s="1" t="s">
        <v>245</v>
      </c>
      <c r="CX64" s="1" t="s">
        <v>239</v>
      </c>
      <c r="CY64" s="1" t="s">
        <v>247</v>
      </c>
      <c r="CZ64" s="37" t="s">
        <v>305</v>
      </c>
      <c r="DA64" s="37" t="s">
        <v>306</v>
      </c>
      <c r="DB64" s="1" t="s">
        <v>307</v>
      </c>
      <c r="DC64" s="2" t="s">
        <v>308</v>
      </c>
      <c r="DD64" s="2" t="s">
        <v>309</v>
      </c>
      <c r="DE64" s="2" t="s">
        <v>310</v>
      </c>
      <c r="DF64" s="2" t="s">
        <v>311</v>
      </c>
      <c r="DG64" s="2" t="s">
        <v>312</v>
      </c>
    </row>
    <row r="65" spans="1:111" x14ac:dyDescent="0.25">
      <c r="B65" s="34"/>
      <c r="C65" s="34"/>
      <c r="D65" s="34"/>
      <c r="E65" s="34"/>
    </row>
    <row r="66" spans="1:111" ht="75" x14ac:dyDescent="0.25">
      <c r="A66" s="4" t="s">
        <v>368</v>
      </c>
      <c r="B66" s="36" t="s">
        <v>255</v>
      </c>
      <c r="C66" s="36" t="s">
        <v>256</v>
      </c>
      <c r="D66" s="36" t="s">
        <v>257</v>
      </c>
      <c r="E66" s="36" t="s">
        <v>258</v>
      </c>
      <c r="F66" s="37" t="s">
        <v>260</v>
      </c>
      <c r="G66" s="37"/>
      <c r="H66" s="37" t="s">
        <v>261</v>
      </c>
      <c r="I66" s="37" t="s">
        <v>400</v>
      </c>
      <c r="J66" s="37" t="s">
        <v>399</v>
      </c>
      <c r="K66" s="37" t="s">
        <v>325</v>
      </c>
      <c r="L66" s="37" t="s">
        <v>327</v>
      </c>
      <c r="M66" s="37" t="s">
        <v>326</v>
      </c>
      <c r="N66" s="37" t="s">
        <v>186</v>
      </c>
      <c r="O66" s="37" t="s">
        <v>189</v>
      </c>
      <c r="P66" s="37" t="s">
        <v>190</v>
      </c>
      <c r="Q66" s="37" t="s">
        <v>191</v>
      </c>
      <c r="R66" s="37" t="s">
        <v>263</v>
      </c>
      <c r="S66" s="2" t="s">
        <v>264</v>
      </c>
      <c r="T66" s="2" t="s">
        <v>265</v>
      </c>
      <c r="U66" s="2" t="s">
        <v>218</v>
      </c>
      <c r="V66" s="2" t="s">
        <v>219</v>
      </c>
      <c r="W66" s="1" t="s">
        <v>267</v>
      </c>
      <c r="X66" s="1" t="s">
        <v>268</v>
      </c>
      <c r="Y66" s="1" t="s">
        <v>271</v>
      </c>
      <c r="Z66" s="1" t="s">
        <v>275</v>
      </c>
      <c r="AA66" s="1" t="s">
        <v>334</v>
      </c>
      <c r="AB66" s="1" t="s">
        <v>335</v>
      </c>
      <c r="AC66" s="1" t="s">
        <v>336</v>
      </c>
      <c r="AD66" s="1" t="s">
        <v>276</v>
      </c>
      <c r="AE66" s="1" t="s">
        <v>273</v>
      </c>
      <c r="AF66" s="1" t="s">
        <v>274</v>
      </c>
      <c r="AG66" s="37" t="s">
        <v>272</v>
      </c>
      <c r="AH66" s="2" t="s">
        <v>227</v>
      </c>
      <c r="AI66" s="2" t="s">
        <v>228</v>
      </c>
      <c r="AJ66" s="2" t="s">
        <v>229</v>
      </c>
      <c r="AK66" s="2" t="s">
        <v>230</v>
      </c>
      <c r="AL66" s="2" t="s">
        <v>277</v>
      </c>
      <c r="AM66" s="37" t="s">
        <v>278</v>
      </c>
      <c r="AN66" s="2" t="s">
        <v>333</v>
      </c>
      <c r="AO66" s="2" t="s">
        <v>279</v>
      </c>
      <c r="AP66" s="2" t="s">
        <v>280</v>
      </c>
      <c r="AQ66" s="2" t="s">
        <v>231</v>
      </c>
      <c r="AR66" s="2" t="s">
        <v>232</v>
      </c>
      <c r="AS66" s="44"/>
      <c r="AT66" s="44"/>
      <c r="AU66" s="44"/>
      <c r="AV66" s="44"/>
      <c r="AW66" s="44"/>
      <c r="AX66" s="44"/>
      <c r="AY66" s="44"/>
      <c r="AZ66" s="44"/>
      <c r="BA66" s="44"/>
      <c r="BB66" s="1"/>
      <c r="BC66" s="1"/>
      <c r="BD66" s="1"/>
      <c r="BE66" s="1"/>
      <c r="BF66" s="1"/>
      <c r="BG66" s="44"/>
      <c r="BH66" s="2"/>
      <c r="BI66" s="2"/>
      <c r="BJ66" s="2"/>
      <c r="BK66" s="37" t="s">
        <v>289</v>
      </c>
      <c r="BL66" s="37" t="s">
        <v>193</v>
      </c>
      <c r="BM66" s="37" t="s">
        <v>179</v>
      </c>
      <c r="BN66" s="37" t="s">
        <v>180</v>
      </c>
      <c r="BO66" s="37" t="s">
        <v>182</v>
      </c>
      <c r="BP66" s="44" t="s">
        <v>270</v>
      </c>
      <c r="BQ66" s="37" t="s">
        <v>194</v>
      </c>
      <c r="BR66" s="37" t="s">
        <v>182</v>
      </c>
      <c r="BS66" s="37" t="s">
        <v>179</v>
      </c>
      <c r="BT66" s="37" t="s">
        <v>180</v>
      </c>
      <c r="BU66" s="44" t="s">
        <v>290</v>
      </c>
      <c r="BV66" s="37" t="s">
        <v>194</v>
      </c>
      <c r="BW66" s="37" t="s">
        <v>182</v>
      </c>
      <c r="BX66" s="37" t="s">
        <v>179</v>
      </c>
      <c r="BY66" s="37" t="s">
        <v>180</v>
      </c>
      <c r="BZ66" s="44" t="s">
        <v>294</v>
      </c>
      <c r="CA66" s="2" t="s">
        <v>249</v>
      </c>
      <c r="CB66" s="2" t="s">
        <v>250</v>
      </c>
      <c r="CC66" s="2" t="s">
        <v>298</v>
      </c>
      <c r="CD66" s="2" t="s">
        <v>299</v>
      </c>
      <c r="CE66" s="2" t="s">
        <v>218</v>
      </c>
      <c r="CF66" s="1" t="s">
        <v>219</v>
      </c>
      <c r="CG66" s="1" t="s">
        <v>267</v>
      </c>
      <c r="CH66" s="37" t="s">
        <v>268</v>
      </c>
      <c r="CI66" s="37" t="s">
        <v>275</v>
      </c>
      <c r="CJ66" s="37" t="s">
        <v>274</v>
      </c>
      <c r="CK66" s="37" t="s">
        <v>272</v>
      </c>
      <c r="CL66" s="37" t="s">
        <v>300</v>
      </c>
      <c r="CM66" s="37" t="s">
        <v>195</v>
      </c>
      <c r="CN66" s="37" t="s">
        <v>223</v>
      </c>
      <c r="CO66" s="37" t="s">
        <v>224</v>
      </c>
      <c r="CP66" s="37" t="s">
        <v>185</v>
      </c>
      <c r="CQ66" s="37" t="s">
        <v>225</v>
      </c>
      <c r="CR66" s="2" t="s">
        <v>226</v>
      </c>
      <c r="CS66" s="44" t="s">
        <v>301</v>
      </c>
      <c r="CT66" s="44" t="s">
        <v>302</v>
      </c>
      <c r="CU66" s="44" t="s">
        <v>303</v>
      </c>
      <c r="CV66" s="1" t="s">
        <v>240</v>
      </c>
      <c r="CW66" s="1" t="s">
        <v>245</v>
      </c>
      <c r="CX66" s="1" t="s">
        <v>239</v>
      </c>
      <c r="CY66" s="1" t="s">
        <v>247</v>
      </c>
      <c r="CZ66" s="37" t="s">
        <v>305</v>
      </c>
      <c r="DA66" s="37" t="s">
        <v>306</v>
      </c>
      <c r="DB66" s="1" t="s">
        <v>307</v>
      </c>
      <c r="DC66" s="2" t="s">
        <v>308</v>
      </c>
      <c r="DD66" s="2" t="s">
        <v>309</v>
      </c>
      <c r="DE66" s="2" t="s">
        <v>310</v>
      </c>
      <c r="DF66" s="2" t="s">
        <v>311</v>
      </c>
      <c r="DG66" s="2" t="s">
        <v>312</v>
      </c>
    </row>
    <row r="67" spans="1:111" x14ac:dyDescent="0.25">
      <c r="B67" s="34"/>
      <c r="C67" s="34"/>
      <c r="D67" s="34"/>
      <c r="E67" s="34"/>
    </row>
    <row r="68" spans="1:111" x14ac:dyDescent="0.25">
      <c r="B68" s="34"/>
      <c r="C68" s="34"/>
      <c r="D68" s="34"/>
      <c r="E68" s="34"/>
    </row>
    <row r="69" spans="1:111" ht="75" x14ac:dyDescent="0.25">
      <c r="A69" s="4" t="s">
        <v>369</v>
      </c>
      <c r="B69" s="36" t="s">
        <v>255</v>
      </c>
      <c r="C69" s="36" t="s">
        <v>256</v>
      </c>
      <c r="D69" s="36" t="s">
        <v>257</v>
      </c>
      <c r="E69" s="36" t="s">
        <v>258</v>
      </c>
      <c r="F69" s="37" t="s">
        <v>260</v>
      </c>
      <c r="G69" s="37"/>
      <c r="H69" s="37" t="s">
        <v>261</v>
      </c>
      <c r="I69" s="37" t="s">
        <v>400</v>
      </c>
      <c r="J69" s="37" t="s">
        <v>399</v>
      </c>
      <c r="K69" s="37" t="s">
        <v>325</v>
      </c>
      <c r="L69" s="37" t="s">
        <v>327</v>
      </c>
      <c r="M69" s="37" t="s">
        <v>326</v>
      </c>
      <c r="N69" s="37" t="s">
        <v>186</v>
      </c>
      <c r="O69" s="37" t="s">
        <v>189</v>
      </c>
      <c r="P69" s="37" t="s">
        <v>190</v>
      </c>
      <c r="Q69" s="37" t="s">
        <v>191</v>
      </c>
      <c r="R69" s="37" t="s">
        <v>263</v>
      </c>
      <c r="S69" s="2" t="s">
        <v>264</v>
      </c>
      <c r="T69" s="2" t="s">
        <v>265</v>
      </c>
      <c r="U69" s="2" t="s">
        <v>218</v>
      </c>
      <c r="V69" s="2" t="s">
        <v>219</v>
      </c>
      <c r="W69" s="1" t="s">
        <v>267</v>
      </c>
      <c r="X69" s="1" t="s">
        <v>268</v>
      </c>
      <c r="Y69" s="1" t="s">
        <v>271</v>
      </c>
      <c r="Z69" s="1" t="s">
        <v>275</v>
      </c>
      <c r="AA69" s="1" t="s">
        <v>334</v>
      </c>
      <c r="AB69" s="1" t="s">
        <v>335</v>
      </c>
      <c r="AC69" s="1" t="s">
        <v>336</v>
      </c>
      <c r="AD69" s="1" t="s">
        <v>276</v>
      </c>
      <c r="AE69" s="1" t="s">
        <v>273</v>
      </c>
      <c r="AF69" s="1" t="s">
        <v>274</v>
      </c>
      <c r="AG69" s="37" t="s">
        <v>272</v>
      </c>
      <c r="AH69" s="2" t="s">
        <v>227</v>
      </c>
      <c r="AI69" s="2" t="s">
        <v>228</v>
      </c>
      <c r="AJ69" s="2" t="s">
        <v>229</v>
      </c>
      <c r="AK69" s="2" t="s">
        <v>230</v>
      </c>
      <c r="AL69" s="2" t="s">
        <v>277</v>
      </c>
      <c r="AM69" s="37" t="s">
        <v>278</v>
      </c>
      <c r="AN69" s="2" t="s">
        <v>333</v>
      </c>
      <c r="AO69" s="2" t="s">
        <v>279</v>
      </c>
      <c r="AP69" s="2" t="s">
        <v>280</v>
      </c>
      <c r="AQ69" s="2" t="s">
        <v>231</v>
      </c>
      <c r="AR69" s="2" t="s">
        <v>232</v>
      </c>
      <c r="AS69" s="44"/>
      <c r="AT69" s="44"/>
      <c r="AU69" s="44"/>
      <c r="AV69" s="44"/>
      <c r="AW69" s="44"/>
      <c r="AX69" s="44"/>
      <c r="AY69" s="44"/>
      <c r="AZ69" s="44"/>
      <c r="BA69" s="44"/>
      <c r="BB69" s="1"/>
      <c r="BC69" s="1"/>
      <c r="BD69" s="1"/>
      <c r="BE69" s="1"/>
      <c r="BF69" s="1"/>
      <c r="BG69" s="44"/>
      <c r="BH69" s="2"/>
      <c r="BI69" s="2"/>
      <c r="BJ69" s="2"/>
      <c r="BK69" s="37" t="s">
        <v>289</v>
      </c>
      <c r="BL69" s="37" t="s">
        <v>193</v>
      </c>
      <c r="BM69" s="37" t="s">
        <v>179</v>
      </c>
      <c r="BN69" s="37" t="s">
        <v>180</v>
      </c>
      <c r="BO69" s="37" t="s">
        <v>182</v>
      </c>
      <c r="BP69" s="44" t="s">
        <v>270</v>
      </c>
      <c r="BQ69" s="37" t="s">
        <v>194</v>
      </c>
      <c r="BR69" s="37" t="s">
        <v>182</v>
      </c>
      <c r="BS69" s="37" t="s">
        <v>179</v>
      </c>
      <c r="BT69" s="37" t="s">
        <v>180</v>
      </c>
      <c r="BU69" s="44" t="s">
        <v>290</v>
      </c>
      <c r="BV69" s="37" t="s">
        <v>194</v>
      </c>
      <c r="BW69" s="37" t="s">
        <v>182</v>
      </c>
      <c r="BX69" s="37" t="s">
        <v>179</v>
      </c>
      <c r="BY69" s="37" t="s">
        <v>180</v>
      </c>
      <c r="BZ69" s="44" t="s">
        <v>294</v>
      </c>
      <c r="CA69" s="2" t="s">
        <v>249</v>
      </c>
      <c r="CB69" s="2" t="s">
        <v>250</v>
      </c>
      <c r="CC69" s="2" t="s">
        <v>298</v>
      </c>
      <c r="CD69" s="2" t="s">
        <v>299</v>
      </c>
      <c r="CE69" s="2" t="s">
        <v>218</v>
      </c>
      <c r="CF69" s="1" t="s">
        <v>219</v>
      </c>
      <c r="CG69" s="1" t="s">
        <v>267</v>
      </c>
      <c r="CH69" s="37" t="s">
        <v>268</v>
      </c>
      <c r="CI69" s="37" t="s">
        <v>275</v>
      </c>
      <c r="CJ69" s="37" t="s">
        <v>274</v>
      </c>
      <c r="CK69" s="37" t="s">
        <v>272</v>
      </c>
      <c r="CL69" s="37" t="s">
        <v>300</v>
      </c>
      <c r="CM69" s="37" t="s">
        <v>195</v>
      </c>
      <c r="CN69" s="37" t="s">
        <v>223</v>
      </c>
      <c r="CO69" s="37" t="s">
        <v>224</v>
      </c>
      <c r="CP69" s="37" t="s">
        <v>185</v>
      </c>
      <c r="CQ69" s="37" t="s">
        <v>225</v>
      </c>
      <c r="CR69" s="2" t="s">
        <v>226</v>
      </c>
      <c r="CS69" s="44" t="s">
        <v>301</v>
      </c>
      <c r="CT69" s="44" t="s">
        <v>302</v>
      </c>
      <c r="CU69" s="44" t="s">
        <v>303</v>
      </c>
      <c r="CV69" s="1" t="s">
        <v>240</v>
      </c>
      <c r="CW69" s="1" t="s">
        <v>245</v>
      </c>
      <c r="CX69" s="1" t="s">
        <v>239</v>
      </c>
      <c r="CY69" s="1" t="s">
        <v>247</v>
      </c>
      <c r="CZ69" s="37" t="s">
        <v>305</v>
      </c>
      <c r="DA69" s="37" t="s">
        <v>306</v>
      </c>
      <c r="DB69" s="1" t="s">
        <v>307</v>
      </c>
      <c r="DC69" s="2" t="s">
        <v>308</v>
      </c>
      <c r="DD69" s="2" t="s">
        <v>309</v>
      </c>
      <c r="DE69" s="2" t="s">
        <v>310</v>
      </c>
      <c r="DF69" s="2" t="s">
        <v>311</v>
      </c>
      <c r="DG69" s="2" t="s">
        <v>312</v>
      </c>
    </row>
    <row r="70" spans="1:111" x14ac:dyDescent="0.25">
      <c r="B70" s="34"/>
      <c r="C70" s="34"/>
      <c r="D70" s="34"/>
      <c r="E70" s="34"/>
    </row>
    <row r="71" spans="1:111" ht="75" x14ac:dyDescent="0.25">
      <c r="A71" s="4" t="s">
        <v>370</v>
      </c>
      <c r="B71" s="36" t="s">
        <v>255</v>
      </c>
      <c r="C71" s="36" t="s">
        <v>256</v>
      </c>
      <c r="D71" s="36" t="s">
        <v>257</v>
      </c>
      <c r="E71" s="36" t="s">
        <v>258</v>
      </c>
      <c r="F71" s="37" t="s">
        <v>260</v>
      </c>
      <c r="G71" s="37"/>
      <c r="H71" s="37" t="s">
        <v>261</v>
      </c>
      <c r="I71" s="37" t="s">
        <v>400</v>
      </c>
      <c r="J71" s="37" t="s">
        <v>399</v>
      </c>
      <c r="K71" s="37" t="s">
        <v>325</v>
      </c>
      <c r="L71" s="37" t="s">
        <v>327</v>
      </c>
      <c r="M71" s="37" t="s">
        <v>326</v>
      </c>
      <c r="N71" s="37" t="s">
        <v>186</v>
      </c>
      <c r="O71" s="37" t="s">
        <v>189</v>
      </c>
      <c r="P71" s="37" t="s">
        <v>190</v>
      </c>
      <c r="Q71" s="37" t="s">
        <v>191</v>
      </c>
      <c r="R71" s="37" t="s">
        <v>263</v>
      </c>
      <c r="S71" s="2" t="s">
        <v>264</v>
      </c>
      <c r="T71" s="2" t="s">
        <v>265</v>
      </c>
      <c r="U71" s="2" t="s">
        <v>218</v>
      </c>
      <c r="V71" s="2" t="s">
        <v>219</v>
      </c>
      <c r="W71" s="1" t="s">
        <v>267</v>
      </c>
      <c r="X71" s="1" t="s">
        <v>268</v>
      </c>
      <c r="Y71" s="1" t="s">
        <v>271</v>
      </c>
      <c r="Z71" s="1" t="s">
        <v>275</v>
      </c>
      <c r="AA71" s="1" t="s">
        <v>334</v>
      </c>
      <c r="AB71" s="1" t="s">
        <v>335</v>
      </c>
      <c r="AC71" s="1" t="s">
        <v>336</v>
      </c>
      <c r="AD71" s="1" t="s">
        <v>276</v>
      </c>
      <c r="AE71" s="1" t="s">
        <v>273</v>
      </c>
      <c r="AF71" s="1" t="s">
        <v>274</v>
      </c>
      <c r="AG71" s="37" t="s">
        <v>272</v>
      </c>
      <c r="AH71" s="2" t="s">
        <v>227</v>
      </c>
      <c r="AI71" s="2" t="s">
        <v>228</v>
      </c>
      <c r="AJ71" s="2" t="s">
        <v>229</v>
      </c>
      <c r="AK71" s="2" t="s">
        <v>230</v>
      </c>
      <c r="AL71" s="2" t="s">
        <v>277</v>
      </c>
      <c r="AM71" s="37" t="s">
        <v>278</v>
      </c>
      <c r="AN71" s="2" t="s">
        <v>333</v>
      </c>
      <c r="AO71" s="2" t="s">
        <v>279</v>
      </c>
      <c r="AP71" s="2" t="s">
        <v>280</v>
      </c>
      <c r="AQ71" s="2" t="s">
        <v>231</v>
      </c>
      <c r="AR71" s="2" t="s">
        <v>232</v>
      </c>
      <c r="AS71" s="44"/>
      <c r="AT71" s="44"/>
      <c r="AU71" s="44"/>
      <c r="AV71" s="44"/>
      <c r="AW71" s="44"/>
      <c r="AX71" s="44"/>
      <c r="AY71" s="44"/>
      <c r="AZ71" s="44"/>
      <c r="BA71" s="44"/>
      <c r="BB71" s="1"/>
      <c r="BC71" s="1"/>
      <c r="BD71" s="1"/>
      <c r="BE71" s="1"/>
      <c r="BF71" s="1"/>
      <c r="BG71" s="44"/>
      <c r="BH71" s="2"/>
      <c r="BI71" s="2"/>
      <c r="BJ71" s="2"/>
      <c r="BK71" s="37" t="s">
        <v>289</v>
      </c>
      <c r="BL71" s="37" t="s">
        <v>193</v>
      </c>
      <c r="BM71" s="37" t="s">
        <v>179</v>
      </c>
      <c r="BN71" s="37" t="s">
        <v>180</v>
      </c>
      <c r="BO71" s="37" t="s">
        <v>182</v>
      </c>
      <c r="BP71" s="44" t="s">
        <v>270</v>
      </c>
      <c r="BQ71" s="37" t="s">
        <v>194</v>
      </c>
      <c r="BR71" s="37" t="s">
        <v>182</v>
      </c>
      <c r="BS71" s="37" t="s">
        <v>179</v>
      </c>
      <c r="BT71" s="37" t="s">
        <v>180</v>
      </c>
      <c r="BU71" s="44" t="s">
        <v>290</v>
      </c>
      <c r="BV71" s="37" t="s">
        <v>194</v>
      </c>
      <c r="BW71" s="37" t="s">
        <v>182</v>
      </c>
      <c r="BX71" s="37" t="s">
        <v>179</v>
      </c>
      <c r="BY71" s="37" t="s">
        <v>180</v>
      </c>
      <c r="BZ71" s="44" t="s">
        <v>294</v>
      </c>
      <c r="CA71" s="2" t="s">
        <v>249</v>
      </c>
      <c r="CB71" s="2" t="s">
        <v>250</v>
      </c>
      <c r="CC71" s="2" t="s">
        <v>298</v>
      </c>
      <c r="CD71" s="2" t="s">
        <v>299</v>
      </c>
      <c r="CE71" s="2" t="s">
        <v>218</v>
      </c>
      <c r="CF71" s="1" t="s">
        <v>219</v>
      </c>
      <c r="CG71" s="1" t="s">
        <v>267</v>
      </c>
      <c r="CH71" s="37" t="s">
        <v>268</v>
      </c>
      <c r="CI71" s="37" t="s">
        <v>275</v>
      </c>
      <c r="CJ71" s="37" t="s">
        <v>274</v>
      </c>
      <c r="CK71" s="37" t="s">
        <v>272</v>
      </c>
      <c r="CL71" s="37" t="s">
        <v>300</v>
      </c>
      <c r="CM71" s="37" t="s">
        <v>195</v>
      </c>
      <c r="CN71" s="37" t="s">
        <v>223</v>
      </c>
      <c r="CO71" s="37" t="s">
        <v>224</v>
      </c>
      <c r="CP71" s="37" t="s">
        <v>185</v>
      </c>
      <c r="CQ71" s="37" t="s">
        <v>225</v>
      </c>
      <c r="CR71" s="2" t="s">
        <v>226</v>
      </c>
      <c r="CS71" s="44" t="s">
        <v>301</v>
      </c>
      <c r="CT71" s="44" t="s">
        <v>302</v>
      </c>
      <c r="CU71" s="44" t="s">
        <v>303</v>
      </c>
      <c r="CV71" s="1" t="s">
        <v>240</v>
      </c>
      <c r="CW71" s="1" t="s">
        <v>245</v>
      </c>
      <c r="CX71" s="1" t="s">
        <v>239</v>
      </c>
      <c r="CY71" s="1" t="s">
        <v>247</v>
      </c>
      <c r="CZ71" s="37" t="s">
        <v>305</v>
      </c>
      <c r="DA71" s="37" t="s">
        <v>306</v>
      </c>
      <c r="DB71" s="1" t="s">
        <v>307</v>
      </c>
      <c r="DC71" s="2" t="s">
        <v>308</v>
      </c>
      <c r="DD71" s="2" t="s">
        <v>309</v>
      </c>
      <c r="DE71" s="2" t="s">
        <v>310</v>
      </c>
      <c r="DF71" s="2" t="s">
        <v>311</v>
      </c>
      <c r="DG71" s="2" t="s">
        <v>312</v>
      </c>
    </row>
    <row r="72" spans="1:111" x14ac:dyDescent="0.25">
      <c r="B72" s="34"/>
      <c r="C72" s="34"/>
      <c r="D72" s="34"/>
      <c r="E72" s="34"/>
    </row>
    <row r="73" spans="1:111" ht="75" x14ac:dyDescent="0.25">
      <c r="A73" s="4" t="s">
        <v>371</v>
      </c>
      <c r="B73" s="36" t="s">
        <v>255</v>
      </c>
      <c r="C73" s="36" t="s">
        <v>256</v>
      </c>
      <c r="D73" s="36" t="s">
        <v>257</v>
      </c>
      <c r="E73" s="36" t="s">
        <v>258</v>
      </c>
      <c r="F73" s="37" t="s">
        <v>260</v>
      </c>
      <c r="G73" s="37"/>
      <c r="H73" s="37" t="s">
        <v>261</v>
      </c>
      <c r="I73" s="37" t="s">
        <v>400</v>
      </c>
      <c r="J73" s="37" t="s">
        <v>399</v>
      </c>
      <c r="K73" s="37" t="s">
        <v>325</v>
      </c>
      <c r="L73" s="37" t="s">
        <v>327</v>
      </c>
      <c r="M73" s="37" t="s">
        <v>326</v>
      </c>
      <c r="N73" s="37" t="s">
        <v>186</v>
      </c>
      <c r="O73" s="37" t="s">
        <v>189</v>
      </c>
      <c r="P73" s="37" t="s">
        <v>190</v>
      </c>
      <c r="Q73" s="37" t="s">
        <v>191</v>
      </c>
      <c r="R73" s="37" t="s">
        <v>263</v>
      </c>
      <c r="S73" s="2" t="s">
        <v>264</v>
      </c>
      <c r="T73" s="2" t="s">
        <v>265</v>
      </c>
      <c r="U73" s="2" t="s">
        <v>218</v>
      </c>
      <c r="V73" s="2" t="s">
        <v>219</v>
      </c>
      <c r="W73" s="1" t="s">
        <v>267</v>
      </c>
      <c r="X73" s="1" t="s">
        <v>268</v>
      </c>
      <c r="Y73" s="1" t="s">
        <v>271</v>
      </c>
      <c r="Z73" s="1" t="s">
        <v>275</v>
      </c>
      <c r="AA73" s="1" t="s">
        <v>334</v>
      </c>
      <c r="AB73" s="1" t="s">
        <v>335</v>
      </c>
      <c r="AC73" s="1" t="s">
        <v>336</v>
      </c>
      <c r="AD73" s="1" t="s">
        <v>276</v>
      </c>
      <c r="AE73" s="1" t="s">
        <v>273</v>
      </c>
      <c r="AF73" s="1" t="s">
        <v>274</v>
      </c>
      <c r="AG73" s="37" t="s">
        <v>272</v>
      </c>
      <c r="AH73" s="2" t="s">
        <v>227</v>
      </c>
      <c r="AI73" s="2" t="s">
        <v>228</v>
      </c>
      <c r="AJ73" s="2" t="s">
        <v>229</v>
      </c>
      <c r="AK73" s="2" t="s">
        <v>230</v>
      </c>
      <c r="AL73" s="2" t="s">
        <v>277</v>
      </c>
      <c r="AM73" s="37" t="s">
        <v>278</v>
      </c>
      <c r="AN73" s="2" t="s">
        <v>333</v>
      </c>
      <c r="AO73" s="2" t="s">
        <v>279</v>
      </c>
      <c r="AP73" s="2" t="s">
        <v>280</v>
      </c>
      <c r="AQ73" s="2" t="s">
        <v>231</v>
      </c>
      <c r="AR73" s="2" t="s">
        <v>232</v>
      </c>
      <c r="AS73" s="44"/>
      <c r="AT73" s="44"/>
      <c r="AU73" s="44"/>
      <c r="AV73" s="44"/>
      <c r="AW73" s="44"/>
      <c r="AX73" s="44"/>
      <c r="AY73" s="44"/>
      <c r="AZ73" s="44"/>
      <c r="BA73" s="44"/>
      <c r="BB73" s="1"/>
      <c r="BC73" s="1"/>
      <c r="BD73" s="1"/>
      <c r="BE73" s="1"/>
      <c r="BF73" s="1"/>
      <c r="BG73" s="44"/>
      <c r="BH73" s="2"/>
      <c r="BI73" s="2"/>
      <c r="BJ73" s="2"/>
      <c r="BK73" s="37" t="s">
        <v>289</v>
      </c>
      <c r="BL73" s="37" t="s">
        <v>193</v>
      </c>
      <c r="BM73" s="37" t="s">
        <v>179</v>
      </c>
      <c r="BN73" s="37" t="s">
        <v>180</v>
      </c>
      <c r="BO73" s="37" t="s">
        <v>182</v>
      </c>
      <c r="BP73" s="44" t="s">
        <v>270</v>
      </c>
      <c r="BQ73" s="37" t="s">
        <v>194</v>
      </c>
      <c r="BR73" s="37" t="s">
        <v>182</v>
      </c>
      <c r="BS73" s="37" t="s">
        <v>179</v>
      </c>
      <c r="BT73" s="37" t="s">
        <v>180</v>
      </c>
      <c r="BU73" s="44" t="s">
        <v>290</v>
      </c>
      <c r="BV73" s="37" t="s">
        <v>194</v>
      </c>
      <c r="BW73" s="37" t="s">
        <v>182</v>
      </c>
      <c r="BX73" s="37" t="s">
        <v>179</v>
      </c>
      <c r="BY73" s="37" t="s">
        <v>180</v>
      </c>
      <c r="BZ73" s="44" t="s">
        <v>294</v>
      </c>
      <c r="CA73" s="2" t="s">
        <v>249</v>
      </c>
      <c r="CB73" s="2" t="s">
        <v>250</v>
      </c>
      <c r="CC73" s="2" t="s">
        <v>298</v>
      </c>
      <c r="CD73" s="2" t="s">
        <v>299</v>
      </c>
      <c r="CE73" s="2" t="s">
        <v>218</v>
      </c>
      <c r="CF73" s="1" t="s">
        <v>219</v>
      </c>
      <c r="CG73" s="1" t="s">
        <v>267</v>
      </c>
      <c r="CH73" s="37" t="s">
        <v>268</v>
      </c>
      <c r="CI73" s="37" t="s">
        <v>275</v>
      </c>
      <c r="CJ73" s="37" t="s">
        <v>274</v>
      </c>
      <c r="CK73" s="37" t="s">
        <v>272</v>
      </c>
      <c r="CL73" s="37" t="s">
        <v>300</v>
      </c>
      <c r="CM73" s="37" t="s">
        <v>195</v>
      </c>
      <c r="CN73" s="37" t="s">
        <v>223</v>
      </c>
      <c r="CO73" s="37" t="s">
        <v>224</v>
      </c>
      <c r="CP73" s="37" t="s">
        <v>185</v>
      </c>
      <c r="CQ73" s="37" t="s">
        <v>225</v>
      </c>
      <c r="CR73" s="2" t="s">
        <v>226</v>
      </c>
      <c r="CS73" s="44" t="s">
        <v>301</v>
      </c>
      <c r="CT73" s="44" t="s">
        <v>302</v>
      </c>
      <c r="CU73" s="44" t="s">
        <v>303</v>
      </c>
      <c r="CV73" s="1" t="s">
        <v>240</v>
      </c>
      <c r="CW73" s="1" t="s">
        <v>245</v>
      </c>
      <c r="CX73" s="1" t="s">
        <v>239</v>
      </c>
      <c r="CY73" s="1" t="s">
        <v>247</v>
      </c>
      <c r="CZ73" s="37" t="s">
        <v>305</v>
      </c>
      <c r="DA73" s="37" t="s">
        <v>306</v>
      </c>
      <c r="DB73" s="1" t="s">
        <v>307</v>
      </c>
      <c r="DC73" s="2" t="s">
        <v>308</v>
      </c>
      <c r="DD73" s="2" t="s">
        <v>309</v>
      </c>
      <c r="DE73" s="2" t="s">
        <v>310</v>
      </c>
      <c r="DF73" s="2" t="s">
        <v>311</v>
      </c>
      <c r="DG73" s="2" t="s">
        <v>312</v>
      </c>
    </row>
    <row r="74" spans="1:111" x14ac:dyDescent="0.25">
      <c r="B74" s="34"/>
      <c r="C74" s="34"/>
      <c r="D74" s="34"/>
      <c r="E74" s="34"/>
    </row>
    <row r="75" spans="1:111" ht="75" x14ac:dyDescent="0.25">
      <c r="A75" s="4" t="s">
        <v>372</v>
      </c>
      <c r="B75" s="36" t="s">
        <v>255</v>
      </c>
      <c r="C75" s="36" t="s">
        <v>256</v>
      </c>
      <c r="D75" s="36" t="s">
        <v>257</v>
      </c>
      <c r="E75" s="36" t="s">
        <v>258</v>
      </c>
      <c r="F75" s="37" t="s">
        <v>260</v>
      </c>
      <c r="G75" s="37"/>
      <c r="H75" s="37" t="s">
        <v>261</v>
      </c>
      <c r="I75" s="37" t="s">
        <v>400</v>
      </c>
      <c r="J75" s="37" t="s">
        <v>399</v>
      </c>
      <c r="K75" s="37" t="s">
        <v>325</v>
      </c>
      <c r="L75" s="37" t="s">
        <v>327</v>
      </c>
      <c r="M75" s="37" t="s">
        <v>326</v>
      </c>
      <c r="N75" s="37" t="s">
        <v>186</v>
      </c>
      <c r="O75" s="37" t="s">
        <v>189</v>
      </c>
      <c r="P75" s="37" t="s">
        <v>190</v>
      </c>
      <c r="Q75" s="37" t="s">
        <v>191</v>
      </c>
      <c r="R75" s="37" t="s">
        <v>263</v>
      </c>
      <c r="S75" s="2" t="s">
        <v>264</v>
      </c>
      <c r="T75" s="2" t="s">
        <v>265</v>
      </c>
      <c r="U75" s="2" t="s">
        <v>218</v>
      </c>
      <c r="V75" s="2" t="s">
        <v>219</v>
      </c>
      <c r="W75" s="1" t="s">
        <v>267</v>
      </c>
      <c r="X75" s="1" t="s">
        <v>268</v>
      </c>
      <c r="Y75" s="1" t="s">
        <v>271</v>
      </c>
      <c r="Z75" s="1" t="s">
        <v>275</v>
      </c>
      <c r="AA75" s="1" t="s">
        <v>334</v>
      </c>
      <c r="AB75" s="1" t="s">
        <v>335</v>
      </c>
      <c r="AC75" s="1" t="s">
        <v>336</v>
      </c>
      <c r="AD75" s="1" t="s">
        <v>276</v>
      </c>
      <c r="AE75" s="1" t="s">
        <v>273</v>
      </c>
      <c r="AF75" s="1" t="s">
        <v>274</v>
      </c>
      <c r="AG75" s="37" t="s">
        <v>272</v>
      </c>
      <c r="AH75" s="2" t="s">
        <v>227</v>
      </c>
      <c r="AI75" s="2" t="s">
        <v>228</v>
      </c>
      <c r="AJ75" s="2" t="s">
        <v>229</v>
      </c>
      <c r="AK75" s="2" t="s">
        <v>230</v>
      </c>
      <c r="AL75" s="2" t="s">
        <v>277</v>
      </c>
      <c r="AM75" s="37" t="s">
        <v>278</v>
      </c>
      <c r="AN75" s="2" t="s">
        <v>333</v>
      </c>
      <c r="AO75" s="2" t="s">
        <v>279</v>
      </c>
      <c r="AP75" s="2" t="s">
        <v>280</v>
      </c>
      <c r="AQ75" s="2" t="s">
        <v>231</v>
      </c>
      <c r="AR75" s="2" t="s">
        <v>232</v>
      </c>
      <c r="AS75" s="44"/>
      <c r="AT75" s="44"/>
      <c r="AU75" s="44"/>
      <c r="AV75" s="44"/>
      <c r="AW75" s="44"/>
      <c r="AX75" s="44"/>
      <c r="AY75" s="44"/>
      <c r="AZ75" s="44"/>
      <c r="BA75" s="44"/>
      <c r="BB75" s="1"/>
      <c r="BC75" s="1"/>
      <c r="BD75" s="1"/>
      <c r="BE75" s="1"/>
      <c r="BF75" s="1"/>
      <c r="BG75" s="44"/>
      <c r="BH75" s="2"/>
      <c r="BI75" s="2"/>
      <c r="BJ75" s="2"/>
      <c r="BK75" s="37" t="s">
        <v>289</v>
      </c>
      <c r="BL75" s="37" t="s">
        <v>193</v>
      </c>
      <c r="BM75" s="37" t="s">
        <v>179</v>
      </c>
      <c r="BN75" s="37" t="s">
        <v>180</v>
      </c>
      <c r="BO75" s="37" t="s">
        <v>182</v>
      </c>
      <c r="BP75" s="44" t="s">
        <v>270</v>
      </c>
      <c r="BQ75" s="37" t="s">
        <v>194</v>
      </c>
      <c r="BR75" s="37" t="s">
        <v>182</v>
      </c>
      <c r="BS75" s="37" t="s">
        <v>179</v>
      </c>
      <c r="BT75" s="37" t="s">
        <v>180</v>
      </c>
      <c r="BU75" s="44" t="s">
        <v>290</v>
      </c>
      <c r="BV75" s="37" t="s">
        <v>194</v>
      </c>
      <c r="BW75" s="37" t="s">
        <v>182</v>
      </c>
      <c r="BX75" s="37" t="s">
        <v>179</v>
      </c>
      <c r="BY75" s="37" t="s">
        <v>180</v>
      </c>
      <c r="BZ75" s="44" t="s">
        <v>294</v>
      </c>
      <c r="CA75" s="2" t="s">
        <v>249</v>
      </c>
      <c r="CB75" s="2" t="s">
        <v>250</v>
      </c>
      <c r="CC75" s="2" t="s">
        <v>298</v>
      </c>
      <c r="CD75" s="2" t="s">
        <v>299</v>
      </c>
      <c r="CE75" s="2" t="s">
        <v>218</v>
      </c>
      <c r="CF75" s="1" t="s">
        <v>219</v>
      </c>
      <c r="CG75" s="1" t="s">
        <v>267</v>
      </c>
      <c r="CH75" s="37" t="s">
        <v>268</v>
      </c>
      <c r="CI75" s="37" t="s">
        <v>275</v>
      </c>
      <c r="CJ75" s="37" t="s">
        <v>274</v>
      </c>
      <c r="CK75" s="37" t="s">
        <v>272</v>
      </c>
      <c r="CL75" s="37" t="s">
        <v>300</v>
      </c>
      <c r="CM75" s="37" t="s">
        <v>195</v>
      </c>
      <c r="CN75" s="37" t="s">
        <v>223</v>
      </c>
      <c r="CO75" s="37" t="s">
        <v>224</v>
      </c>
      <c r="CP75" s="37" t="s">
        <v>185</v>
      </c>
      <c r="CQ75" s="37" t="s">
        <v>225</v>
      </c>
      <c r="CR75" s="2" t="s">
        <v>226</v>
      </c>
      <c r="CS75" s="44" t="s">
        <v>301</v>
      </c>
      <c r="CT75" s="44" t="s">
        <v>302</v>
      </c>
      <c r="CU75" s="44" t="s">
        <v>303</v>
      </c>
      <c r="CV75" s="1" t="s">
        <v>240</v>
      </c>
      <c r="CW75" s="1" t="s">
        <v>245</v>
      </c>
      <c r="CX75" s="1" t="s">
        <v>239</v>
      </c>
      <c r="CY75" s="1" t="s">
        <v>247</v>
      </c>
      <c r="CZ75" s="37" t="s">
        <v>305</v>
      </c>
      <c r="DA75" s="37" t="s">
        <v>306</v>
      </c>
      <c r="DB75" s="1" t="s">
        <v>307</v>
      </c>
      <c r="DC75" s="2" t="s">
        <v>308</v>
      </c>
      <c r="DD75" s="2" t="s">
        <v>309</v>
      </c>
      <c r="DE75" s="2" t="s">
        <v>310</v>
      </c>
      <c r="DF75" s="2" t="s">
        <v>311</v>
      </c>
      <c r="DG75" s="2" t="s">
        <v>312</v>
      </c>
    </row>
    <row r="76" spans="1:111" x14ac:dyDescent="0.25">
      <c r="B76" s="34"/>
      <c r="C76" s="34"/>
      <c r="D76" s="34"/>
      <c r="E76" s="34"/>
    </row>
    <row r="77" spans="1:111" ht="75" x14ac:dyDescent="0.25">
      <c r="A77" s="4" t="s">
        <v>373</v>
      </c>
      <c r="B77" s="36" t="s">
        <v>255</v>
      </c>
      <c r="C77" s="36" t="s">
        <v>256</v>
      </c>
      <c r="D77" s="36" t="s">
        <v>257</v>
      </c>
      <c r="E77" s="36" t="s">
        <v>258</v>
      </c>
      <c r="F77" s="37" t="s">
        <v>260</v>
      </c>
      <c r="G77" s="37"/>
      <c r="H77" s="37" t="s">
        <v>261</v>
      </c>
      <c r="I77" s="37" t="s">
        <v>400</v>
      </c>
      <c r="J77" s="37" t="s">
        <v>399</v>
      </c>
      <c r="K77" s="37" t="s">
        <v>325</v>
      </c>
      <c r="L77" s="37" t="s">
        <v>327</v>
      </c>
      <c r="M77" s="37" t="s">
        <v>326</v>
      </c>
      <c r="N77" s="37" t="s">
        <v>186</v>
      </c>
      <c r="O77" s="37" t="s">
        <v>189</v>
      </c>
      <c r="P77" s="37" t="s">
        <v>190</v>
      </c>
      <c r="Q77" s="37" t="s">
        <v>191</v>
      </c>
      <c r="R77" s="37" t="s">
        <v>263</v>
      </c>
      <c r="S77" s="2" t="s">
        <v>264</v>
      </c>
      <c r="T77" s="2" t="s">
        <v>265</v>
      </c>
      <c r="U77" s="2" t="s">
        <v>218</v>
      </c>
      <c r="V77" s="2" t="s">
        <v>219</v>
      </c>
      <c r="W77" s="1" t="s">
        <v>267</v>
      </c>
      <c r="X77" s="1" t="s">
        <v>268</v>
      </c>
      <c r="Y77" s="1" t="s">
        <v>271</v>
      </c>
      <c r="Z77" s="1" t="s">
        <v>275</v>
      </c>
      <c r="AA77" s="1" t="s">
        <v>334</v>
      </c>
      <c r="AB77" s="1" t="s">
        <v>335</v>
      </c>
      <c r="AC77" s="1" t="s">
        <v>336</v>
      </c>
      <c r="AD77" s="1" t="s">
        <v>276</v>
      </c>
      <c r="AE77" s="1" t="s">
        <v>273</v>
      </c>
      <c r="AF77" s="1" t="s">
        <v>274</v>
      </c>
      <c r="AG77" s="37" t="s">
        <v>272</v>
      </c>
      <c r="AH77" s="2" t="s">
        <v>227</v>
      </c>
      <c r="AI77" s="2" t="s">
        <v>228</v>
      </c>
      <c r="AJ77" s="2" t="s">
        <v>229</v>
      </c>
      <c r="AK77" s="2" t="s">
        <v>230</v>
      </c>
      <c r="AL77" s="2" t="s">
        <v>277</v>
      </c>
      <c r="AM77" s="37" t="s">
        <v>278</v>
      </c>
      <c r="AN77" s="2" t="s">
        <v>333</v>
      </c>
      <c r="AO77" s="2" t="s">
        <v>279</v>
      </c>
      <c r="AP77" s="2" t="s">
        <v>280</v>
      </c>
      <c r="AQ77" s="2" t="s">
        <v>231</v>
      </c>
      <c r="AR77" s="2" t="s">
        <v>232</v>
      </c>
      <c r="AS77" s="44"/>
      <c r="AT77" s="44"/>
      <c r="AU77" s="44"/>
      <c r="AV77" s="44"/>
      <c r="AW77" s="44"/>
      <c r="AX77" s="44"/>
      <c r="AY77" s="44"/>
      <c r="AZ77" s="44"/>
      <c r="BA77" s="44"/>
      <c r="BB77" s="1"/>
      <c r="BC77" s="1"/>
      <c r="BD77" s="1"/>
      <c r="BE77" s="1"/>
      <c r="BF77" s="1"/>
      <c r="BG77" s="44"/>
      <c r="BH77" s="2"/>
      <c r="BI77" s="2"/>
      <c r="BJ77" s="2"/>
      <c r="BK77" s="37" t="s">
        <v>289</v>
      </c>
      <c r="BL77" s="37" t="s">
        <v>193</v>
      </c>
      <c r="BM77" s="37" t="s">
        <v>179</v>
      </c>
      <c r="BN77" s="37" t="s">
        <v>180</v>
      </c>
      <c r="BO77" s="37" t="s">
        <v>182</v>
      </c>
      <c r="BP77" s="44" t="s">
        <v>270</v>
      </c>
      <c r="BQ77" s="37" t="s">
        <v>194</v>
      </c>
      <c r="BR77" s="37" t="s">
        <v>182</v>
      </c>
      <c r="BS77" s="37" t="s">
        <v>179</v>
      </c>
      <c r="BT77" s="37" t="s">
        <v>180</v>
      </c>
      <c r="BU77" s="44" t="s">
        <v>290</v>
      </c>
      <c r="BV77" s="37" t="s">
        <v>194</v>
      </c>
      <c r="BW77" s="37" t="s">
        <v>182</v>
      </c>
      <c r="BX77" s="37" t="s">
        <v>179</v>
      </c>
      <c r="BY77" s="37" t="s">
        <v>180</v>
      </c>
      <c r="BZ77" s="44" t="s">
        <v>294</v>
      </c>
      <c r="CA77" s="2" t="s">
        <v>249</v>
      </c>
      <c r="CB77" s="2" t="s">
        <v>250</v>
      </c>
      <c r="CC77" s="2" t="s">
        <v>298</v>
      </c>
      <c r="CD77" s="2" t="s">
        <v>299</v>
      </c>
      <c r="CE77" s="2" t="s">
        <v>218</v>
      </c>
      <c r="CF77" s="1" t="s">
        <v>219</v>
      </c>
      <c r="CG77" s="1" t="s">
        <v>267</v>
      </c>
      <c r="CH77" s="37" t="s">
        <v>268</v>
      </c>
      <c r="CI77" s="37" t="s">
        <v>275</v>
      </c>
      <c r="CJ77" s="37" t="s">
        <v>274</v>
      </c>
      <c r="CK77" s="37" t="s">
        <v>272</v>
      </c>
      <c r="CL77" s="37" t="s">
        <v>300</v>
      </c>
      <c r="CM77" s="37" t="s">
        <v>195</v>
      </c>
      <c r="CN77" s="37" t="s">
        <v>223</v>
      </c>
      <c r="CO77" s="37" t="s">
        <v>224</v>
      </c>
      <c r="CP77" s="37" t="s">
        <v>185</v>
      </c>
      <c r="CQ77" s="37" t="s">
        <v>225</v>
      </c>
      <c r="CR77" s="2" t="s">
        <v>226</v>
      </c>
      <c r="CS77" s="44" t="s">
        <v>301</v>
      </c>
      <c r="CT77" s="44" t="s">
        <v>302</v>
      </c>
      <c r="CU77" s="44" t="s">
        <v>303</v>
      </c>
      <c r="CV77" s="1" t="s">
        <v>240</v>
      </c>
      <c r="CW77" s="1" t="s">
        <v>245</v>
      </c>
      <c r="CX77" s="1" t="s">
        <v>239</v>
      </c>
      <c r="CY77" s="1" t="s">
        <v>247</v>
      </c>
      <c r="CZ77" s="37" t="s">
        <v>305</v>
      </c>
      <c r="DA77" s="37" t="s">
        <v>306</v>
      </c>
      <c r="DB77" s="1" t="s">
        <v>307</v>
      </c>
      <c r="DC77" s="2" t="s">
        <v>308</v>
      </c>
      <c r="DD77" s="2" t="s">
        <v>309</v>
      </c>
      <c r="DE77" s="2" t="s">
        <v>310</v>
      </c>
      <c r="DF77" s="2" t="s">
        <v>311</v>
      </c>
      <c r="DG77" s="2" t="s">
        <v>312</v>
      </c>
    </row>
    <row r="78" spans="1:111" x14ac:dyDescent="0.25">
      <c r="B78" s="34"/>
      <c r="C78" s="34"/>
      <c r="D78" s="34"/>
      <c r="E78" s="34"/>
    </row>
    <row r="79" spans="1:111" ht="90" x14ac:dyDescent="0.25">
      <c r="A79" s="4" t="s">
        <v>397</v>
      </c>
      <c r="B79" s="36" t="s">
        <v>255</v>
      </c>
      <c r="C79" s="36" t="s">
        <v>256</v>
      </c>
      <c r="D79" s="36" t="s">
        <v>257</v>
      </c>
      <c r="E79" s="36" t="s">
        <v>258</v>
      </c>
      <c r="F79" s="37" t="s">
        <v>260</v>
      </c>
      <c r="G79" s="37"/>
      <c r="H79" s="37" t="s">
        <v>261</v>
      </c>
      <c r="I79" s="37" t="s">
        <v>400</v>
      </c>
      <c r="J79" s="37" t="s">
        <v>399</v>
      </c>
      <c r="K79" s="37" t="s">
        <v>325</v>
      </c>
      <c r="L79" s="37" t="s">
        <v>327</v>
      </c>
      <c r="M79" s="37" t="s">
        <v>326</v>
      </c>
      <c r="N79" s="37" t="s">
        <v>186</v>
      </c>
      <c r="O79" s="37" t="s">
        <v>189</v>
      </c>
      <c r="P79" s="37" t="s">
        <v>190</v>
      </c>
      <c r="Q79" s="37" t="s">
        <v>191</v>
      </c>
      <c r="R79" s="37" t="s">
        <v>263</v>
      </c>
      <c r="S79" s="2" t="s">
        <v>264</v>
      </c>
      <c r="T79" s="2" t="s">
        <v>265</v>
      </c>
      <c r="U79" s="2" t="s">
        <v>218</v>
      </c>
      <c r="V79" s="2" t="s">
        <v>219</v>
      </c>
      <c r="W79" s="1" t="s">
        <v>267</v>
      </c>
      <c r="X79" s="1" t="s">
        <v>268</v>
      </c>
      <c r="Y79" s="1" t="s">
        <v>271</v>
      </c>
      <c r="Z79" s="1" t="s">
        <v>275</v>
      </c>
      <c r="AA79" s="1" t="s">
        <v>334</v>
      </c>
      <c r="AB79" s="1" t="s">
        <v>335</v>
      </c>
      <c r="AC79" s="1" t="s">
        <v>336</v>
      </c>
      <c r="AD79" s="1" t="s">
        <v>276</v>
      </c>
      <c r="AE79" s="1" t="s">
        <v>273</v>
      </c>
      <c r="AF79" s="1" t="s">
        <v>274</v>
      </c>
      <c r="AG79" s="37" t="s">
        <v>272</v>
      </c>
      <c r="AH79" s="2" t="s">
        <v>227</v>
      </c>
      <c r="AI79" s="2" t="s">
        <v>228</v>
      </c>
      <c r="AJ79" s="2" t="s">
        <v>229</v>
      </c>
      <c r="AK79" s="2" t="s">
        <v>230</v>
      </c>
      <c r="AL79" s="2" t="s">
        <v>277</v>
      </c>
      <c r="AM79" s="37" t="s">
        <v>278</v>
      </c>
      <c r="AN79" s="2" t="s">
        <v>333</v>
      </c>
      <c r="AO79" s="2" t="s">
        <v>279</v>
      </c>
      <c r="AP79" s="2" t="s">
        <v>280</v>
      </c>
      <c r="AQ79" s="2" t="s">
        <v>231</v>
      </c>
      <c r="AR79" s="2" t="s">
        <v>232</v>
      </c>
      <c r="AS79" s="44" t="s">
        <v>314</v>
      </c>
      <c r="AT79" s="44" t="s">
        <v>315</v>
      </c>
      <c r="AU79" s="44" t="s">
        <v>337</v>
      </c>
      <c r="AV79" s="44" t="s">
        <v>338</v>
      </c>
      <c r="AW79" s="44" t="s">
        <v>342</v>
      </c>
      <c r="AX79" s="44" t="s">
        <v>341</v>
      </c>
      <c r="AY79" s="44" t="s">
        <v>340</v>
      </c>
      <c r="AZ79" s="44" t="s">
        <v>339</v>
      </c>
      <c r="BA79" s="44" t="s">
        <v>316</v>
      </c>
      <c r="BB79" s="1" t="s">
        <v>283</v>
      </c>
      <c r="BC79" s="1" t="s">
        <v>284</v>
      </c>
      <c r="BD79" s="1" t="s">
        <v>285</v>
      </c>
      <c r="BE79" s="1" t="s">
        <v>238</v>
      </c>
      <c r="BF79" s="1" t="s">
        <v>286</v>
      </c>
      <c r="BG79" s="44" t="s">
        <v>287</v>
      </c>
      <c r="BH79" s="2" t="s">
        <v>346</v>
      </c>
      <c r="BI79" s="2"/>
      <c r="BJ79" s="2" t="s">
        <v>347</v>
      </c>
      <c r="BK79" s="37" t="s">
        <v>289</v>
      </c>
      <c r="BL79" s="37" t="s">
        <v>193</v>
      </c>
      <c r="BM79" s="37" t="s">
        <v>179</v>
      </c>
      <c r="BN79" s="37" t="s">
        <v>180</v>
      </c>
      <c r="BO79" s="37" t="s">
        <v>182</v>
      </c>
      <c r="BP79" s="44" t="s">
        <v>270</v>
      </c>
      <c r="BQ79" s="37" t="s">
        <v>194</v>
      </c>
      <c r="BR79" s="37" t="s">
        <v>182</v>
      </c>
      <c r="BS79" s="37" t="s">
        <v>179</v>
      </c>
      <c r="BT79" s="37" t="s">
        <v>180</v>
      </c>
      <c r="BU79" s="44" t="s">
        <v>290</v>
      </c>
      <c r="BV79" s="37" t="s">
        <v>194</v>
      </c>
      <c r="BW79" s="37" t="s">
        <v>182</v>
      </c>
      <c r="BX79" s="37" t="s">
        <v>179</v>
      </c>
      <c r="BY79" s="37" t="s">
        <v>180</v>
      </c>
      <c r="BZ79" s="44" t="s">
        <v>294</v>
      </c>
      <c r="CA79" s="2" t="s">
        <v>249</v>
      </c>
      <c r="CB79" s="2" t="s">
        <v>250</v>
      </c>
      <c r="CC79" s="2" t="s">
        <v>298</v>
      </c>
      <c r="CD79" s="2" t="s">
        <v>299</v>
      </c>
      <c r="CE79" s="2" t="s">
        <v>218</v>
      </c>
      <c r="CF79" s="1" t="s">
        <v>219</v>
      </c>
      <c r="CG79" s="1" t="s">
        <v>267</v>
      </c>
      <c r="CH79" s="37" t="s">
        <v>268</v>
      </c>
      <c r="CI79" s="37" t="s">
        <v>275</v>
      </c>
      <c r="CJ79" s="37" t="s">
        <v>274</v>
      </c>
      <c r="CK79" s="37" t="s">
        <v>272</v>
      </c>
      <c r="CL79" s="37" t="s">
        <v>300</v>
      </c>
      <c r="CM79" s="37" t="s">
        <v>195</v>
      </c>
      <c r="CN79" s="37" t="s">
        <v>223</v>
      </c>
      <c r="CO79" s="37" t="s">
        <v>224</v>
      </c>
      <c r="CP79" s="37" t="s">
        <v>185</v>
      </c>
      <c r="CQ79" s="37" t="s">
        <v>225</v>
      </c>
      <c r="CR79" s="2" t="s">
        <v>226</v>
      </c>
      <c r="CS79" s="44" t="s">
        <v>301</v>
      </c>
      <c r="CT79" s="44" t="s">
        <v>302</v>
      </c>
      <c r="CU79" s="44" t="s">
        <v>303</v>
      </c>
      <c r="CV79" s="1" t="s">
        <v>240</v>
      </c>
      <c r="CW79" s="1" t="s">
        <v>245</v>
      </c>
      <c r="CX79" s="1" t="s">
        <v>239</v>
      </c>
      <c r="CY79" s="1" t="s">
        <v>247</v>
      </c>
      <c r="CZ79" s="37" t="s">
        <v>305</v>
      </c>
      <c r="DA79" s="37" t="s">
        <v>306</v>
      </c>
      <c r="DB79" s="1" t="s">
        <v>307</v>
      </c>
      <c r="DC79" s="2" t="s">
        <v>308</v>
      </c>
      <c r="DD79" s="2" t="s">
        <v>309</v>
      </c>
      <c r="DE79" s="2" t="s">
        <v>310</v>
      </c>
      <c r="DF79" s="2" t="s">
        <v>311</v>
      </c>
      <c r="DG79" s="2" t="s">
        <v>312</v>
      </c>
    </row>
    <row r="80" spans="1:111" x14ac:dyDescent="0.25">
      <c r="B80" s="34"/>
      <c r="C80" s="34"/>
      <c r="D80" s="34"/>
      <c r="E80" s="34"/>
    </row>
    <row r="81" spans="2:5" x14ac:dyDescent="0.25">
      <c r="B81" s="34"/>
      <c r="C81" s="34"/>
      <c r="D81" s="34"/>
      <c r="E81" s="34"/>
    </row>
    <row r="82" spans="2:5" x14ac:dyDescent="0.25">
      <c r="B82" s="34"/>
      <c r="C82" s="34"/>
      <c r="D82" s="34"/>
      <c r="E82" s="34"/>
    </row>
    <row r="83" spans="2:5" x14ac:dyDescent="0.25">
      <c r="B83" s="34"/>
      <c r="C83" s="34"/>
      <c r="D83" s="34"/>
      <c r="E83" s="34"/>
    </row>
    <row r="84" spans="2:5" x14ac:dyDescent="0.25">
      <c r="B84" s="34"/>
      <c r="C84" s="34"/>
      <c r="D84" s="34"/>
      <c r="E84" s="34"/>
    </row>
    <row r="85" spans="2:5" x14ac:dyDescent="0.25">
      <c r="B85" s="34"/>
      <c r="C85" s="34"/>
      <c r="D85" s="34"/>
      <c r="E85" s="34"/>
    </row>
    <row r="86" spans="2:5" x14ac:dyDescent="0.25">
      <c r="B86" s="34"/>
      <c r="C86" s="34"/>
      <c r="D86" s="34"/>
      <c r="E86" s="34"/>
    </row>
    <row r="87" spans="2:5" x14ac:dyDescent="0.25">
      <c r="B87" s="34"/>
      <c r="C87" s="34"/>
      <c r="D87" s="34"/>
      <c r="E87" s="34"/>
    </row>
    <row r="88" spans="2:5" x14ac:dyDescent="0.25">
      <c r="B88" s="34"/>
      <c r="C88" s="34"/>
      <c r="D88" s="34"/>
      <c r="E88" s="34"/>
    </row>
  </sheetData>
  <mergeCells count="18">
    <mergeCell ref="CW50:CX50"/>
    <mergeCell ref="BZ50:CA50"/>
    <mergeCell ref="CD50:CE50"/>
    <mergeCell ref="BG50:BH50"/>
    <mergeCell ref="BP50:BS50"/>
    <mergeCell ref="BU50:BX50"/>
    <mergeCell ref="CU50:CV50"/>
    <mergeCell ref="BK50:BN50"/>
    <mergeCell ref="BA50:BB50"/>
    <mergeCell ref="AP50:AQ50"/>
    <mergeCell ref="T50:U50"/>
    <mergeCell ref="AG50:AH50"/>
    <mergeCell ref="AI50:AJ50"/>
    <mergeCell ref="M50:N50"/>
    <mergeCell ref="K50:L50"/>
    <mergeCell ref="D50:E50"/>
    <mergeCell ref="B50:C50"/>
    <mergeCell ref="AR50:AZ5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R177"/>
  <sheetViews>
    <sheetView topLeftCell="A37" zoomScale="114" zoomScaleNormal="112" workbookViewId="0">
      <selection activeCell="J22" sqref="J22"/>
    </sheetView>
  </sheetViews>
  <sheetFormatPr defaultColWidth="3.28515625" defaultRowHeight="12.75" customHeight="1" x14ac:dyDescent="0.25"/>
  <cols>
    <col min="1" max="8" width="3.28515625" style="38"/>
    <col min="9" max="11" width="3.28515625" style="38" customWidth="1"/>
    <col min="12" max="31" width="3.28515625" style="38"/>
    <col min="32" max="42" width="3.28515625" style="5"/>
    <col min="43" max="73" width="3.28515625" style="5" customWidth="1"/>
    <col min="74" max="74" width="2.28515625" style="5" bestFit="1" customWidth="1"/>
    <col min="75" max="116" width="3.28515625" style="5" customWidth="1"/>
    <col min="117" max="117" width="3.28515625" style="5"/>
    <col min="118" max="118" width="3.42578125" style="5" customWidth="1"/>
    <col min="119" max="119" width="3" style="5" customWidth="1"/>
    <col min="120" max="121" width="3.28515625" style="5"/>
    <col min="122" max="122" width="3.140625" style="5" customWidth="1"/>
    <col min="123" max="168" width="3.28515625" style="5"/>
    <col min="169" max="169" width="3.42578125" style="5" customWidth="1"/>
    <col min="170" max="228" width="3.28515625" style="5"/>
    <col min="229" max="232" width="3.140625" style="5" customWidth="1"/>
    <col min="233" max="243" width="3.28515625" style="5"/>
    <col min="279" max="16384" width="3.28515625" style="5"/>
  </cols>
  <sheetData>
    <row r="1" spans="1:242" ht="12.75" customHeight="1" thickBot="1" x14ac:dyDescent="0.3">
      <c r="B1" s="39" t="s">
        <v>494</v>
      </c>
    </row>
    <row r="2" spans="1:242" ht="12.75" customHeight="1" thickBot="1" x14ac:dyDescent="0.3">
      <c r="A2" s="38">
        <v>1</v>
      </c>
      <c r="B2" s="635" t="s">
        <v>178</v>
      </c>
      <c r="C2" s="636"/>
      <c r="D2" s="636"/>
      <c r="E2" s="636"/>
      <c r="F2" s="636"/>
      <c r="G2" s="637"/>
      <c r="AN2" s="205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206"/>
      <c r="CB2" s="205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206"/>
      <c r="DM2" s="205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206"/>
    </row>
    <row r="3" spans="1:242" ht="12.75" customHeight="1" thickBot="1" x14ac:dyDescent="0.3">
      <c r="A3" s="38">
        <v>2</v>
      </c>
      <c r="B3" s="635" t="s">
        <v>108</v>
      </c>
      <c r="C3" s="636"/>
      <c r="D3" s="636"/>
      <c r="E3" s="636"/>
      <c r="F3" s="636"/>
      <c r="G3" s="637"/>
      <c r="I3" s="128" t="s">
        <v>503</v>
      </c>
      <c r="J3" s="129"/>
      <c r="K3" s="129"/>
      <c r="L3" s="129"/>
      <c r="M3" s="130"/>
      <c r="N3" s="128" t="s">
        <v>162</v>
      </c>
      <c r="O3" s="129"/>
      <c r="P3" s="129"/>
      <c r="Q3" s="129"/>
      <c r="R3" s="129"/>
      <c r="S3" s="129"/>
      <c r="T3" s="130"/>
      <c r="U3" s="128" t="s">
        <v>19</v>
      </c>
      <c r="V3" s="129"/>
      <c r="W3" s="129"/>
      <c r="X3" s="129"/>
      <c r="Y3" s="129"/>
      <c r="Z3" s="130"/>
      <c r="AA3" s="176" t="s">
        <v>31</v>
      </c>
      <c r="AB3" s="177"/>
      <c r="AC3" s="177"/>
      <c r="AD3" s="177"/>
      <c r="AE3" s="178"/>
      <c r="AG3" s="746" t="s">
        <v>529</v>
      </c>
      <c r="AH3" s="747"/>
      <c r="AI3" s="747"/>
      <c r="AJ3" s="747"/>
      <c r="AK3" s="747"/>
      <c r="AL3" s="747"/>
      <c r="AN3" s="119"/>
      <c r="AO3" s="661" t="s">
        <v>764</v>
      </c>
      <c r="AP3" s="662"/>
      <c r="AQ3" s="8"/>
      <c r="AR3" s="667" t="s">
        <v>765</v>
      </c>
      <c r="AS3" s="668"/>
      <c r="AT3" s="668"/>
      <c r="AU3" s="668"/>
      <c r="AV3" s="668"/>
      <c r="AW3" s="668"/>
      <c r="AX3" s="668"/>
      <c r="AY3" s="668"/>
      <c r="AZ3" s="668"/>
      <c r="BA3" s="668"/>
      <c r="BB3" s="669"/>
      <c r="BC3" s="670" t="s">
        <v>767</v>
      </c>
      <c r="BD3" s="8"/>
      <c r="BE3" s="8"/>
      <c r="BF3" s="8"/>
      <c r="BG3" s="549" t="s">
        <v>768</v>
      </c>
      <c r="BH3" s="549"/>
      <c r="BI3" s="549"/>
      <c r="BJ3" s="549"/>
      <c r="BK3" s="549"/>
      <c r="BL3" s="8"/>
      <c r="BM3" s="549" t="s">
        <v>9</v>
      </c>
      <c r="BN3" s="549"/>
      <c r="BO3" s="549"/>
      <c r="BP3" s="549"/>
      <c r="BQ3" s="549"/>
      <c r="BR3" s="8"/>
      <c r="BS3" s="748" t="s">
        <v>771</v>
      </c>
      <c r="BT3" s="749"/>
      <c r="BU3" s="8"/>
      <c r="BV3" s="9"/>
      <c r="CB3" s="119"/>
      <c r="CC3" s="661" t="s">
        <v>764</v>
      </c>
      <c r="CD3" s="662"/>
      <c r="CE3" s="8"/>
      <c r="CF3" s="667" t="s">
        <v>765</v>
      </c>
      <c r="CG3" s="668"/>
      <c r="CH3" s="668"/>
      <c r="CI3" s="668"/>
      <c r="CJ3" s="668"/>
      <c r="CK3" s="668"/>
      <c r="CL3" s="668"/>
      <c r="CM3" s="668"/>
      <c r="CN3" s="668"/>
      <c r="CO3" s="668"/>
      <c r="CP3" s="669"/>
      <c r="CQ3" s="670" t="s">
        <v>767</v>
      </c>
      <c r="CR3" s="8"/>
      <c r="CS3" s="8"/>
      <c r="CT3" s="8"/>
      <c r="CU3" s="549" t="s">
        <v>768</v>
      </c>
      <c r="CV3" s="549"/>
      <c r="CW3" s="549"/>
      <c r="CX3" s="549"/>
      <c r="CY3" s="549"/>
      <c r="CZ3" s="8"/>
      <c r="DA3" s="549" t="s">
        <v>9</v>
      </c>
      <c r="DB3" s="549"/>
      <c r="DC3" s="549"/>
      <c r="DD3" s="549"/>
      <c r="DE3" s="549"/>
      <c r="DF3" s="8"/>
      <c r="DG3" s="748" t="s">
        <v>771</v>
      </c>
      <c r="DH3" s="749"/>
      <c r="DI3" s="8"/>
      <c r="DJ3" s="9"/>
      <c r="DM3" s="119"/>
      <c r="DN3" s="661" t="s">
        <v>764</v>
      </c>
      <c r="DO3" s="662"/>
      <c r="DP3" s="8"/>
      <c r="DQ3" s="8"/>
      <c r="DR3" s="667" t="s">
        <v>765</v>
      </c>
      <c r="DS3" s="668"/>
      <c r="DT3" s="668"/>
      <c r="DU3" s="668"/>
      <c r="DV3" s="668"/>
      <c r="DW3" s="668"/>
      <c r="DX3" s="668"/>
      <c r="DY3" s="668"/>
      <c r="DZ3" s="668"/>
      <c r="EA3" s="668"/>
      <c r="EB3" s="669"/>
      <c r="EC3" s="670" t="s">
        <v>767</v>
      </c>
      <c r="ED3" s="8"/>
      <c r="EE3" s="8"/>
      <c r="EF3" s="8"/>
      <c r="EG3" s="549" t="s">
        <v>768</v>
      </c>
      <c r="EH3" s="549"/>
      <c r="EI3" s="549"/>
      <c r="EJ3" s="549"/>
      <c r="EK3" s="549"/>
      <c r="EL3" s="8"/>
      <c r="EM3" s="549" t="s">
        <v>9</v>
      </c>
      <c r="EN3" s="549"/>
      <c r="EO3" s="549"/>
      <c r="EP3" s="549"/>
      <c r="EQ3" s="549"/>
      <c r="ER3" s="8"/>
      <c r="ES3" s="748" t="s">
        <v>771</v>
      </c>
      <c r="ET3" s="749"/>
      <c r="EU3" s="8"/>
      <c r="EV3" s="9"/>
    </row>
    <row r="4" spans="1:242" ht="12.75" customHeight="1" thickBot="1" x14ac:dyDescent="0.3">
      <c r="A4" s="38">
        <v>3</v>
      </c>
      <c r="B4" s="635" t="s">
        <v>779</v>
      </c>
      <c r="C4" s="636"/>
      <c r="D4" s="636"/>
      <c r="E4" s="636"/>
      <c r="F4" s="636"/>
      <c r="G4" s="637"/>
      <c r="AD4" s="5"/>
      <c r="AE4" s="5"/>
      <c r="AG4" s="6"/>
      <c r="AH4" s="6"/>
      <c r="AI4" s="6"/>
      <c r="AJ4" s="6"/>
      <c r="AK4" s="6"/>
      <c r="AL4" s="6"/>
      <c r="AN4" s="119"/>
      <c r="AO4" s="663"/>
      <c r="AP4" s="664"/>
      <c r="AQ4" s="8"/>
      <c r="AR4" s="694" t="s">
        <v>101</v>
      </c>
      <c r="AS4" s="695"/>
      <c r="AT4" s="695"/>
      <c r="AU4" s="695"/>
      <c r="AV4" s="695"/>
      <c r="AW4" s="695"/>
      <c r="AX4" s="695"/>
      <c r="AY4" s="695"/>
      <c r="AZ4" s="695"/>
      <c r="BA4" s="695"/>
      <c r="BB4" s="696"/>
      <c r="BC4" s="671"/>
      <c r="BD4" s="8"/>
      <c r="BE4" s="8"/>
      <c r="BF4" s="8"/>
      <c r="BG4" s="549" t="s">
        <v>769</v>
      </c>
      <c r="BH4" s="549"/>
      <c r="BI4" s="549"/>
      <c r="BJ4" s="549"/>
      <c r="BK4" s="549"/>
      <c r="BL4" s="8"/>
      <c r="BM4" s="549" t="s">
        <v>770</v>
      </c>
      <c r="BN4" s="549"/>
      <c r="BO4" s="549"/>
      <c r="BP4" s="549"/>
      <c r="BQ4" s="549"/>
      <c r="BR4" s="8"/>
      <c r="BS4" s="8"/>
      <c r="BT4" s="8"/>
      <c r="BU4" s="8"/>
      <c r="BV4" s="9"/>
      <c r="CB4" s="119"/>
      <c r="CC4" s="663"/>
      <c r="CD4" s="664"/>
      <c r="CE4" s="8"/>
      <c r="CF4" s="694" t="s">
        <v>101</v>
      </c>
      <c r="CG4" s="695"/>
      <c r="CH4" s="695"/>
      <c r="CI4" s="695"/>
      <c r="CJ4" s="695"/>
      <c r="CK4" s="695"/>
      <c r="CL4" s="695"/>
      <c r="CM4" s="695"/>
      <c r="CN4" s="695"/>
      <c r="CO4" s="695"/>
      <c r="CP4" s="696"/>
      <c r="CQ4" s="671"/>
      <c r="CR4" s="8"/>
      <c r="CS4" s="8"/>
      <c r="CT4" s="8"/>
      <c r="CU4" s="549" t="s">
        <v>769</v>
      </c>
      <c r="CV4" s="549"/>
      <c r="CW4" s="549"/>
      <c r="CX4" s="549"/>
      <c r="CY4" s="549"/>
      <c r="CZ4" s="8"/>
      <c r="DA4" s="549" t="s">
        <v>770</v>
      </c>
      <c r="DB4" s="549"/>
      <c r="DC4" s="549"/>
      <c r="DD4" s="549"/>
      <c r="DE4" s="549"/>
      <c r="DF4" s="8"/>
      <c r="DG4" s="8"/>
      <c r="DH4" s="8"/>
      <c r="DI4" s="8"/>
      <c r="DJ4" s="9"/>
      <c r="DM4" s="119"/>
      <c r="DN4" s="663"/>
      <c r="DO4" s="664"/>
      <c r="DP4" s="8"/>
      <c r="DQ4" s="8"/>
      <c r="DR4" s="694" t="s">
        <v>101</v>
      </c>
      <c r="DS4" s="695"/>
      <c r="DT4" s="695"/>
      <c r="DU4" s="695"/>
      <c r="DV4" s="695"/>
      <c r="DW4" s="695"/>
      <c r="DX4" s="695"/>
      <c r="DY4" s="695"/>
      <c r="DZ4" s="695"/>
      <c r="EA4" s="695"/>
      <c r="EB4" s="696"/>
      <c r="EC4" s="671"/>
      <c r="ED4" s="8"/>
      <c r="EE4" s="8"/>
      <c r="EF4" s="8"/>
      <c r="EG4" s="549" t="s">
        <v>769</v>
      </c>
      <c r="EH4" s="549"/>
      <c r="EI4" s="549"/>
      <c r="EJ4" s="549"/>
      <c r="EK4" s="549"/>
      <c r="EL4" s="8"/>
      <c r="EM4" s="549" t="s">
        <v>770</v>
      </c>
      <c r="EN4" s="549"/>
      <c r="EO4" s="549"/>
      <c r="EP4" s="549"/>
      <c r="EQ4" s="549"/>
      <c r="ER4" s="8"/>
      <c r="ES4" s="8"/>
      <c r="ET4" s="8"/>
      <c r="EU4" s="8"/>
      <c r="EV4" s="9"/>
      <c r="GS4" s="5" t="s">
        <v>1112</v>
      </c>
    </row>
    <row r="5" spans="1:242" ht="12.75" customHeight="1" thickBot="1" x14ac:dyDescent="0.3">
      <c r="B5" s="131"/>
      <c r="C5" s="131" t="s">
        <v>0</v>
      </c>
      <c r="E5" s="131"/>
      <c r="F5" s="131"/>
      <c r="G5" s="131"/>
      <c r="I5" s="128" t="s">
        <v>536</v>
      </c>
      <c r="J5" s="129"/>
      <c r="K5" s="129"/>
      <c r="L5" s="129"/>
      <c r="M5" s="130"/>
      <c r="N5" s="128" t="s">
        <v>537</v>
      </c>
      <c r="O5" s="129"/>
      <c r="P5" s="129"/>
      <c r="Q5" s="129"/>
      <c r="R5" s="129"/>
      <c r="S5" s="129"/>
      <c r="T5" s="130"/>
      <c r="U5" s="128" t="s">
        <v>538</v>
      </c>
      <c r="V5" s="129"/>
      <c r="W5" s="129"/>
      <c r="X5" s="129"/>
      <c r="Y5" s="129"/>
      <c r="Z5" s="130"/>
      <c r="AA5" s="128" t="s">
        <v>376</v>
      </c>
      <c r="AB5" s="129"/>
      <c r="AC5" s="129"/>
      <c r="AD5" s="129"/>
      <c r="AE5" s="130"/>
      <c r="AG5" s="746" t="s">
        <v>530</v>
      </c>
      <c r="AH5" s="747"/>
      <c r="AI5" s="747"/>
      <c r="AJ5" s="747"/>
      <c r="AK5" s="747"/>
      <c r="AL5" s="747"/>
      <c r="AN5" s="119"/>
      <c r="AO5" s="665"/>
      <c r="AP5" s="666"/>
      <c r="AQ5" s="8"/>
      <c r="AR5" s="697" t="s">
        <v>766</v>
      </c>
      <c r="AS5" s="697"/>
      <c r="AT5" s="697"/>
      <c r="AU5" s="697"/>
      <c r="AV5" s="697"/>
      <c r="AW5" s="697"/>
      <c r="AX5" s="697"/>
      <c r="AY5" s="697"/>
      <c r="AZ5" s="697"/>
      <c r="BA5" s="697"/>
      <c r="BB5" s="697"/>
      <c r="BC5" s="207" t="s">
        <v>767</v>
      </c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9"/>
      <c r="CB5" s="119"/>
      <c r="CC5" s="665"/>
      <c r="CD5" s="666"/>
      <c r="CE5" s="8"/>
      <c r="CF5" s="697" t="s">
        <v>766</v>
      </c>
      <c r="CG5" s="697"/>
      <c r="CH5" s="697"/>
      <c r="CI5" s="697"/>
      <c r="CJ5" s="697"/>
      <c r="CK5" s="697"/>
      <c r="CL5" s="697"/>
      <c r="CM5" s="697"/>
      <c r="CN5" s="697"/>
      <c r="CO5" s="697"/>
      <c r="CP5" s="697"/>
      <c r="CQ5" s="207" t="s">
        <v>767</v>
      </c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9"/>
      <c r="DM5" s="119"/>
      <c r="DN5" s="665"/>
      <c r="DO5" s="666"/>
      <c r="DP5" s="8"/>
      <c r="DQ5" s="8"/>
      <c r="DR5" s="697" t="s">
        <v>766</v>
      </c>
      <c r="DS5" s="697"/>
      <c r="DT5" s="697"/>
      <c r="DU5" s="697"/>
      <c r="DV5" s="697"/>
      <c r="DW5" s="697"/>
      <c r="DX5" s="697"/>
      <c r="DY5" s="697"/>
      <c r="DZ5" s="697"/>
      <c r="EA5" s="697"/>
      <c r="EB5" s="697"/>
      <c r="EC5" s="207" t="s">
        <v>767</v>
      </c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9"/>
    </row>
    <row r="6" spans="1:242" ht="12.75" customHeight="1" thickBot="1" x14ac:dyDescent="0.3">
      <c r="B6" s="131"/>
      <c r="C6" s="131" t="s">
        <v>1</v>
      </c>
      <c r="E6" s="131"/>
      <c r="F6" s="131"/>
      <c r="G6" s="131"/>
      <c r="I6" s="128" t="s">
        <v>540</v>
      </c>
      <c r="J6" s="129"/>
      <c r="K6" s="129"/>
      <c r="L6" s="129"/>
      <c r="M6" s="130"/>
      <c r="N6" s="128" t="s">
        <v>546</v>
      </c>
      <c r="O6" s="129"/>
      <c r="P6" s="129"/>
      <c r="Q6" s="129"/>
      <c r="R6" s="129"/>
      <c r="S6" s="129"/>
      <c r="T6" s="130"/>
      <c r="U6" s="128" t="s">
        <v>538</v>
      </c>
      <c r="V6" s="129"/>
      <c r="W6" s="129"/>
      <c r="X6" s="129"/>
      <c r="Y6" s="129"/>
      <c r="Z6" s="130"/>
      <c r="AA6" s="128" t="s">
        <v>556</v>
      </c>
      <c r="AB6" s="129"/>
      <c r="AC6" s="129"/>
      <c r="AD6" s="129"/>
      <c r="AE6" s="130"/>
      <c r="AG6" s="6"/>
      <c r="AH6" s="6"/>
      <c r="AI6" s="6"/>
      <c r="AJ6" s="6"/>
      <c r="AK6" s="6"/>
      <c r="AL6" s="6"/>
      <c r="AN6" s="119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9"/>
      <c r="CB6" s="122"/>
      <c r="CC6" s="123"/>
      <c r="CD6" s="123"/>
      <c r="CE6" s="123"/>
      <c r="CF6" s="123"/>
      <c r="CG6" s="123"/>
      <c r="CH6" s="123"/>
      <c r="CI6" s="123"/>
      <c r="CJ6" s="123"/>
      <c r="CK6" s="123"/>
      <c r="CL6" s="123"/>
      <c r="CM6" s="123"/>
      <c r="CN6" s="123"/>
      <c r="CO6" s="123"/>
      <c r="CP6" s="123"/>
      <c r="CQ6" s="123"/>
      <c r="CR6" s="123"/>
      <c r="CS6" s="123"/>
      <c r="CT6" s="123"/>
      <c r="CU6" s="123"/>
      <c r="CV6" s="123"/>
      <c r="CW6" s="123"/>
      <c r="CX6" s="123"/>
      <c r="CY6" s="123"/>
      <c r="CZ6" s="123"/>
      <c r="DA6" s="123"/>
      <c r="DB6" s="123"/>
      <c r="DC6" s="123"/>
      <c r="DD6" s="123"/>
      <c r="DE6" s="123"/>
      <c r="DF6" s="123"/>
      <c r="DG6" s="123"/>
      <c r="DH6" s="123"/>
      <c r="DI6" s="123"/>
      <c r="DJ6" s="124"/>
      <c r="DM6" s="119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9"/>
      <c r="GS6" s="553" t="s">
        <v>1029</v>
      </c>
      <c r="GT6" s="554"/>
      <c r="GU6" s="554"/>
      <c r="GV6" s="554"/>
      <c r="GW6" s="554"/>
      <c r="GX6" s="554"/>
      <c r="GY6" s="554" t="s">
        <v>479</v>
      </c>
      <c r="GZ6" s="554"/>
      <c r="HA6" s="554"/>
      <c r="HB6" s="554"/>
      <c r="HC6" s="554"/>
      <c r="HD6" s="554"/>
      <c r="HE6" s="554"/>
      <c r="HF6" s="554" t="s">
        <v>1032</v>
      </c>
      <c r="HG6" s="554"/>
      <c r="HH6" s="554"/>
      <c r="HI6" s="554" t="s">
        <v>1028</v>
      </c>
      <c r="HJ6" s="554"/>
      <c r="HK6" s="554"/>
      <c r="HL6" s="554"/>
      <c r="HM6" s="554"/>
      <c r="HN6" s="554"/>
      <c r="HO6" s="554" t="s">
        <v>1035</v>
      </c>
      <c r="HP6" s="554"/>
      <c r="HQ6" s="554"/>
      <c r="HR6" s="554"/>
      <c r="HS6" s="488"/>
      <c r="HT6" s="488"/>
      <c r="HU6" s="554" t="s">
        <v>1080</v>
      </c>
      <c r="HV6" s="554"/>
      <c r="HW6" s="554"/>
      <c r="HX6" s="554"/>
      <c r="HY6" s="554"/>
      <c r="HZ6" s="554"/>
      <c r="IA6" s="554"/>
      <c r="IB6" s="554"/>
      <c r="IC6" s="554"/>
      <c r="ID6" s="554" t="s">
        <v>1036</v>
      </c>
      <c r="IE6" s="554"/>
      <c r="IF6" s="555"/>
      <c r="IG6" s="489"/>
      <c r="IH6" s="489"/>
    </row>
    <row r="7" spans="1:242" ht="12.75" customHeight="1" thickBot="1" x14ac:dyDescent="0.3">
      <c r="B7" s="131"/>
      <c r="C7" s="131" t="s">
        <v>161</v>
      </c>
      <c r="E7" s="131"/>
      <c r="F7" s="131"/>
      <c r="G7" s="131"/>
      <c r="I7" s="128" t="s">
        <v>541</v>
      </c>
      <c r="J7" s="129"/>
      <c r="K7" s="129"/>
      <c r="L7" s="129"/>
      <c r="M7" s="130"/>
      <c r="N7" s="128" t="s">
        <v>547</v>
      </c>
      <c r="O7" s="129"/>
      <c r="P7" s="129"/>
      <c r="Q7" s="129"/>
      <c r="R7" s="129"/>
      <c r="S7" s="129"/>
      <c r="T7" s="130"/>
      <c r="U7" s="128" t="s">
        <v>538</v>
      </c>
      <c r="V7" s="129"/>
      <c r="W7" s="129"/>
      <c r="X7" s="129"/>
      <c r="Y7" s="129"/>
      <c r="Z7" s="130"/>
      <c r="AA7" s="128" t="s">
        <v>555</v>
      </c>
      <c r="AB7" s="129"/>
      <c r="AC7" s="129"/>
      <c r="AD7" s="129"/>
      <c r="AE7" s="130"/>
      <c r="AF7" s="5">
        <v>1</v>
      </c>
      <c r="AG7" s="746" t="s">
        <v>4</v>
      </c>
      <c r="AH7" s="747"/>
      <c r="AI7" s="747"/>
      <c r="AJ7" s="747"/>
      <c r="AK7" s="747"/>
      <c r="AL7" s="747"/>
      <c r="AN7" s="246"/>
      <c r="AO7" s="247" t="s">
        <v>763</v>
      </c>
      <c r="AP7" s="248" t="s">
        <v>108</v>
      </c>
      <c r="AQ7" s="248"/>
      <c r="AR7" s="248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50" t="s">
        <v>528</v>
      </c>
      <c r="CB7" s="246"/>
      <c r="CC7" s="247" t="s">
        <v>763</v>
      </c>
      <c r="CD7" s="248" t="s">
        <v>108</v>
      </c>
      <c r="CE7" s="248"/>
      <c r="CF7" s="248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50" t="s">
        <v>528</v>
      </c>
      <c r="DM7" s="246"/>
      <c r="DN7" s="247" t="s">
        <v>763</v>
      </c>
      <c r="DO7" s="248" t="s">
        <v>108</v>
      </c>
      <c r="DP7" s="248"/>
      <c r="DQ7" s="248"/>
      <c r="DR7" s="248"/>
      <c r="DS7" s="249"/>
      <c r="DT7" s="249"/>
      <c r="DU7" s="249"/>
      <c r="DV7" s="249"/>
      <c r="DW7" s="249"/>
      <c r="DX7" s="249"/>
      <c r="DY7" s="249"/>
      <c r="DZ7" s="249"/>
      <c r="EA7" s="249"/>
      <c r="EB7" s="249"/>
      <c r="EC7" s="249"/>
      <c r="ED7" s="249"/>
      <c r="EE7" s="249"/>
      <c r="EF7" s="249"/>
      <c r="EG7" s="249"/>
      <c r="EH7" s="249"/>
      <c r="EI7" s="249"/>
      <c r="EJ7" s="249"/>
      <c r="EK7" s="249"/>
      <c r="EL7" s="249"/>
      <c r="EM7" s="249"/>
      <c r="EN7" s="249"/>
      <c r="EO7" s="249"/>
      <c r="EP7" s="249"/>
      <c r="EQ7" s="249"/>
      <c r="ER7" s="249"/>
      <c r="ES7" s="249"/>
      <c r="ET7" s="249"/>
      <c r="EU7" s="249"/>
      <c r="EV7" s="250" t="s">
        <v>528</v>
      </c>
      <c r="FH7" s="621"/>
      <c r="FI7" s="622"/>
      <c r="FJ7" s="622"/>
      <c r="FK7" s="622"/>
      <c r="FL7" s="623"/>
      <c r="FM7" s="624" t="s">
        <v>503</v>
      </c>
      <c r="FN7" s="625"/>
      <c r="FO7" s="625"/>
      <c r="FP7" s="626"/>
      <c r="FQ7" s="624" t="s">
        <v>162</v>
      </c>
      <c r="FR7" s="625"/>
      <c r="FS7" s="625"/>
      <c r="FT7" s="625"/>
      <c r="FU7" s="626"/>
      <c r="FV7" s="631" t="s">
        <v>31</v>
      </c>
      <c r="FW7" s="632"/>
      <c r="FX7" s="632"/>
      <c r="FY7" s="633"/>
      <c r="FZ7" s="624" t="s">
        <v>19</v>
      </c>
      <c r="GA7" s="625"/>
      <c r="GB7" s="625"/>
      <c r="GC7" s="625"/>
      <c r="GD7" s="626"/>
      <c r="GE7" s="361"/>
      <c r="GF7" s="361"/>
      <c r="GG7" s="361"/>
      <c r="GH7" s="361"/>
      <c r="GI7" s="361"/>
      <c r="GJ7" s="361"/>
      <c r="GK7" s="361"/>
      <c r="GL7" s="362"/>
      <c r="GM7" s="362"/>
      <c r="GN7" s="362"/>
      <c r="GO7" s="362"/>
      <c r="GP7" s="363" t="s">
        <v>528</v>
      </c>
      <c r="GS7" s="297" t="s">
        <v>7</v>
      </c>
      <c r="GT7" s="483"/>
      <c r="GU7" s="483"/>
      <c r="GV7" s="483"/>
      <c r="GW7" s="483"/>
      <c r="GX7" s="483"/>
      <c r="GY7" s="480" t="s">
        <v>186</v>
      </c>
      <c r="GZ7" s="480"/>
      <c r="HA7" s="480"/>
      <c r="HB7" s="480"/>
      <c r="HC7" s="78"/>
      <c r="HD7" s="78"/>
      <c r="HE7" s="78"/>
      <c r="HF7" s="480"/>
      <c r="HG7" s="479" t="s">
        <v>528</v>
      </c>
      <c r="HH7" s="78"/>
      <c r="HI7" s="78" t="s">
        <v>414</v>
      </c>
      <c r="HJ7" s="78"/>
      <c r="HK7" s="78"/>
      <c r="HL7" s="78"/>
      <c r="HM7" s="78"/>
      <c r="HN7" s="78"/>
      <c r="HO7" s="78" t="s">
        <v>1031</v>
      </c>
      <c r="HP7" s="78"/>
      <c r="HQ7" s="78"/>
      <c r="HR7" s="78"/>
      <c r="HS7" s="78"/>
      <c r="HT7" s="78"/>
      <c r="HU7" s="78" t="s">
        <v>1102</v>
      </c>
      <c r="HV7" s="78"/>
      <c r="HW7" s="78"/>
      <c r="HX7" s="78"/>
      <c r="HY7" s="78"/>
      <c r="HZ7" s="78"/>
      <c r="IA7" s="78"/>
      <c r="IB7" s="78"/>
      <c r="IC7" s="78"/>
      <c r="ID7" s="490"/>
      <c r="IE7" s="479" t="s">
        <v>528</v>
      </c>
      <c r="IF7" s="478"/>
      <c r="IG7" s="8"/>
      <c r="IH7" s="202" t="s">
        <v>706</v>
      </c>
    </row>
    <row r="8" spans="1:242" ht="12.75" customHeight="1" x14ac:dyDescent="0.25">
      <c r="B8" s="131"/>
      <c r="C8" s="131" t="s">
        <v>2</v>
      </c>
      <c r="E8" s="131"/>
      <c r="F8" s="131"/>
      <c r="G8" s="131"/>
      <c r="I8" s="128" t="s">
        <v>542</v>
      </c>
      <c r="J8" s="129"/>
      <c r="K8" s="129"/>
      <c r="L8" s="129"/>
      <c r="M8" s="130"/>
      <c r="N8" s="128" t="s">
        <v>548</v>
      </c>
      <c r="O8" s="129"/>
      <c r="P8" s="129"/>
      <c r="Q8" s="129"/>
      <c r="R8" s="129"/>
      <c r="S8" s="129"/>
      <c r="T8" s="130"/>
      <c r="U8" s="128" t="s">
        <v>538</v>
      </c>
      <c r="V8" s="129"/>
      <c r="W8" s="129"/>
      <c r="X8" s="129"/>
      <c r="Y8" s="129"/>
      <c r="Z8" s="130"/>
      <c r="AA8" s="128" t="s">
        <v>554</v>
      </c>
      <c r="AB8" s="129"/>
      <c r="AC8" s="129"/>
      <c r="AD8" s="129"/>
      <c r="AE8" s="130"/>
      <c r="AG8" s="6"/>
      <c r="AH8" s="6"/>
      <c r="AI8" s="6"/>
      <c r="AJ8" s="6"/>
      <c r="AK8" s="6"/>
      <c r="AL8" s="6"/>
      <c r="AN8" s="681"/>
      <c r="AO8" s="682"/>
      <c r="AP8" s="682"/>
      <c r="AQ8" s="682"/>
      <c r="AR8" s="682"/>
      <c r="AS8" s="655" t="s">
        <v>503</v>
      </c>
      <c r="AT8" s="656"/>
      <c r="AU8" s="656"/>
      <c r="AV8" s="657"/>
      <c r="AW8" s="658" t="s">
        <v>162</v>
      </c>
      <c r="AX8" s="658"/>
      <c r="AY8" s="658"/>
      <c r="AZ8" s="658"/>
      <c r="BA8" s="658"/>
      <c r="BB8" s="659" t="s">
        <v>31</v>
      </c>
      <c r="BC8" s="659"/>
      <c r="BD8" s="659"/>
      <c r="BE8" s="659"/>
      <c r="BF8" s="659" t="s">
        <v>19</v>
      </c>
      <c r="BG8" s="659"/>
      <c r="BH8" s="659"/>
      <c r="BI8" s="659"/>
      <c r="BJ8" s="659"/>
      <c r="BK8" s="251"/>
      <c r="BL8" s="251"/>
      <c r="BM8" s="251"/>
      <c r="BN8" s="251"/>
      <c r="BO8" s="251"/>
      <c r="BP8" s="251"/>
      <c r="BQ8" s="251"/>
      <c r="BR8" s="252"/>
      <c r="BS8" s="252"/>
      <c r="BT8" s="252"/>
      <c r="BU8" s="252"/>
      <c r="BV8" s="253" t="s">
        <v>528</v>
      </c>
      <c r="CB8" s="681"/>
      <c r="CC8" s="682"/>
      <c r="CD8" s="682"/>
      <c r="CE8" s="682"/>
      <c r="CF8" s="682"/>
      <c r="CG8" s="655" t="s">
        <v>503</v>
      </c>
      <c r="CH8" s="656"/>
      <c r="CI8" s="656"/>
      <c r="CJ8" s="657"/>
      <c r="CK8" s="658" t="s">
        <v>162</v>
      </c>
      <c r="CL8" s="658"/>
      <c r="CM8" s="658"/>
      <c r="CN8" s="658"/>
      <c r="CO8" s="658"/>
      <c r="CP8" s="659" t="s">
        <v>31</v>
      </c>
      <c r="CQ8" s="659"/>
      <c r="CR8" s="659"/>
      <c r="CS8" s="659"/>
      <c r="CT8" s="659" t="s">
        <v>19</v>
      </c>
      <c r="CU8" s="659"/>
      <c r="CV8" s="659"/>
      <c r="CW8" s="659"/>
      <c r="CX8" s="659"/>
      <c r="CY8" s="251"/>
      <c r="CZ8" s="251"/>
      <c r="DA8" s="251"/>
      <c r="DB8" s="251"/>
      <c r="DC8" s="251"/>
      <c r="DD8" s="251"/>
      <c r="DE8" s="251"/>
      <c r="DF8" s="252"/>
      <c r="DG8" s="252"/>
      <c r="DH8" s="252"/>
      <c r="DI8" s="252"/>
      <c r="DJ8" s="253" t="s">
        <v>528</v>
      </c>
      <c r="DM8" s="741"/>
      <c r="DN8" s="742"/>
      <c r="DO8" s="742"/>
      <c r="DP8" s="742"/>
      <c r="DQ8" s="742"/>
      <c r="DR8" s="742"/>
      <c r="DS8" s="655" t="s">
        <v>503</v>
      </c>
      <c r="DT8" s="656"/>
      <c r="DU8" s="656"/>
      <c r="DV8" s="657"/>
      <c r="DW8" s="658" t="s">
        <v>162</v>
      </c>
      <c r="DX8" s="658"/>
      <c r="DY8" s="658"/>
      <c r="DZ8" s="658"/>
      <c r="EA8" s="658"/>
      <c r="EB8" s="659" t="s">
        <v>31</v>
      </c>
      <c r="EC8" s="659"/>
      <c r="ED8" s="659"/>
      <c r="EE8" s="659"/>
      <c r="EF8" s="659" t="s">
        <v>19</v>
      </c>
      <c r="EG8" s="659"/>
      <c r="EH8" s="659"/>
      <c r="EI8" s="659"/>
      <c r="EJ8" s="659"/>
      <c r="EK8" s="146"/>
      <c r="EL8" s="146"/>
      <c r="EM8" s="146"/>
      <c r="EN8" s="146"/>
      <c r="EO8" s="146"/>
      <c r="EP8" s="146"/>
      <c r="EQ8" s="146"/>
      <c r="ER8" s="147"/>
      <c r="ES8" s="147"/>
      <c r="ET8" s="147"/>
      <c r="EU8" s="147"/>
      <c r="EV8" s="256" t="s">
        <v>528</v>
      </c>
      <c r="FH8" s="341" t="s">
        <v>808</v>
      </c>
      <c r="FI8" s="358"/>
      <c r="FJ8" s="358"/>
      <c r="FK8" s="358"/>
      <c r="FL8" s="358"/>
      <c r="FM8" s="358"/>
      <c r="FN8" s="358"/>
      <c r="FO8" s="358"/>
      <c r="FP8" s="358"/>
      <c r="FQ8" s="358"/>
      <c r="FR8" s="358"/>
      <c r="FS8" s="358"/>
      <c r="FT8" s="358"/>
      <c r="FU8" s="358"/>
      <c r="FV8" s="358"/>
      <c r="FW8" s="358"/>
      <c r="FX8" s="358"/>
      <c r="FY8" s="358"/>
      <c r="FZ8" s="358"/>
      <c r="GA8" s="358"/>
      <c r="GB8" s="358"/>
      <c r="GC8" s="358"/>
      <c r="GD8" s="358"/>
      <c r="GE8" s="358"/>
      <c r="GF8" s="358"/>
      <c r="GG8" s="358"/>
      <c r="GH8" s="594" t="s">
        <v>778</v>
      </c>
      <c r="GI8" s="594"/>
      <c r="GJ8" s="594"/>
      <c r="GK8" s="594"/>
      <c r="GL8" s="594"/>
      <c r="GM8" s="594"/>
      <c r="GN8" s="594"/>
      <c r="GO8" s="359"/>
      <c r="GP8" s="360"/>
      <c r="GS8" s="270"/>
      <c r="GT8" s="373"/>
      <c r="GU8" s="373"/>
      <c r="GV8" s="373"/>
      <c r="GW8" s="373"/>
      <c r="GX8" s="373"/>
      <c r="GY8" s="8" t="s">
        <v>189</v>
      </c>
      <c r="GZ8" s="8"/>
      <c r="HA8" s="8"/>
      <c r="HB8" s="8"/>
      <c r="HC8" s="8"/>
      <c r="HD8" s="8"/>
      <c r="HE8" s="8"/>
      <c r="HF8" s="8"/>
      <c r="HG8" s="468" t="s">
        <v>1030</v>
      </c>
      <c r="HH8" s="8"/>
      <c r="HI8" s="8" t="s">
        <v>37</v>
      </c>
      <c r="HJ8" s="8"/>
      <c r="HK8" s="8"/>
      <c r="HL8" s="8"/>
      <c r="HM8" s="8"/>
      <c r="HN8" s="8"/>
      <c r="HO8" s="8" t="s">
        <v>1031</v>
      </c>
      <c r="HP8" s="8"/>
      <c r="HQ8" s="8"/>
      <c r="HR8" s="8"/>
      <c r="HS8" s="8"/>
      <c r="HT8" s="8"/>
      <c r="HU8" s="8" t="s">
        <v>1082</v>
      </c>
      <c r="HV8" s="8"/>
      <c r="HW8" s="8"/>
      <c r="HX8" s="8"/>
      <c r="HY8" s="8"/>
      <c r="HZ8" s="8"/>
      <c r="IA8" s="8"/>
      <c r="IB8" s="8"/>
      <c r="IC8" s="8"/>
      <c r="ID8" s="8"/>
      <c r="IE8" s="8"/>
      <c r="IF8" s="45"/>
      <c r="IG8" s="8"/>
      <c r="IH8" s="202" t="s">
        <v>706</v>
      </c>
    </row>
    <row r="9" spans="1:242" ht="12.75" customHeight="1" thickBot="1" x14ac:dyDescent="0.3">
      <c r="B9" s="131"/>
      <c r="C9" s="131" t="s">
        <v>3</v>
      </c>
      <c r="E9" s="131"/>
      <c r="F9" s="131"/>
      <c r="G9" s="131"/>
      <c r="I9" s="128" t="s">
        <v>543</v>
      </c>
      <c r="J9" s="129"/>
      <c r="K9" s="129"/>
      <c r="L9" s="129"/>
      <c r="M9" s="130"/>
      <c r="N9" s="128" t="s">
        <v>549</v>
      </c>
      <c r="O9" s="129"/>
      <c r="P9" s="129"/>
      <c r="Q9" s="129"/>
      <c r="R9" s="129"/>
      <c r="S9" s="129"/>
      <c r="T9" s="130"/>
      <c r="U9" s="128" t="s">
        <v>538</v>
      </c>
      <c r="V9" s="129"/>
      <c r="W9" s="129"/>
      <c r="X9" s="129"/>
      <c r="Y9" s="129"/>
      <c r="Z9" s="130"/>
      <c r="AA9" s="128" t="s">
        <v>553</v>
      </c>
      <c r="AB9" s="129"/>
      <c r="AC9" s="129"/>
      <c r="AD9" s="129"/>
      <c r="AE9" s="130"/>
      <c r="AF9" s="5">
        <v>2</v>
      </c>
      <c r="AG9" s="746" t="s">
        <v>162</v>
      </c>
      <c r="AH9" s="747"/>
      <c r="AI9" s="747"/>
      <c r="AJ9" s="747"/>
      <c r="AK9" s="747"/>
      <c r="AL9" s="747"/>
      <c r="AN9" s="240"/>
      <c r="AO9" s="241"/>
      <c r="AP9" s="241"/>
      <c r="AQ9" s="241"/>
      <c r="AR9" s="241"/>
      <c r="AS9" s="242"/>
      <c r="AT9" s="242"/>
      <c r="AU9" s="242"/>
      <c r="AV9" s="242"/>
      <c r="AW9" s="239"/>
      <c r="AX9" s="239"/>
      <c r="AY9" s="239"/>
      <c r="AZ9" s="239"/>
      <c r="BA9" s="239"/>
      <c r="BB9" s="242"/>
      <c r="BC9" s="242"/>
      <c r="BD9" s="242"/>
      <c r="BE9" s="242"/>
      <c r="BF9" s="242"/>
      <c r="BG9" s="242"/>
      <c r="BH9" s="242"/>
      <c r="BI9" s="242"/>
      <c r="BJ9" s="242"/>
      <c r="BK9" s="8"/>
      <c r="BL9" s="8"/>
      <c r="BM9" s="8"/>
      <c r="BN9" s="8"/>
      <c r="BO9" s="8"/>
      <c r="BP9" s="8"/>
      <c r="BQ9" s="8"/>
      <c r="BR9" s="95"/>
      <c r="BS9" s="95"/>
      <c r="BT9" s="95"/>
      <c r="BU9" s="95"/>
      <c r="BV9" s="121"/>
      <c r="BW9" s="6"/>
      <c r="BX9" s="6"/>
      <c r="BY9" s="6"/>
      <c r="BZ9" s="6"/>
      <c r="CA9" s="6"/>
      <c r="CB9" s="240"/>
      <c r="CC9" s="241"/>
      <c r="CD9" s="241"/>
      <c r="CE9" s="241"/>
      <c r="CF9" s="241"/>
      <c r="CG9" s="242"/>
      <c r="CH9" s="242"/>
      <c r="CI9" s="242"/>
      <c r="CJ9" s="242"/>
      <c r="CK9" s="239"/>
      <c r="CL9" s="239"/>
      <c r="CM9" s="239"/>
      <c r="CN9" s="239"/>
      <c r="CO9" s="239"/>
      <c r="CP9" s="242"/>
      <c r="CQ9" s="242"/>
      <c r="CR9" s="242"/>
      <c r="CS9" s="242"/>
      <c r="CT9" s="242"/>
      <c r="CU9" s="242"/>
      <c r="CV9" s="242"/>
      <c r="CW9" s="242"/>
      <c r="CX9" s="242"/>
      <c r="CY9" s="8"/>
      <c r="CZ9" s="8"/>
      <c r="DA9" s="8"/>
      <c r="DB9" s="8"/>
      <c r="DC9" s="8"/>
      <c r="DD9" s="8"/>
      <c r="DE9" s="8"/>
      <c r="DF9" s="95"/>
      <c r="DG9" s="95"/>
      <c r="DH9" s="95"/>
      <c r="DI9" s="95"/>
      <c r="DJ9" s="121"/>
      <c r="DK9" s="6"/>
      <c r="DL9" s="6"/>
      <c r="DM9" s="257"/>
      <c r="DN9" s="258"/>
      <c r="DO9" s="258"/>
      <c r="DP9" s="258"/>
      <c r="DQ9" s="258"/>
      <c r="DR9" s="258"/>
      <c r="DS9" s="259"/>
      <c r="DT9" s="259"/>
      <c r="DU9" s="259"/>
      <c r="DV9" s="259"/>
      <c r="DW9" s="260"/>
      <c r="DX9" s="260"/>
      <c r="DY9" s="260"/>
      <c r="DZ9" s="260"/>
      <c r="EA9" s="260"/>
      <c r="EB9" s="259"/>
      <c r="EC9" s="259"/>
      <c r="ED9" s="259"/>
      <c r="EE9" s="259"/>
      <c r="EF9" s="259"/>
      <c r="EG9" s="259"/>
      <c r="EH9" s="259"/>
      <c r="EI9" s="259"/>
      <c r="EJ9" s="259"/>
      <c r="EK9" s="80"/>
      <c r="EL9" s="80"/>
      <c r="EM9" s="80"/>
      <c r="EN9" s="80"/>
      <c r="EO9" s="80"/>
      <c r="EP9" s="80"/>
      <c r="EQ9" s="80"/>
      <c r="ER9" s="261"/>
      <c r="ES9" s="261"/>
      <c r="ET9" s="261"/>
      <c r="EU9" s="261"/>
      <c r="EV9" s="262"/>
      <c r="EW9" s="6"/>
      <c r="FH9" s="158"/>
      <c r="FI9" s="159" t="s">
        <v>109</v>
      </c>
      <c r="FJ9" s="159"/>
      <c r="FK9" s="159"/>
      <c r="FL9" s="159"/>
      <c r="FM9" s="628"/>
      <c r="FN9" s="629"/>
      <c r="FO9" s="629"/>
      <c r="FP9" s="630"/>
      <c r="FQ9" s="159"/>
      <c r="FR9" s="159" t="s">
        <v>561</v>
      </c>
      <c r="FS9" s="159"/>
      <c r="FT9" s="159"/>
      <c r="FU9" s="159"/>
      <c r="FV9" s="160"/>
      <c r="FW9" s="550"/>
      <c r="FX9" s="551"/>
      <c r="FY9" s="551"/>
      <c r="FZ9" s="552"/>
      <c r="GA9" s="160"/>
      <c r="GB9" s="159" t="s">
        <v>1296</v>
      </c>
      <c r="GC9" s="159"/>
      <c r="GD9" s="159"/>
      <c r="GE9" s="159"/>
      <c r="GF9" s="160"/>
      <c r="GG9" s="550"/>
      <c r="GH9" s="551"/>
      <c r="GI9" s="551"/>
      <c r="GJ9" s="552"/>
      <c r="GK9" s="160"/>
      <c r="GL9" s="160"/>
      <c r="GM9" s="160"/>
      <c r="GN9" s="160"/>
      <c r="GO9" s="160"/>
      <c r="GP9" s="161"/>
      <c r="GS9" s="270"/>
      <c r="GT9" s="373"/>
      <c r="GU9" s="373"/>
      <c r="GV9" s="373"/>
      <c r="GW9" s="373"/>
      <c r="GX9" s="373"/>
      <c r="GY9" s="10" t="s">
        <v>186</v>
      </c>
      <c r="GZ9" s="8"/>
      <c r="HA9" s="8"/>
      <c r="HB9" s="8"/>
      <c r="HC9" s="8"/>
      <c r="HD9" s="8"/>
      <c r="HE9" s="8"/>
      <c r="HF9" s="10"/>
      <c r="HG9" s="468" t="s">
        <v>528</v>
      </c>
      <c r="HH9" s="8"/>
      <c r="HI9" s="8" t="s">
        <v>415</v>
      </c>
      <c r="HJ9" s="8"/>
      <c r="HK9" s="8"/>
      <c r="HL9" s="8"/>
      <c r="HM9" s="8"/>
      <c r="HN9" s="8"/>
      <c r="HO9" s="8" t="s">
        <v>1031</v>
      </c>
      <c r="HP9" s="8"/>
      <c r="HQ9" s="8"/>
      <c r="HR9" s="8"/>
      <c r="HS9" s="8"/>
      <c r="HT9" s="8"/>
      <c r="HU9" s="8" t="s">
        <v>1102</v>
      </c>
      <c r="HV9" s="8"/>
      <c r="HW9" s="8"/>
      <c r="HX9" s="8"/>
      <c r="HY9" s="8"/>
      <c r="HZ9" s="8"/>
      <c r="IA9" s="8"/>
      <c r="IB9" s="8"/>
      <c r="IC9" s="8"/>
      <c r="ID9" s="8"/>
      <c r="IE9" s="120" t="s">
        <v>528</v>
      </c>
      <c r="IF9" s="45"/>
      <c r="IG9" s="8"/>
      <c r="IH9" s="8" t="s">
        <v>1239</v>
      </c>
    </row>
    <row r="10" spans="1:242" ht="12.75" customHeight="1" thickBot="1" x14ac:dyDescent="0.3">
      <c r="B10" s="131"/>
      <c r="C10" s="131" t="s">
        <v>163</v>
      </c>
      <c r="E10" s="131"/>
      <c r="F10" s="131"/>
      <c r="G10" s="131"/>
      <c r="I10" s="128" t="s">
        <v>544</v>
      </c>
      <c r="J10" s="129"/>
      <c r="K10" s="129"/>
      <c r="L10" s="129"/>
      <c r="M10" s="130"/>
      <c r="N10" s="128" t="s">
        <v>550</v>
      </c>
      <c r="O10" s="129"/>
      <c r="P10" s="129"/>
      <c r="Q10" s="129"/>
      <c r="R10" s="129"/>
      <c r="S10" s="129"/>
      <c r="T10" s="130"/>
      <c r="U10" s="128" t="s">
        <v>538</v>
      </c>
      <c r="V10" s="129"/>
      <c r="W10" s="129"/>
      <c r="X10" s="129"/>
      <c r="Y10" s="129"/>
      <c r="Z10" s="130"/>
      <c r="AA10" s="128" t="s">
        <v>552</v>
      </c>
      <c r="AB10" s="129"/>
      <c r="AC10" s="129"/>
      <c r="AD10" s="129"/>
      <c r="AE10" s="130"/>
      <c r="AG10" s="6"/>
      <c r="AH10" s="612" t="s">
        <v>0</v>
      </c>
      <c r="AI10" s="613"/>
      <c r="AJ10" s="613"/>
      <c r="AK10" s="613"/>
      <c r="AL10" s="614"/>
      <c r="AN10" s="208"/>
      <c r="AO10" s="209" t="s">
        <v>763</v>
      </c>
      <c r="AP10" s="210" t="s">
        <v>779</v>
      </c>
      <c r="AQ10" s="210"/>
      <c r="AR10" s="210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7" t="s">
        <v>528</v>
      </c>
      <c r="CB10" s="208"/>
      <c r="CC10" s="209" t="s">
        <v>763</v>
      </c>
      <c r="CD10" s="210" t="s">
        <v>779</v>
      </c>
      <c r="CE10" s="210"/>
      <c r="CF10" s="210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/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127" t="s">
        <v>528</v>
      </c>
      <c r="DM10" s="98"/>
      <c r="DN10" s="254" t="s">
        <v>763</v>
      </c>
      <c r="DO10" s="99" t="s">
        <v>779</v>
      </c>
      <c r="DP10" s="99"/>
      <c r="DQ10" s="99"/>
      <c r="DR10" s="99"/>
      <c r="DS10" s="123"/>
      <c r="DT10" s="123"/>
      <c r="DU10" s="123"/>
      <c r="DV10" s="123"/>
      <c r="DW10" s="123"/>
      <c r="DX10" s="123"/>
      <c r="DY10" s="123"/>
      <c r="DZ10" s="123"/>
      <c r="EA10" s="123"/>
      <c r="EB10" s="123"/>
      <c r="EC10" s="123"/>
      <c r="ED10" s="123"/>
      <c r="EE10" s="123"/>
      <c r="EF10" s="123"/>
      <c r="EG10" s="123"/>
      <c r="EH10" s="123"/>
      <c r="EI10" s="123"/>
      <c r="EJ10" s="123"/>
      <c r="EK10" s="123"/>
      <c r="EL10" s="123"/>
      <c r="EM10" s="123"/>
      <c r="EN10" s="123"/>
      <c r="EO10" s="123"/>
      <c r="EP10" s="123"/>
      <c r="EQ10" s="123"/>
      <c r="ER10" s="123"/>
      <c r="ES10" s="123"/>
      <c r="ET10" s="123"/>
      <c r="EU10" s="123"/>
      <c r="EV10" s="255" t="s">
        <v>528</v>
      </c>
      <c r="FH10" s="579"/>
      <c r="FI10" s="580"/>
      <c r="FJ10" s="580"/>
      <c r="FK10" s="580"/>
      <c r="FL10" s="580"/>
      <c r="FM10" s="580"/>
      <c r="FN10" s="580"/>
      <c r="FO10" s="580"/>
      <c r="FP10" s="580"/>
      <c r="FQ10" s="580"/>
      <c r="FR10" s="580"/>
      <c r="FS10" s="580"/>
      <c r="FT10" s="580"/>
      <c r="FU10" s="580"/>
      <c r="FV10" s="580"/>
      <c r="FW10" s="580"/>
      <c r="FX10" s="580"/>
      <c r="FY10" s="580"/>
      <c r="FZ10" s="580"/>
      <c r="GA10" s="580"/>
      <c r="GB10" s="580"/>
      <c r="GC10" s="580"/>
      <c r="GD10" s="580"/>
      <c r="GE10" s="580"/>
      <c r="GF10" s="580"/>
      <c r="GG10" s="580"/>
      <c r="GH10" s="580"/>
      <c r="GI10" s="580"/>
      <c r="GJ10" s="580"/>
      <c r="GK10" s="580"/>
      <c r="GL10" s="580"/>
      <c r="GM10" s="580"/>
      <c r="GN10" s="580"/>
      <c r="GO10" s="580"/>
      <c r="GP10" s="581"/>
      <c r="GS10" s="469"/>
      <c r="GT10" s="373"/>
      <c r="GU10" s="373"/>
      <c r="GV10" s="373"/>
      <c r="GW10" s="373"/>
      <c r="GX10" s="373"/>
      <c r="GY10" s="8" t="s">
        <v>189</v>
      </c>
      <c r="GZ10" s="8"/>
      <c r="HA10" s="8"/>
      <c r="HB10" s="8"/>
      <c r="HC10" s="8"/>
      <c r="HD10" s="8"/>
      <c r="HE10" s="8"/>
      <c r="HF10" s="8"/>
      <c r="HG10" s="468" t="s">
        <v>1030</v>
      </c>
      <c r="HH10" s="8"/>
      <c r="HI10" s="8" t="s">
        <v>38</v>
      </c>
      <c r="HJ10" s="8"/>
      <c r="HK10" s="8"/>
      <c r="HL10" s="8"/>
      <c r="HM10" s="8"/>
      <c r="HN10" s="8"/>
      <c r="HO10" s="8" t="s">
        <v>1031</v>
      </c>
      <c r="HP10" s="8"/>
      <c r="HQ10" s="8"/>
      <c r="HR10" s="8"/>
      <c r="HS10" s="8"/>
      <c r="HT10" s="8"/>
      <c r="HU10" s="8" t="s">
        <v>1081</v>
      </c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45"/>
      <c r="IG10" s="8"/>
      <c r="IH10" s="202" t="s">
        <v>707</v>
      </c>
    </row>
    <row r="11" spans="1:242" ht="12.75" customHeight="1" thickBot="1" x14ac:dyDescent="0.3">
      <c r="B11" s="131"/>
      <c r="C11" s="131" t="s">
        <v>539</v>
      </c>
      <c r="E11" s="131"/>
      <c r="F11" s="131"/>
      <c r="G11" s="131"/>
      <c r="I11" s="128" t="s">
        <v>545</v>
      </c>
      <c r="J11" s="129"/>
      <c r="K11" s="129"/>
      <c r="L11" s="129"/>
      <c r="M11" s="130"/>
      <c r="N11" s="128" t="s">
        <v>551</v>
      </c>
      <c r="O11" s="129"/>
      <c r="P11" s="129"/>
      <c r="Q11" s="129"/>
      <c r="R11" s="129"/>
      <c r="S11" s="129"/>
      <c r="T11" s="130"/>
      <c r="U11" s="128" t="s">
        <v>538</v>
      </c>
      <c r="V11" s="129"/>
      <c r="W11" s="129"/>
      <c r="X11" s="129"/>
      <c r="Y11" s="129"/>
      <c r="Z11" s="130"/>
      <c r="AA11" s="128"/>
      <c r="AB11" s="129"/>
      <c r="AC11" s="129"/>
      <c r="AD11" s="129"/>
      <c r="AE11" s="130"/>
      <c r="AG11" s="6"/>
      <c r="AH11" s="598" t="s">
        <v>1</v>
      </c>
      <c r="AI11" s="599"/>
      <c r="AJ11" s="599"/>
      <c r="AK11" s="599"/>
      <c r="AL11" s="600"/>
      <c r="AN11" s="166"/>
      <c r="AO11" s="147"/>
      <c r="AP11" s="147"/>
      <c r="AQ11" s="147"/>
      <c r="AR11" s="147"/>
      <c r="AS11" s="168" t="s">
        <v>504</v>
      </c>
      <c r="AT11" s="169"/>
      <c r="AU11" s="169"/>
      <c r="AV11" s="170"/>
      <c r="AW11" s="698" t="s">
        <v>505</v>
      </c>
      <c r="AX11" s="699"/>
      <c r="AY11" s="699"/>
      <c r="AZ11" s="699"/>
      <c r="BA11" s="700"/>
      <c r="BB11" s="701" t="s">
        <v>506</v>
      </c>
      <c r="BC11" s="702"/>
      <c r="BD11" s="702"/>
      <c r="BE11" s="703"/>
      <c r="BF11" s="701" t="s">
        <v>507</v>
      </c>
      <c r="BG11" s="702"/>
      <c r="BH11" s="702"/>
      <c r="BI11" s="702"/>
      <c r="BJ11" s="703"/>
      <c r="BK11" s="701" t="s">
        <v>508</v>
      </c>
      <c r="BL11" s="702"/>
      <c r="BM11" s="702"/>
      <c r="BN11" s="702"/>
      <c r="BO11" s="702"/>
      <c r="BP11" s="703"/>
      <c r="BQ11" s="701" t="s">
        <v>509</v>
      </c>
      <c r="BR11" s="702"/>
      <c r="BS11" s="702"/>
      <c r="BT11" s="702"/>
      <c r="BU11" s="703"/>
      <c r="BV11" s="167"/>
      <c r="CB11" s="166"/>
      <c r="CC11" s="147"/>
      <c r="CD11" s="147"/>
      <c r="CE11" s="147"/>
      <c r="CF11" s="147"/>
      <c r="CG11" s="168" t="s">
        <v>504</v>
      </c>
      <c r="CH11" s="169"/>
      <c r="CI11" s="169"/>
      <c r="CJ11" s="170"/>
      <c r="CK11" s="678" t="s">
        <v>505</v>
      </c>
      <c r="CL11" s="679"/>
      <c r="CM11" s="679"/>
      <c r="CN11" s="679"/>
      <c r="CO11" s="680"/>
      <c r="CP11" s="675" t="s">
        <v>506</v>
      </c>
      <c r="CQ11" s="676"/>
      <c r="CR11" s="676"/>
      <c r="CS11" s="677"/>
      <c r="CT11" s="675" t="s">
        <v>507</v>
      </c>
      <c r="CU11" s="676"/>
      <c r="CV11" s="676"/>
      <c r="CW11" s="676"/>
      <c r="CX11" s="677"/>
      <c r="CY11" s="675" t="s">
        <v>508</v>
      </c>
      <c r="CZ11" s="676"/>
      <c r="DA11" s="676"/>
      <c r="DB11" s="676"/>
      <c r="DC11" s="676"/>
      <c r="DD11" s="677"/>
      <c r="DE11" s="675" t="s">
        <v>509</v>
      </c>
      <c r="DF11" s="676"/>
      <c r="DG11" s="676"/>
      <c r="DH11" s="676"/>
      <c r="DI11" s="677"/>
      <c r="DJ11" s="167"/>
      <c r="DM11" s="166"/>
      <c r="DN11" s="147"/>
      <c r="DO11" s="147"/>
      <c r="DP11" s="147"/>
      <c r="DQ11" s="147"/>
      <c r="DR11" s="147"/>
      <c r="DS11" s="171" t="s">
        <v>504</v>
      </c>
      <c r="DT11" s="172"/>
      <c r="DU11" s="172"/>
      <c r="DV11" s="170"/>
      <c r="DW11" s="698" t="s">
        <v>505</v>
      </c>
      <c r="DX11" s="699"/>
      <c r="DY11" s="699"/>
      <c r="DZ11" s="699"/>
      <c r="EA11" s="700"/>
      <c r="EB11" s="701" t="s">
        <v>506</v>
      </c>
      <c r="EC11" s="702"/>
      <c r="ED11" s="702"/>
      <c r="EE11" s="703"/>
      <c r="EF11" s="701" t="s">
        <v>507</v>
      </c>
      <c r="EG11" s="702"/>
      <c r="EH11" s="702"/>
      <c r="EI11" s="702"/>
      <c r="EJ11" s="703"/>
      <c r="EK11" s="701" t="s">
        <v>508</v>
      </c>
      <c r="EL11" s="702"/>
      <c r="EM11" s="702"/>
      <c r="EN11" s="702"/>
      <c r="EO11" s="702"/>
      <c r="EP11" s="703"/>
      <c r="EQ11" s="701" t="s">
        <v>509</v>
      </c>
      <c r="ER11" s="702"/>
      <c r="ES11" s="702"/>
      <c r="ET11" s="702"/>
      <c r="EU11" s="703"/>
      <c r="EV11" s="167"/>
      <c r="FH11" s="326"/>
      <c r="FI11" s="327"/>
      <c r="FJ11" s="327"/>
      <c r="FK11" s="327"/>
      <c r="FL11" s="354" t="s">
        <v>7</v>
      </c>
      <c r="FM11" s="165"/>
      <c r="FN11" s="560" t="s">
        <v>377</v>
      </c>
      <c r="FO11" s="561"/>
      <c r="FP11" s="561"/>
      <c r="FQ11" s="561"/>
      <c r="FR11" s="561"/>
      <c r="FS11" s="561"/>
      <c r="FT11" s="561"/>
      <c r="FU11" s="561"/>
      <c r="FV11" s="561"/>
      <c r="FW11" s="561"/>
      <c r="FX11" s="561"/>
      <c r="FY11" s="561"/>
      <c r="FZ11" s="561"/>
      <c r="GA11" s="562"/>
      <c r="GB11" s="165"/>
      <c r="GC11" s="47"/>
      <c r="GD11" s="47"/>
      <c r="GE11" s="47"/>
      <c r="GF11" s="585" t="s">
        <v>826</v>
      </c>
      <c r="GG11" s="586"/>
      <c r="GH11" s="586"/>
      <c r="GI11" s="586"/>
      <c r="GJ11" s="587"/>
      <c r="GK11" s="47"/>
      <c r="GL11" s="342" t="s">
        <v>103</v>
      </c>
      <c r="GM11" s="327"/>
      <c r="GN11" s="327"/>
      <c r="GO11" s="327"/>
      <c r="GP11" s="343"/>
      <c r="GS11" s="469"/>
      <c r="GT11" s="373"/>
      <c r="GU11" s="373"/>
      <c r="GV11" s="373"/>
      <c r="GW11" s="373"/>
      <c r="GX11" s="373"/>
      <c r="GY11" s="8" t="s">
        <v>190</v>
      </c>
      <c r="GZ11" s="8"/>
      <c r="HA11" s="8"/>
      <c r="HB11" s="8"/>
      <c r="HC11" s="8"/>
      <c r="HD11" s="8"/>
      <c r="HE11" s="8"/>
      <c r="HF11" s="8"/>
      <c r="HG11" s="468" t="s">
        <v>1030</v>
      </c>
      <c r="HH11" s="8"/>
      <c r="HI11" s="8" t="s">
        <v>101</v>
      </c>
      <c r="HJ11" s="8"/>
      <c r="HK11" s="8"/>
      <c r="HL11" s="8"/>
      <c r="HM11" s="8"/>
      <c r="HN11" s="8"/>
      <c r="HO11" s="8" t="s">
        <v>708</v>
      </c>
      <c r="HP11" s="8"/>
      <c r="HQ11" s="8"/>
      <c r="HR11" s="8"/>
      <c r="HS11" s="8"/>
      <c r="HT11" s="8"/>
      <c r="HU11" s="8" t="s">
        <v>1081</v>
      </c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45"/>
      <c r="IG11" s="8"/>
      <c r="IH11" s="8" t="s">
        <v>1237</v>
      </c>
    </row>
    <row r="12" spans="1:242" ht="12.75" customHeight="1" thickBot="1" x14ac:dyDescent="0.3">
      <c r="A12" s="38">
        <v>3</v>
      </c>
      <c r="B12" s="635" t="s">
        <v>175</v>
      </c>
      <c r="C12" s="636"/>
      <c r="D12" s="636"/>
      <c r="E12" s="636"/>
      <c r="F12" s="636"/>
      <c r="G12" s="637"/>
      <c r="AG12" s="6"/>
      <c r="AH12" s="598" t="s">
        <v>161</v>
      </c>
      <c r="AI12" s="599"/>
      <c r="AJ12" s="599"/>
      <c r="AK12" s="599"/>
      <c r="AL12" s="600"/>
      <c r="AN12" s="208"/>
      <c r="AO12" s="209" t="s">
        <v>763</v>
      </c>
      <c r="AP12" s="210" t="s">
        <v>520</v>
      </c>
      <c r="AQ12" s="210"/>
      <c r="AR12" s="210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47"/>
      <c r="BO12" s="47"/>
      <c r="BP12" s="47"/>
      <c r="BQ12" s="47"/>
      <c r="BR12" s="47"/>
      <c r="BS12" s="47"/>
      <c r="BT12" s="47"/>
      <c r="BU12" s="47"/>
      <c r="BV12" s="127" t="s">
        <v>528</v>
      </c>
      <c r="CB12" s="208"/>
      <c r="CC12" s="209" t="s">
        <v>763</v>
      </c>
      <c r="CD12" s="210" t="s">
        <v>520</v>
      </c>
      <c r="CE12" s="210"/>
      <c r="CF12" s="210"/>
      <c r="CG12" s="126"/>
      <c r="CH12" s="126"/>
      <c r="CI12" s="126"/>
      <c r="CJ12" s="126"/>
      <c r="CK12" s="126"/>
      <c r="CL12" s="126"/>
      <c r="CM12" s="126"/>
      <c r="CN12" s="126"/>
      <c r="CO12" s="126"/>
      <c r="CP12" s="126"/>
      <c r="CQ12" s="126"/>
      <c r="CR12" s="126"/>
      <c r="CS12" s="126"/>
      <c r="CT12" s="126"/>
      <c r="CU12" s="126"/>
      <c r="CV12" s="126"/>
      <c r="CW12" s="126"/>
      <c r="CX12" s="126"/>
      <c r="CY12" s="126"/>
      <c r="CZ12" s="126"/>
      <c r="DA12" s="126"/>
      <c r="DB12" s="126"/>
      <c r="DC12" s="126"/>
      <c r="DD12" s="126"/>
      <c r="DE12" s="126"/>
      <c r="DF12" s="126"/>
      <c r="DG12" s="126"/>
      <c r="DH12" s="126"/>
      <c r="DI12" s="126"/>
      <c r="DJ12" s="127" t="s">
        <v>528</v>
      </c>
      <c r="DM12" s="208"/>
      <c r="DN12" s="209" t="s">
        <v>763</v>
      </c>
      <c r="DO12" s="210" t="s">
        <v>520</v>
      </c>
      <c r="DP12" s="210"/>
      <c r="DQ12" s="210"/>
      <c r="DR12" s="210"/>
      <c r="DS12" s="126"/>
      <c r="DT12" s="126"/>
      <c r="DU12" s="126"/>
      <c r="DV12" s="126"/>
      <c r="DW12" s="126"/>
      <c r="DX12" s="126"/>
      <c r="DY12" s="126"/>
      <c r="DZ12" s="126"/>
      <c r="EA12" s="126"/>
      <c r="EB12" s="126"/>
      <c r="EC12" s="126"/>
      <c r="ED12" s="126"/>
      <c r="EE12" s="126"/>
      <c r="EF12" s="126"/>
      <c r="EG12" s="126"/>
      <c r="EH12" s="126"/>
      <c r="EI12" s="126"/>
      <c r="EJ12" s="126"/>
      <c r="EK12" s="126"/>
      <c r="EL12" s="126"/>
      <c r="EM12" s="126"/>
      <c r="EN12" s="126"/>
      <c r="EO12" s="126"/>
      <c r="EP12" s="126"/>
      <c r="EQ12" s="126"/>
      <c r="ER12" s="126"/>
      <c r="ES12" s="126"/>
      <c r="ET12" s="126"/>
      <c r="EU12" s="126"/>
      <c r="EV12" s="127" t="s">
        <v>528</v>
      </c>
      <c r="FH12" s="329"/>
      <c r="FI12" s="330"/>
      <c r="FJ12" s="330"/>
      <c r="FK12" s="330"/>
      <c r="FL12" s="355" t="s">
        <v>101</v>
      </c>
      <c r="FM12" s="46"/>
      <c r="FN12" s="563" t="s">
        <v>378</v>
      </c>
      <c r="FO12" s="564"/>
      <c r="FP12" s="564"/>
      <c r="FQ12" s="564"/>
      <c r="FR12" s="564"/>
      <c r="FS12" s="564"/>
      <c r="FT12" s="564"/>
      <c r="FU12" s="564"/>
      <c r="FV12" s="564"/>
      <c r="FW12" s="564"/>
      <c r="FX12" s="564"/>
      <c r="FY12" s="564"/>
      <c r="FZ12" s="564"/>
      <c r="GA12" s="565"/>
      <c r="GB12" s="46"/>
      <c r="GC12" s="8"/>
      <c r="GD12" s="8"/>
      <c r="GE12" s="8"/>
      <c r="GF12" s="567">
        <v>123456789</v>
      </c>
      <c r="GG12" s="568"/>
      <c r="GH12" s="568"/>
      <c r="GI12" s="568"/>
      <c r="GJ12" s="569"/>
      <c r="GK12" s="8"/>
      <c r="GL12" s="344" t="s">
        <v>45</v>
      </c>
      <c r="GM12" s="330"/>
      <c r="GN12" s="330"/>
      <c r="GO12" s="330"/>
      <c r="GP12" s="345"/>
      <c r="GS12" s="484"/>
      <c r="GT12" s="485"/>
      <c r="GU12" s="485"/>
      <c r="GV12" s="485"/>
      <c r="GW12" s="485"/>
      <c r="GX12" s="485"/>
      <c r="GY12" s="80" t="s">
        <v>191</v>
      </c>
      <c r="GZ12" s="80"/>
      <c r="HA12" s="80"/>
      <c r="HB12" s="80"/>
      <c r="HC12" s="80"/>
      <c r="HD12" s="80"/>
      <c r="HE12" s="80"/>
      <c r="HF12" s="80"/>
      <c r="HG12" s="482" t="s">
        <v>1030</v>
      </c>
      <c r="HH12" s="80"/>
      <c r="HI12" s="80" t="s">
        <v>102</v>
      </c>
      <c r="HJ12" s="80"/>
      <c r="HK12" s="80"/>
      <c r="HL12" s="80"/>
      <c r="HM12" s="80"/>
      <c r="HN12" s="80"/>
      <c r="HO12" s="80" t="s">
        <v>708</v>
      </c>
      <c r="HP12" s="80"/>
      <c r="HQ12" s="80"/>
      <c r="HR12" s="80"/>
      <c r="HS12" s="80"/>
      <c r="HT12" s="80"/>
      <c r="HU12" s="80" t="s">
        <v>1154</v>
      </c>
      <c r="HV12" s="80"/>
      <c r="HW12" s="80"/>
      <c r="HX12" s="80"/>
      <c r="HY12" s="80"/>
      <c r="HZ12" s="80"/>
      <c r="IA12" s="80"/>
      <c r="IB12" s="80"/>
      <c r="IC12" s="80"/>
      <c r="ID12" s="80"/>
      <c r="IE12" s="80"/>
      <c r="IF12" s="472"/>
      <c r="IG12" s="8"/>
      <c r="IH12" s="8" t="s">
        <v>1238</v>
      </c>
    </row>
    <row r="13" spans="1:242" ht="12.75" customHeight="1" thickBot="1" x14ac:dyDescent="0.3">
      <c r="B13" s="131"/>
      <c r="C13" s="131" t="s">
        <v>159</v>
      </c>
      <c r="D13" s="131"/>
      <c r="E13" s="131"/>
      <c r="F13" s="131"/>
      <c r="G13" s="131"/>
      <c r="AG13" s="6"/>
      <c r="AH13" s="683" t="s">
        <v>2</v>
      </c>
      <c r="AI13" s="684"/>
      <c r="AJ13" s="684"/>
      <c r="AK13" s="684"/>
      <c r="AL13" s="685"/>
      <c r="AN13" s="154"/>
      <c r="AO13" s="173"/>
      <c r="AP13" s="173"/>
      <c r="AQ13" s="173"/>
      <c r="AR13" s="173"/>
      <c r="AS13" s="686" t="s">
        <v>503</v>
      </c>
      <c r="AT13" s="686"/>
      <c r="AU13" s="686"/>
      <c r="AV13" s="687"/>
      <c r="AW13" s="688" t="s">
        <v>19</v>
      </c>
      <c r="AX13" s="689"/>
      <c r="AY13" s="689"/>
      <c r="AZ13" s="689"/>
      <c r="BA13" s="690"/>
      <c r="BB13" s="688" t="s">
        <v>519</v>
      </c>
      <c r="BC13" s="689"/>
      <c r="BD13" s="689"/>
      <c r="BE13" s="689"/>
      <c r="BF13" s="690"/>
      <c r="BG13" s="688" t="s">
        <v>31</v>
      </c>
      <c r="BH13" s="689"/>
      <c r="BI13" s="689"/>
      <c r="BJ13" s="690"/>
      <c r="BK13" s="174"/>
      <c r="BL13" s="174"/>
      <c r="BM13" s="174"/>
      <c r="BN13" s="549" t="s">
        <v>772</v>
      </c>
      <c r="BO13" s="549"/>
      <c r="BP13" s="549"/>
      <c r="BQ13" s="549"/>
      <c r="BR13" s="549"/>
      <c r="BS13" s="549"/>
      <c r="BT13" s="549"/>
      <c r="BU13" s="211"/>
      <c r="BV13" s="175"/>
      <c r="CB13" s="154"/>
      <c r="CC13" s="155"/>
      <c r="CD13" s="155"/>
      <c r="CE13" s="155"/>
      <c r="CF13" s="155"/>
      <c r="CG13" s="689" t="s">
        <v>503</v>
      </c>
      <c r="CH13" s="689"/>
      <c r="CI13" s="689"/>
      <c r="CJ13" s="690"/>
      <c r="CK13" s="705" t="s">
        <v>19</v>
      </c>
      <c r="CL13" s="686"/>
      <c r="CM13" s="686"/>
      <c r="CN13" s="686"/>
      <c r="CO13" s="687"/>
      <c r="CP13" s="688" t="s">
        <v>519</v>
      </c>
      <c r="CQ13" s="689"/>
      <c r="CR13" s="689"/>
      <c r="CS13" s="689"/>
      <c r="CT13" s="690"/>
      <c r="CU13" s="688" t="s">
        <v>31</v>
      </c>
      <c r="CV13" s="689"/>
      <c r="CW13" s="689"/>
      <c r="CX13" s="690"/>
      <c r="CY13" s="156"/>
      <c r="CZ13" s="156"/>
      <c r="DA13" s="156"/>
      <c r="DB13" s="549" t="s">
        <v>778</v>
      </c>
      <c r="DC13" s="549"/>
      <c r="DD13" s="549"/>
      <c r="DE13" s="549"/>
      <c r="DF13" s="549"/>
      <c r="DG13" s="549"/>
      <c r="DH13" s="549"/>
      <c r="DI13" s="211"/>
      <c r="DJ13" s="157"/>
      <c r="DM13" s="154"/>
      <c r="DN13" s="155"/>
      <c r="DO13" s="155"/>
      <c r="DP13" s="155"/>
      <c r="DQ13" s="155"/>
      <c r="DR13" s="155"/>
      <c r="DS13" s="689" t="s">
        <v>503</v>
      </c>
      <c r="DT13" s="689"/>
      <c r="DU13" s="689"/>
      <c r="DV13" s="690"/>
      <c r="DW13" s="688" t="s">
        <v>19</v>
      </c>
      <c r="DX13" s="689"/>
      <c r="DY13" s="689"/>
      <c r="DZ13" s="689"/>
      <c r="EA13" s="690"/>
      <c r="EB13" s="738" t="s">
        <v>519</v>
      </c>
      <c r="EC13" s="739"/>
      <c r="ED13" s="739"/>
      <c r="EE13" s="739"/>
      <c r="EF13" s="740"/>
      <c r="EG13" s="688" t="s">
        <v>31</v>
      </c>
      <c r="EH13" s="689"/>
      <c r="EI13" s="689"/>
      <c r="EJ13" s="690"/>
      <c r="EK13" s="156"/>
      <c r="EL13" s="156"/>
      <c r="EM13" s="156"/>
      <c r="EN13" s="156"/>
      <c r="EO13" s="156"/>
      <c r="EP13" s="156"/>
      <c r="EQ13" s="156"/>
      <c r="ER13" s="156"/>
      <c r="ES13" s="156"/>
      <c r="ET13" s="155"/>
      <c r="EU13" s="155"/>
      <c r="EV13" s="157"/>
      <c r="FH13" s="329"/>
      <c r="FI13" s="330"/>
      <c r="FJ13" s="330"/>
      <c r="FK13" s="330"/>
      <c r="FL13" s="355" t="s">
        <v>102</v>
      </c>
      <c r="FM13" s="46"/>
      <c r="FN13" s="563" t="s">
        <v>379</v>
      </c>
      <c r="FO13" s="564"/>
      <c r="FP13" s="564"/>
      <c r="FQ13" s="564"/>
      <c r="FR13" s="565"/>
      <c r="FS13" s="46"/>
      <c r="FT13" s="46"/>
      <c r="FU13" s="46"/>
      <c r="FV13" s="46"/>
      <c r="FW13" s="46"/>
      <c r="FX13" s="8"/>
      <c r="FY13" s="8"/>
      <c r="FZ13" s="46"/>
      <c r="GA13" s="46"/>
      <c r="GB13" s="46"/>
      <c r="GC13" s="8"/>
      <c r="GD13" s="8"/>
      <c r="GE13" s="8"/>
      <c r="GF13" s="588">
        <v>42370</v>
      </c>
      <c r="GG13" s="589"/>
      <c r="GH13" s="589"/>
      <c r="GI13" s="589"/>
      <c r="GJ13" s="590"/>
      <c r="GK13" s="8"/>
      <c r="GL13" s="344" t="s">
        <v>46</v>
      </c>
      <c r="GM13" s="330"/>
      <c r="GN13" s="330"/>
      <c r="GO13" s="330"/>
      <c r="GP13" s="345"/>
      <c r="GS13" s="297" t="s">
        <v>4</v>
      </c>
      <c r="GT13" s="483"/>
      <c r="GU13" s="483"/>
      <c r="GV13" s="483"/>
      <c r="GW13" s="483"/>
      <c r="GX13" s="483"/>
      <c r="GY13" s="78" t="s">
        <v>1098</v>
      </c>
      <c r="GZ13" s="78"/>
      <c r="HA13" s="78"/>
      <c r="HB13" s="78"/>
      <c r="HC13" s="78"/>
      <c r="HD13" s="78"/>
      <c r="HE13" s="78"/>
      <c r="HF13" s="78"/>
      <c r="HG13" s="481" t="s">
        <v>1030</v>
      </c>
      <c r="HH13" s="78"/>
      <c r="HI13" s="78" t="s">
        <v>109</v>
      </c>
      <c r="HJ13" s="78"/>
      <c r="HK13" s="78"/>
      <c r="HL13" s="78"/>
      <c r="HM13" s="78"/>
      <c r="HN13" s="78"/>
      <c r="HO13" s="78" t="s">
        <v>1033</v>
      </c>
      <c r="HP13" s="78"/>
      <c r="HQ13" s="78"/>
      <c r="HR13" s="78"/>
      <c r="HS13" s="78"/>
      <c r="HT13" s="78"/>
      <c r="HU13" s="78" t="s">
        <v>1103</v>
      </c>
      <c r="HV13" s="78"/>
      <c r="HW13" s="78"/>
      <c r="HX13" s="78"/>
      <c r="HY13" s="78"/>
      <c r="HZ13" s="78"/>
      <c r="IA13" s="78"/>
      <c r="IB13" s="78"/>
      <c r="IC13" s="78"/>
      <c r="ID13" s="78"/>
      <c r="IE13" s="78"/>
      <c r="IF13" s="478"/>
      <c r="IG13" s="8"/>
      <c r="IH13" s="202" t="s">
        <v>709</v>
      </c>
    </row>
    <row r="14" spans="1:242" ht="12.75" customHeight="1" x14ac:dyDescent="0.25">
      <c r="B14" s="131"/>
      <c r="C14" s="131" t="s">
        <v>160</v>
      </c>
      <c r="D14" s="131"/>
      <c r="E14" s="131"/>
      <c r="F14" s="131"/>
      <c r="G14" s="131"/>
      <c r="AG14" s="6"/>
      <c r="AH14" s="598" t="s">
        <v>3</v>
      </c>
      <c r="AI14" s="599"/>
      <c r="AJ14" s="599"/>
      <c r="AK14" s="599"/>
      <c r="AL14" s="600"/>
      <c r="AN14" s="731" t="s">
        <v>521</v>
      </c>
      <c r="AO14" s="732"/>
      <c r="AP14" s="732"/>
      <c r="AQ14" s="732"/>
      <c r="AR14" s="732"/>
      <c r="AS14" s="732"/>
      <c r="AT14" s="732"/>
      <c r="AU14" s="732"/>
      <c r="AV14" s="732"/>
      <c r="AW14" s="732"/>
      <c r="AX14" s="732"/>
      <c r="AY14" s="732"/>
      <c r="AZ14" s="732"/>
      <c r="BA14" s="732"/>
      <c r="BB14" s="732"/>
      <c r="BC14" s="732"/>
      <c r="BD14" s="732"/>
      <c r="BE14" s="732"/>
      <c r="BF14" s="732"/>
      <c r="BG14" s="732"/>
      <c r="BH14" s="732"/>
      <c r="BI14" s="732"/>
      <c r="BJ14" s="732"/>
      <c r="BK14" s="732"/>
      <c r="BL14" s="732"/>
      <c r="BM14" s="732"/>
      <c r="BN14" s="733"/>
      <c r="BO14" s="733"/>
      <c r="BP14" s="733"/>
      <c r="BQ14" s="733"/>
      <c r="BR14" s="733"/>
      <c r="BS14" s="733"/>
      <c r="BT14" s="733"/>
      <c r="BU14" s="733"/>
      <c r="BV14" s="734"/>
      <c r="CB14" s="672" t="s">
        <v>548</v>
      </c>
      <c r="CC14" s="673"/>
      <c r="CD14" s="673"/>
      <c r="CE14" s="673"/>
      <c r="CF14" s="673"/>
      <c r="CG14" s="673"/>
      <c r="CH14" s="673"/>
      <c r="CI14" s="673"/>
      <c r="CJ14" s="673"/>
      <c r="CK14" s="673"/>
      <c r="CL14" s="673"/>
      <c r="CM14" s="673"/>
      <c r="CN14" s="673"/>
      <c r="CO14" s="673"/>
      <c r="CP14" s="673"/>
      <c r="CQ14" s="673"/>
      <c r="CR14" s="673"/>
      <c r="CS14" s="673"/>
      <c r="CT14" s="673"/>
      <c r="CU14" s="673"/>
      <c r="CV14" s="673"/>
      <c r="CW14" s="673"/>
      <c r="CX14" s="673"/>
      <c r="CY14" s="673"/>
      <c r="CZ14" s="673"/>
      <c r="DA14" s="673"/>
      <c r="DB14" s="673"/>
      <c r="DC14" s="673"/>
      <c r="DD14" s="673"/>
      <c r="DE14" s="673"/>
      <c r="DF14" s="673"/>
      <c r="DG14" s="673"/>
      <c r="DH14" s="673"/>
      <c r="DI14" s="673"/>
      <c r="DJ14" s="674"/>
      <c r="DM14" s="672" t="s">
        <v>519</v>
      </c>
      <c r="DN14" s="673"/>
      <c r="DO14" s="673"/>
      <c r="DP14" s="673"/>
      <c r="DQ14" s="673"/>
      <c r="DR14" s="673"/>
      <c r="DS14" s="673"/>
      <c r="DT14" s="673"/>
      <c r="DU14" s="673"/>
      <c r="DV14" s="673"/>
      <c r="DW14" s="673"/>
      <c r="DX14" s="673"/>
      <c r="DY14" s="673"/>
      <c r="DZ14" s="673"/>
      <c r="EA14" s="673"/>
      <c r="EB14" s="673"/>
      <c r="EC14" s="673"/>
      <c r="ED14" s="673"/>
      <c r="EE14" s="673"/>
      <c r="EF14" s="673"/>
      <c r="EG14" s="673"/>
      <c r="EH14" s="673"/>
      <c r="EI14" s="673"/>
      <c r="EJ14" s="673"/>
      <c r="EK14" s="673"/>
      <c r="EL14" s="673"/>
      <c r="EM14" s="673"/>
      <c r="EN14" s="673"/>
      <c r="EO14" s="673"/>
      <c r="EP14" s="673"/>
      <c r="EQ14" s="673"/>
      <c r="ER14" s="673"/>
      <c r="ES14" s="673"/>
      <c r="ET14" s="673"/>
      <c r="EU14" s="673"/>
      <c r="EV14" s="674"/>
      <c r="FH14" s="333"/>
      <c r="FI14" s="330"/>
      <c r="FJ14" s="330"/>
      <c r="FK14" s="330"/>
      <c r="FL14" s="356"/>
      <c r="FM14" s="46"/>
      <c r="FO14" s="321"/>
      <c r="FP14" s="321"/>
      <c r="FQ14" s="321"/>
      <c r="FR14" s="321"/>
      <c r="FS14" s="321"/>
      <c r="FT14" s="321"/>
      <c r="FU14" s="321"/>
      <c r="FV14" s="321"/>
      <c r="FW14" s="321"/>
      <c r="FX14" s="321"/>
      <c r="FY14" s="321"/>
      <c r="FZ14" s="321"/>
      <c r="GA14" s="321"/>
      <c r="GB14" s="321"/>
      <c r="GC14" s="321"/>
      <c r="GD14" s="321"/>
      <c r="GE14" s="321"/>
      <c r="GF14" s="321"/>
      <c r="GG14" s="321"/>
      <c r="GH14" s="321"/>
      <c r="GI14" s="321"/>
      <c r="GJ14" s="321"/>
      <c r="GK14" s="8"/>
      <c r="GL14" s="350"/>
      <c r="GM14" s="330"/>
      <c r="GN14" s="330"/>
      <c r="GO14" s="330"/>
      <c r="GP14" s="346"/>
      <c r="GS14" s="469"/>
      <c r="GT14" s="373"/>
      <c r="GU14" s="373"/>
      <c r="GV14" s="373"/>
      <c r="GW14" s="373"/>
      <c r="GX14" s="373"/>
      <c r="GY14" s="8" t="s">
        <v>1099</v>
      </c>
      <c r="GZ14" s="8"/>
      <c r="HA14" s="8"/>
      <c r="HB14" s="8"/>
      <c r="HC14" s="8"/>
      <c r="HD14" s="8"/>
      <c r="HE14" s="8"/>
      <c r="HF14" s="8"/>
      <c r="HG14" s="468" t="s">
        <v>1030</v>
      </c>
      <c r="HH14" s="8"/>
      <c r="HI14" s="8" t="s">
        <v>416</v>
      </c>
      <c r="HJ14" s="8"/>
      <c r="HK14" s="8"/>
      <c r="HL14" s="8"/>
      <c r="HM14" s="8"/>
      <c r="HN14" s="8"/>
      <c r="HO14" s="8" t="s">
        <v>317</v>
      </c>
      <c r="HP14" s="8"/>
      <c r="HQ14" s="8"/>
      <c r="HR14" s="8"/>
      <c r="HS14" s="8"/>
      <c r="HT14" s="8"/>
      <c r="HU14" s="8" t="s">
        <v>1155</v>
      </c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45"/>
      <c r="IG14" s="8"/>
      <c r="IH14" s="202" t="s">
        <v>710</v>
      </c>
    </row>
    <row r="15" spans="1:242" ht="12.75" customHeight="1" thickBot="1" x14ac:dyDescent="0.3">
      <c r="B15" s="131"/>
      <c r="C15" s="131" t="s">
        <v>165</v>
      </c>
      <c r="D15" s="131"/>
      <c r="E15" s="131"/>
      <c r="F15" s="131"/>
      <c r="G15" s="131"/>
      <c r="AG15" s="6"/>
      <c r="AH15" s="598" t="s">
        <v>163</v>
      </c>
      <c r="AI15" s="599"/>
      <c r="AJ15" s="599"/>
      <c r="AK15" s="599"/>
      <c r="AL15" s="600"/>
      <c r="AN15" s="110"/>
      <c r="AO15" s="12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6"/>
      <c r="CB15" s="110"/>
      <c r="CC15" s="125"/>
      <c r="CD15" s="95"/>
      <c r="CE15" s="95"/>
      <c r="CF15" s="95"/>
      <c r="CG15" s="95"/>
      <c r="CH15" s="95"/>
      <c r="CI15" s="95"/>
      <c r="CJ15" s="95"/>
      <c r="CK15" s="95"/>
      <c r="CL15" s="95"/>
      <c r="CM15" s="95"/>
      <c r="CN15" s="95"/>
      <c r="CO15" s="95"/>
      <c r="CP15" s="95"/>
      <c r="CQ15" s="95"/>
      <c r="CR15" s="95"/>
      <c r="CS15" s="95"/>
      <c r="CT15" s="95"/>
      <c r="CU15" s="95"/>
      <c r="CV15" s="95"/>
      <c r="CW15" s="95"/>
      <c r="CX15" s="95"/>
      <c r="CY15" s="95"/>
      <c r="CZ15" s="95"/>
      <c r="DA15" s="95"/>
      <c r="DB15" s="95"/>
      <c r="DC15" s="95"/>
      <c r="DD15" s="95"/>
      <c r="DE15" s="95"/>
      <c r="DF15" s="95"/>
      <c r="DG15" s="95"/>
      <c r="DH15" s="95"/>
      <c r="DI15" s="95"/>
      <c r="DJ15" s="96"/>
      <c r="DM15" s="158"/>
      <c r="DN15" s="159" t="s">
        <v>109</v>
      </c>
      <c r="DO15" s="159"/>
      <c r="DP15" s="159"/>
      <c r="DQ15" s="159"/>
      <c r="DR15" s="159"/>
      <c r="DS15" s="628"/>
      <c r="DT15" s="629"/>
      <c r="DU15" s="629"/>
      <c r="DV15" s="630"/>
      <c r="DW15" s="159"/>
      <c r="DX15" s="159" t="s">
        <v>561</v>
      </c>
      <c r="DY15" s="159"/>
      <c r="DZ15" s="159"/>
      <c r="EA15" s="159"/>
      <c r="EB15" s="160"/>
      <c r="EC15" s="550"/>
      <c r="ED15" s="551"/>
      <c r="EE15" s="551"/>
      <c r="EF15" s="552"/>
      <c r="EG15" s="160"/>
      <c r="EH15" s="160"/>
      <c r="EI15" s="159" t="s">
        <v>562</v>
      </c>
      <c r="EJ15" s="159"/>
      <c r="EK15" s="159"/>
      <c r="EL15" s="159"/>
      <c r="EM15" s="160"/>
      <c r="EN15" s="550"/>
      <c r="EO15" s="551"/>
      <c r="EP15" s="551"/>
      <c r="EQ15" s="552"/>
      <c r="ER15" s="160"/>
      <c r="ES15" s="160"/>
      <c r="ET15" s="160"/>
      <c r="EU15" s="160"/>
      <c r="EV15" s="161"/>
      <c r="FH15" s="333"/>
      <c r="FI15" s="330"/>
      <c r="FJ15" s="330"/>
      <c r="FK15" s="330"/>
      <c r="FL15" s="355" t="s">
        <v>55</v>
      </c>
      <c r="FM15" s="46"/>
      <c r="FN15" s="582" t="s">
        <v>380</v>
      </c>
      <c r="FO15" s="583"/>
      <c r="FP15" s="583"/>
      <c r="FQ15" s="583"/>
      <c r="FR15" s="583"/>
      <c r="FS15" s="583"/>
      <c r="FT15" s="583"/>
      <c r="FU15" s="583"/>
      <c r="FV15" s="583"/>
      <c r="FW15" s="583"/>
      <c r="FX15" s="583"/>
      <c r="FY15" s="583"/>
      <c r="FZ15" s="583"/>
      <c r="GA15" s="584"/>
      <c r="GB15" s="46"/>
      <c r="GC15" s="8"/>
      <c r="GD15" s="8"/>
      <c r="GE15" s="8"/>
      <c r="GF15" s="567" t="s">
        <v>827</v>
      </c>
      <c r="GG15" s="568"/>
      <c r="GH15" s="568"/>
      <c r="GI15" s="568"/>
      <c r="GJ15" s="569"/>
      <c r="GK15" s="8"/>
      <c r="GL15" s="344" t="s">
        <v>375</v>
      </c>
      <c r="GM15" s="330"/>
      <c r="GN15" s="330"/>
      <c r="GO15" s="330"/>
      <c r="GP15" s="345"/>
      <c r="GS15" s="469"/>
      <c r="GT15" s="373"/>
      <c r="GU15" s="373"/>
      <c r="GV15" s="373"/>
      <c r="GW15" s="373"/>
      <c r="GX15" s="373"/>
      <c r="GY15" s="8" t="s">
        <v>1291</v>
      </c>
      <c r="GZ15" s="8"/>
      <c r="HA15" s="8"/>
      <c r="HB15" s="8"/>
      <c r="HC15" s="8"/>
      <c r="HD15" s="8"/>
      <c r="HE15" s="8"/>
      <c r="HF15" s="8"/>
      <c r="HG15" s="468" t="s">
        <v>1030</v>
      </c>
      <c r="HH15" s="8"/>
      <c r="HI15" s="8" t="s">
        <v>522</v>
      </c>
      <c r="HJ15" s="8"/>
      <c r="HK15" s="8"/>
      <c r="HL15" s="8"/>
      <c r="HM15" s="8"/>
      <c r="HN15" s="8"/>
      <c r="HO15" s="8" t="s">
        <v>1033</v>
      </c>
      <c r="HP15" s="8"/>
      <c r="HQ15" s="8"/>
      <c r="HR15" s="8"/>
      <c r="HS15" s="8"/>
      <c r="HT15" s="8"/>
      <c r="HU15" s="8" t="s">
        <v>1104</v>
      </c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45"/>
      <c r="IG15" s="8"/>
      <c r="IH15" s="202" t="s">
        <v>711</v>
      </c>
    </row>
    <row r="16" spans="1:242" ht="12.75" customHeight="1" x14ac:dyDescent="0.25">
      <c r="B16" s="131"/>
      <c r="C16" s="131" t="s">
        <v>164</v>
      </c>
      <c r="D16" s="131"/>
      <c r="E16" s="131"/>
      <c r="F16" s="131"/>
      <c r="G16" s="131"/>
      <c r="AG16" s="6"/>
      <c r="AH16" s="617" t="s">
        <v>539</v>
      </c>
      <c r="AI16" s="618"/>
      <c r="AJ16" s="618"/>
      <c r="AK16" s="618"/>
      <c r="AL16" s="619"/>
      <c r="AN16" s="136" t="s">
        <v>567</v>
      </c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7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8"/>
      <c r="CB16" s="186" t="s">
        <v>568</v>
      </c>
      <c r="CC16" s="187"/>
      <c r="CD16" s="187"/>
      <c r="CE16" s="187"/>
      <c r="CF16" s="187"/>
      <c r="CG16" s="187"/>
      <c r="CH16" s="187"/>
      <c r="CI16" s="187"/>
      <c r="CJ16" s="187"/>
      <c r="CK16" s="187"/>
      <c r="CL16" s="187"/>
      <c r="CM16" s="187"/>
      <c r="CN16" s="187"/>
      <c r="CO16" s="187"/>
      <c r="CP16" s="187"/>
      <c r="CQ16" s="187"/>
      <c r="CR16" s="187"/>
      <c r="CS16" s="187"/>
      <c r="CT16" s="187"/>
      <c r="CU16" s="187"/>
      <c r="CV16" s="187"/>
      <c r="CW16" s="187"/>
      <c r="CX16" s="187"/>
      <c r="CY16" s="187"/>
      <c r="CZ16" s="187"/>
      <c r="DA16" s="187"/>
      <c r="DB16" s="187"/>
      <c r="DC16" s="187"/>
      <c r="DD16" s="187"/>
      <c r="DE16" s="187"/>
      <c r="DF16" s="187"/>
      <c r="DG16" s="187"/>
      <c r="DH16" s="187"/>
      <c r="DI16" s="187"/>
      <c r="DJ16" s="188"/>
      <c r="DM16" s="110"/>
      <c r="DN16" s="12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  <c r="EK16" s="95"/>
      <c r="EL16" s="95"/>
      <c r="EM16" s="95"/>
      <c r="EN16" s="95"/>
      <c r="EO16" s="95"/>
      <c r="EP16" s="95"/>
      <c r="EQ16" s="95"/>
      <c r="ER16" s="95"/>
      <c r="ES16" s="95"/>
      <c r="ET16" s="95"/>
      <c r="EU16" s="95"/>
      <c r="EV16" s="96"/>
      <c r="FH16" s="333"/>
      <c r="FI16" s="330"/>
      <c r="FJ16" s="330"/>
      <c r="FK16" s="330"/>
      <c r="FL16" s="355" t="s">
        <v>21</v>
      </c>
      <c r="FM16" s="46"/>
      <c r="FN16" s="582" t="s">
        <v>381</v>
      </c>
      <c r="FO16" s="583"/>
      <c r="FP16" s="583"/>
      <c r="FQ16" s="583"/>
      <c r="FR16" s="583"/>
      <c r="FS16" s="583"/>
      <c r="FT16" s="583"/>
      <c r="FU16" s="583"/>
      <c r="FV16" s="583"/>
      <c r="FW16" s="583"/>
      <c r="FX16" s="583"/>
      <c r="FY16" s="583"/>
      <c r="FZ16" s="583"/>
      <c r="GA16" s="584"/>
      <c r="GB16" s="46"/>
      <c r="GC16" s="8"/>
      <c r="GD16" s="8"/>
      <c r="GE16" s="8"/>
      <c r="GF16" s="567" t="s">
        <v>383</v>
      </c>
      <c r="GG16" s="568"/>
      <c r="GH16" s="568"/>
      <c r="GI16" s="568"/>
      <c r="GJ16" s="569"/>
      <c r="GK16" s="8"/>
      <c r="GL16" s="344" t="s">
        <v>60</v>
      </c>
      <c r="GM16" s="330"/>
      <c r="GN16" s="330"/>
      <c r="GO16" s="330"/>
      <c r="GP16" s="345"/>
      <c r="GS16" s="469"/>
      <c r="GT16" s="373"/>
      <c r="GU16" s="373"/>
      <c r="GV16" s="373"/>
      <c r="GW16" s="373"/>
      <c r="GX16" s="373"/>
      <c r="GY16" s="8" t="s">
        <v>1248</v>
      </c>
      <c r="GZ16" s="8"/>
      <c r="HA16" s="8"/>
      <c r="HB16" s="8"/>
      <c r="HC16" s="8"/>
      <c r="HD16" s="8"/>
      <c r="HE16" s="8"/>
      <c r="HF16" s="8"/>
      <c r="HG16" s="468" t="s">
        <v>528</v>
      </c>
      <c r="HH16" s="8"/>
      <c r="HI16" s="8" t="s">
        <v>692</v>
      </c>
      <c r="HJ16" s="8"/>
      <c r="HK16" s="8"/>
      <c r="HL16" s="8"/>
      <c r="HM16" s="8"/>
      <c r="HN16" s="8"/>
      <c r="HO16" s="8" t="s">
        <v>1031</v>
      </c>
      <c r="HP16" s="8"/>
      <c r="HQ16" s="8"/>
      <c r="HR16" s="8"/>
      <c r="HS16" s="8"/>
      <c r="HT16" s="8"/>
      <c r="HU16" s="8" t="s">
        <v>1102</v>
      </c>
      <c r="HV16" s="8"/>
      <c r="HW16" s="8"/>
      <c r="HX16" s="8"/>
      <c r="HY16" s="8"/>
      <c r="HZ16" s="8"/>
      <c r="IA16" s="8"/>
      <c r="IB16" s="8"/>
      <c r="IC16" s="8"/>
      <c r="ID16" s="8"/>
      <c r="IE16" s="120" t="s">
        <v>528</v>
      </c>
      <c r="IF16" s="45"/>
      <c r="IG16" s="8"/>
      <c r="IH16" s="6" t="s">
        <v>1236</v>
      </c>
    </row>
    <row r="17" spans="1:242" ht="12.75" customHeight="1" thickBot="1" x14ac:dyDescent="0.3">
      <c r="B17" s="131"/>
      <c r="C17" s="131" t="s">
        <v>166</v>
      </c>
      <c r="D17" s="131"/>
      <c r="E17" s="131"/>
      <c r="F17" s="131"/>
      <c r="G17" s="131"/>
      <c r="AG17" s="6"/>
      <c r="AH17" s="6"/>
      <c r="AI17" s="6"/>
      <c r="AJ17" s="6"/>
      <c r="AK17" s="6"/>
      <c r="AL17" s="6"/>
      <c r="AN17" s="660" t="s">
        <v>510</v>
      </c>
      <c r="AO17" s="610"/>
      <c r="AP17" s="610"/>
      <c r="AQ17" s="691" t="s">
        <v>773</v>
      </c>
      <c r="AR17" s="692"/>
      <c r="AS17" s="693"/>
      <c r="AT17" s="691" t="s">
        <v>419</v>
      </c>
      <c r="AU17" s="692"/>
      <c r="AV17" s="693"/>
      <c r="AW17" s="691" t="s">
        <v>522</v>
      </c>
      <c r="AX17" s="692"/>
      <c r="AY17" s="693"/>
      <c r="AZ17" s="610" t="s">
        <v>5</v>
      </c>
      <c r="BA17" s="610"/>
      <c r="BB17" s="610"/>
      <c r="BC17" s="610" t="s">
        <v>774</v>
      </c>
      <c r="BD17" s="610"/>
      <c r="BE17" s="610"/>
      <c r="BF17" s="610" t="s">
        <v>775</v>
      </c>
      <c r="BG17" s="610"/>
      <c r="BH17" s="610"/>
      <c r="BI17" s="691" t="s">
        <v>33</v>
      </c>
      <c r="BJ17" s="692"/>
      <c r="BK17" s="692"/>
      <c r="BL17" s="692"/>
      <c r="BM17" s="693"/>
      <c r="BN17" s="610" t="s">
        <v>107</v>
      </c>
      <c r="BO17" s="610"/>
      <c r="BP17" s="610"/>
      <c r="BQ17" s="610" t="s">
        <v>525</v>
      </c>
      <c r="BR17" s="610"/>
      <c r="BS17" s="610"/>
      <c r="BT17" s="610" t="s">
        <v>26</v>
      </c>
      <c r="BU17" s="610"/>
      <c r="BV17" s="610"/>
      <c r="BW17" s="610" t="s">
        <v>28</v>
      </c>
      <c r="BX17" s="610"/>
      <c r="BY17" s="611"/>
      <c r="CB17" s="660" t="s">
        <v>512</v>
      </c>
      <c r="CC17" s="610"/>
      <c r="CD17" s="610"/>
      <c r="CE17" s="610" t="s">
        <v>513</v>
      </c>
      <c r="CF17" s="610"/>
      <c r="CG17" s="610"/>
      <c r="CH17" s="691" t="s">
        <v>33</v>
      </c>
      <c r="CI17" s="692"/>
      <c r="CJ17" s="692"/>
      <c r="CK17" s="692"/>
      <c r="CL17" s="693"/>
      <c r="CM17" s="691" t="s">
        <v>514</v>
      </c>
      <c r="CN17" s="692"/>
      <c r="CO17" s="692"/>
      <c r="CP17" s="692"/>
      <c r="CQ17" s="693"/>
      <c r="CR17" s="691" t="s">
        <v>515</v>
      </c>
      <c r="CS17" s="692"/>
      <c r="CT17" s="693"/>
      <c r="CU17" s="691" t="s">
        <v>501</v>
      </c>
      <c r="CV17" s="692"/>
      <c r="CW17" s="693"/>
      <c r="CX17" s="691" t="s">
        <v>500</v>
      </c>
      <c r="CY17" s="692"/>
      <c r="CZ17" s="693"/>
      <c r="DA17" s="691" t="s">
        <v>502</v>
      </c>
      <c r="DB17" s="692"/>
      <c r="DC17" s="693"/>
      <c r="DD17" s="120"/>
      <c r="DE17" s="120"/>
      <c r="DF17" s="120"/>
      <c r="DG17" s="8"/>
      <c r="DH17" s="8"/>
      <c r="DI17" s="6"/>
      <c r="DJ17" s="121"/>
      <c r="DK17" s="6"/>
      <c r="DM17" s="162" t="s">
        <v>5</v>
      </c>
      <c r="DN17" s="163"/>
      <c r="DO17" s="163"/>
      <c r="DP17" s="163"/>
      <c r="DQ17" s="163"/>
      <c r="DR17" s="163"/>
      <c r="DS17" s="163"/>
      <c r="DT17" s="163"/>
      <c r="DU17" s="163"/>
      <c r="DV17" s="163"/>
      <c r="DW17" s="163"/>
      <c r="DX17" s="163"/>
      <c r="DY17" s="163"/>
      <c r="DZ17" s="163"/>
      <c r="EA17" s="163"/>
      <c r="EB17" s="163"/>
      <c r="EC17" s="163"/>
      <c r="ED17" s="163"/>
      <c r="EE17" s="163"/>
      <c r="EF17" s="163"/>
      <c r="EG17" s="163"/>
      <c r="EH17" s="163"/>
      <c r="EI17" s="163"/>
      <c r="EJ17" s="163"/>
      <c r="EK17" s="163"/>
      <c r="EL17" s="163"/>
      <c r="EM17" s="163"/>
      <c r="EN17" s="735" t="s">
        <v>382</v>
      </c>
      <c r="EO17" s="736"/>
      <c r="EP17" s="737"/>
      <c r="EQ17" s="735" t="s">
        <v>557</v>
      </c>
      <c r="ER17" s="736"/>
      <c r="ES17" s="737"/>
      <c r="ET17" s="163"/>
      <c r="EU17" s="163"/>
      <c r="EV17" s="164"/>
      <c r="FH17" s="333"/>
      <c r="FI17" s="330"/>
      <c r="FJ17" s="330"/>
      <c r="FK17" s="330"/>
      <c r="FL17" s="355" t="s">
        <v>22</v>
      </c>
      <c r="FM17" s="46"/>
      <c r="FN17" s="595" t="s">
        <v>379</v>
      </c>
      <c r="FO17" s="596"/>
      <c r="FP17" s="596"/>
      <c r="FQ17" s="596"/>
      <c r="FR17" s="597"/>
      <c r="FS17" s="46"/>
      <c r="FT17" s="46"/>
      <c r="FU17" s="46"/>
      <c r="FV17" s="46"/>
      <c r="FW17" s="46"/>
      <c r="FX17" s="8"/>
      <c r="FY17" s="46"/>
      <c r="FZ17" s="46"/>
      <c r="GA17" s="46"/>
      <c r="GB17" s="46"/>
      <c r="GC17" s="8"/>
      <c r="GD17" s="8"/>
      <c r="GE17" s="8"/>
      <c r="GF17" s="588">
        <v>42400</v>
      </c>
      <c r="GG17" s="589"/>
      <c r="GH17" s="589"/>
      <c r="GI17" s="589"/>
      <c r="GJ17" s="590"/>
      <c r="GK17" s="8"/>
      <c r="GL17" s="344" t="s">
        <v>61</v>
      </c>
      <c r="GM17" s="330"/>
      <c r="GN17" s="330"/>
      <c r="GO17" s="330"/>
      <c r="GP17" s="345"/>
      <c r="GS17" s="469"/>
      <c r="GT17" s="373"/>
      <c r="GU17" s="373"/>
      <c r="GV17" s="373"/>
      <c r="GW17" s="373"/>
      <c r="GX17" s="373"/>
      <c r="GY17" s="8" t="s">
        <v>1257</v>
      </c>
      <c r="GZ17" s="8"/>
      <c r="HA17" s="8"/>
      <c r="HB17" s="8"/>
      <c r="HC17" s="8"/>
      <c r="HD17" s="8"/>
      <c r="HE17" s="8"/>
      <c r="HF17" s="8"/>
      <c r="HG17" s="468" t="s">
        <v>1030</v>
      </c>
      <c r="HH17" s="8"/>
      <c r="HI17" s="8" t="s">
        <v>419</v>
      </c>
      <c r="HJ17" s="8"/>
      <c r="HK17" s="8"/>
      <c r="HL17" s="8"/>
      <c r="HM17" s="8"/>
      <c r="HN17" s="8"/>
      <c r="HO17" s="8" t="s">
        <v>1211</v>
      </c>
      <c r="HP17" s="8"/>
      <c r="HQ17" s="8"/>
      <c r="HR17" s="8"/>
      <c r="HS17" s="8"/>
      <c r="HT17" s="8"/>
      <c r="HU17" s="8" t="s">
        <v>1081</v>
      </c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45"/>
      <c r="IG17" s="8"/>
      <c r="IH17" s="6" t="s">
        <v>1236</v>
      </c>
    </row>
    <row r="18" spans="1:242" ht="12.75" customHeight="1" thickBot="1" x14ac:dyDescent="0.3">
      <c r="A18" s="38">
        <v>4</v>
      </c>
      <c r="B18" s="635" t="s">
        <v>176</v>
      </c>
      <c r="C18" s="636"/>
      <c r="D18" s="636"/>
      <c r="E18" s="636"/>
      <c r="F18" s="636"/>
      <c r="G18" s="637"/>
      <c r="AD18" s="212"/>
      <c r="AF18" s="5">
        <v>3</v>
      </c>
      <c r="AG18" s="746" t="s">
        <v>531</v>
      </c>
      <c r="AH18" s="747"/>
      <c r="AI18" s="747"/>
      <c r="AJ18" s="747"/>
      <c r="AK18" s="747"/>
      <c r="AL18" s="747"/>
      <c r="AN18" s="704">
        <v>20</v>
      </c>
      <c r="AO18" s="559"/>
      <c r="AP18" s="559"/>
      <c r="AQ18" s="559"/>
      <c r="AR18" s="559"/>
      <c r="AS18" s="559"/>
      <c r="AT18" s="559" t="s">
        <v>2</v>
      </c>
      <c r="AU18" s="559"/>
      <c r="AV18" s="559"/>
      <c r="AW18" s="559">
        <v>20</v>
      </c>
      <c r="AX18" s="559"/>
      <c r="AY18" s="559"/>
      <c r="AZ18" s="559" t="s">
        <v>777</v>
      </c>
      <c r="BA18" s="559"/>
      <c r="BB18" s="559"/>
      <c r="BC18" s="601"/>
      <c r="BD18" s="601"/>
      <c r="BE18" s="601"/>
      <c r="BF18" s="601"/>
      <c r="BG18" s="601"/>
      <c r="BH18" s="601"/>
      <c r="BI18" s="604"/>
      <c r="BJ18" s="605"/>
      <c r="BK18" s="605"/>
      <c r="BL18" s="605"/>
      <c r="BM18" s="606"/>
      <c r="BN18" s="601"/>
      <c r="BO18" s="601"/>
      <c r="BP18" s="601"/>
      <c r="BQ18" s="601"/>
      <c r="BR18" s="601"/>
      <c r="BS18" s="601"/>
      <c r="BT18" s="601"/>
      <c r="BU18" s="601"/>
      <c r="BV18" s="601"/>
      <c r="BW18" s="601"/>
      <c r="BX18" s="601"/>
      <c r="BY18" s="602"/>
      <c r="CB18" s="603"/>
      <c r="CC18" s="601"/>
      <c r="CD18" s="601"/>
      <c r="CE18" s="601"/>
      <c r="CF18" s="601"/>
      <c r="CG18" s="601"/>
      <c r="CH18" s="604"/>
      <c r="CI18" s="605"/>
      <c r="CJ18" s="605"/>
      <c r="CK18" s="605"/>
      <c r="CL18" s="606"/>
      <c r="CM18" s="604"/>
      <c r="CN18" s="605"/>
      <c r="CO18" s="605"/>
      <c r="CP18" s="605"/>
      <c r="CQ18" s="606"/>
      <c r="CR18" s="604"/>
      <c r="CS18" s="605"/>
      <c r="CT18" s="606"/>
      <c r="CU18" s="604"/>
      <c r="CV18" s="605"/>
      <c r="CW18" s="606"/>
      <c r="CX18" s="604"/>
      <c r="CY18" s="605"/>
      <c r="CZ18" s="606"/>
      <c r="DA18" s="604"/>
      <c r="DB18" s="605"/>
      <c r="DC18" s="606"/>
      <c r="DD18" s="120"/>
      <c r="DE18" s="120"/>
      <c r="DF18" s="120"/>
      <c r="DG18" s="8"/>
      <c r="DH18" s="8"/>
      <c r="DI18" s="8"/>
      <c r="DJ18" s="121"/>
      <c r="DK18" s="6"/>
      <c r="DM18" s="185" t="s">
        <v>5</v>
      </c>
      <c r="DN18" s="92"/>
      <c r="DO18" s="87"/>
      <c r="DP18" s="87"/>
      <c r="DQ18" s="228"/>
      <c r="DR18" s="81"/>
      <c r="DS18" s="217" t="s">
        <v>55</v>
      </c>
      <c r="DT18" s="85"/>
      <c r="DU18" s="80"/>
      <c r="DV18" s="722" t="s">
        <v>44</v>
      </c>
      <c r="DW18" s="723"/>
      <c r="DX18" s="723"/>
      <c r="DY18" s="723"/>
      <c r="DZ18" s="723"/>
      <c r="EA18" s="723"/>
      <c r="EB18" s="723"/>
      <c r="EC18" s="724"/>
      <c r="ED18" s="80"/>
      <c r="EE18" s="217" t="s">
        <v>10</v>
      </c>
      <c r="EF18" s="85"/>
      <c r="EG18" s="80"/>
      <c r="EH18" s="553" t="s">
        <v>47</v>
      </c>
      <c r="EI18" s="554"/>
      <c r="EJ18" s="554"/>
      <c r="EK18" s="555"/>
      <c r="EL18" s="85"/>
      <c r="EM18" s="219" t="s">
        <v>9</v>
      </c>
      <c r="EN18" s="80"/>
      <c r="EO18" s="553" t="s">
        <v>50</v>
      </c>
      <c r="EP18" s="554"/>
      <c r="EQ18" s="554"/>
      <c r="ER18" s="555"/>
      <c r="ES18" s="80"/>
      <c r="ET18" s="85"/>
      <c r="EU18" s="80"/>
      <c r="EV18" s="121"/>
      <c r="FH18" s="333"/>
      <c r="FI18" s="330"/>
      <c r="FJ18" s="330"/>
      <c r="FK18" s="330"/>
      <c r="FL18" s="355" t="s">
        <v>104</v>
      </c>
      <c r="FM18" s="46"/>
      <c r="FN18" s="553"/>
      <c r="FO18" s="554"/>
      <c r="FP18" s="554"/>
      <c r="FQ18" s="554"/>
      <c r="FR18" s="554"/>
      <c r="FS18" s="554"/>
      <c r="FT18" s="554"/>
      <c r="FU18" s="554"/>
      <c r="FV18" s="554"/>
      <c r="FW18" s="554"/>
      <c r="FX18" s="554"/>
      <c r="FY18" s="554"/>
      <c r="FZ18" s="554"/>
      <c r="GA18" s="555"/>
      <c r="GB18" s="46"/>
      <c r="GC18" s="46"/>
      <c r="GD18" s="46"/>
      <c r="GE18" s="46"/>
      <c r="GF18" s="46"/>
      <c r="GG18" s="46"/>
      <c r="GH18" s="46"/>
      <c r="GI18" s="46"/>
      <c r="GJ18" s="8"/>
      <c r="GK18" s="8"/>
      <c r="GL18" s="350"/>
      <c r="GM18" s="330"/>
      <c r="GN18" s="330"/>
      <c r="GO18" s="330"/>
      <c r="GP18" s="345"/>
      <c r="GS18" s="89" t="s">
        <v>5</v>
      </c>
      <c r="GT18" s="90"/>
      <c r="GU18" s="90"/>
      <c r="GV18" s="90"/>
      <c r="GW18" s="90"/>
      <c r="GX18" s="90"/>
      <c r="GY18" s="78" t="s">
        <v>1101</v>
      </c>
      <c r="GZ18" s="78"/>
      <c r="HA18" s="78"/>
      <c r="HB18" s="78"/>
      <c r="HC18" s="78"/>
      <c r="HD18" s="78"/>
      <c r="HE18" s="78"/>
      <c r="HF18" s="78"/>
      <c r="HG18" s="481" t="s">
        <v>528</v>
      </c>
      <c r="HH18" s="78"/>
      <c r="HI18" s="78" t="s">
        <v>692</v>
      </c>
      <c r="HJ18" s="78"/>
      <c r="HK18" s="78"/>
      <c r="HL18" s="78"/>
      <c r="HM18" s="78"/>
      <c r="HN18" s="78"/>
      <c r="HO18" s="78" t="s">
        <v>1031</v>
      </c>
      <c r="HP18" s="78"/>
      <c r="HQ18" s="78"/>
      <c r="HR18" s="78"/>
      <c r="HS18" s="78"/>
      <c r="HT18" s="78"/>
      <c r="HU18" s="78" t="s">
        <v>1102</v>
      </c>
      <c r="HV18" s="78"/>
      <c r="HW18" s="78"/>
      <c r="HX18" s="78"/>
      <c r="HY18" s="78"/>
      <c r="HZ18" s="78"/>
      <c r="IA18" s="78"/>
      <c r="IB18" s="78"/>
      <c r="IC18" s="78"/>
      <c r="ID18" s="78"/>
      <c r="IE18" s="479" t="s">
        <v>528</v>
      </c>
      <c r="IF18" s="478"/>
      <c r="IG18" s="8"/>
      <c r="IH18" s="5" t="s">
        <v>636</v>
      </c>
    </row>
    <row r="19" spans="1:242" ht="12.75" customHeight="1" x14ac:dyDescent="0.25">
      <c r="B19" s="131"/>
      <c r="C19" s="131" t="s">
        <v>167</v>
      </c>
      <c r="D19" s="131"/>
      <c r="E19" s="131"/>
      <c r="F19" s="131"/>
      <c r="G19" s="131"/>
      <c r="L19" s="221"/>
      <c r="M19" s="221"/>
      <c r="N19" s="221"/>
      <c r="O19" s="221"/>
      <c r="P19" s="221"/>
      <c r="Q19" s="221"/>
      <c r="R19" s="221"/>
      <c r="S19" s="221"/>
      <c r="T19" s="200"/>
      <c r="U19" s="221"/>
      <c r="V19" s="221"/>
      <c r="W19" s="221"/>
      <c r="X19" s="221"/>
      <c r="Y19" s="221"/>
      <c r="Z19" s="200"/>
      <c r="AA19" s="221"/>
      <c r="AB19" s="221"/>
      <c r="AC19" s="221"/>
      <c r="AD19" s="221"/>
      <c r="AE19" s="97"/>
      <c r="AG19" s="6"/>
      <c r="AH19" s="612" t="s">
        <v>159</v>
      </c>
      <c r="AI19" s="613"/>
      <c r="AJ19" s="613"/>
      <c r="AK19" s="613"/>
      <c r="AL19" s="614"/>
      <c r="AN19" s="704">
        <v>19</v>
      </c>
      <c r="AO19" s="559"/>
      <c r="AP19" s="559"/>
      <c r="AQ19" s="559"/>
      <c r="AR19" s="559"/>
      <c r="AS19" s="559"/>
      <c r="AT19" s="559"/>
      <c r="AU19" s="559"/>
      <c r="AV19" s="559"/>
      <c r="AW19" s="559">
        <v>19</v>
      </c>
      <c r="AX19" s="559"/>
      <c r="AY19" s="559"/>
      <c r="AZ19" s="559"/>
      <c r="BA19" s="559"/>
      <c r="BB19" s="559"/>
      <c r="BC19" s="601"/>
      <c r="BD19" s="601"/>
      <c r="BE19" s="601"/>
      <c r="BF19" s="601"/>
      <c r="BG19" s="601"/>
      <c r="BH19" s="601"/>
      <c r="BI19" s="604"/>
      <c r="BJ19" s="605"/>
      <c r="BK19" s="605"/>
      <c r="BL19" s="605"/>
      <c r="BM19" s="606"/>
      <c r="BN19" s="601"/>
      <c r="BO19" s="601"/>
      <c r="BP19" s="601"/>
      <c r="BQ19" s="601"/>
      <c r="BR19" s="601"/>
      <c r="BS19" s="601"/>
      <c r="BT19" s="601"/>
      <c r="BU19" s="601"/>
      <c r="BV19" s="601"/>
      <c r="BW19" s="601"/>
      <c r="BX19" s="601"/>
      <c r="BY19" s="602"/>
      <c r="CB19" s="603"/>
      <c r="CC19" s="601"/>
      <c r="CD19" s="601"/>
      <c r="CE19" s="601"/>
      <c r="CF19" s="601"/>
      <c r="CG19" s="601"/>
      <c r="CH19" s="604"/>
      <c r="CI19" s="605"/>
      <c r="CJ19" s="605"/>
      <c r="CK19" s="605"/>
      <c r="CL19" s="606"/>
      <c r="CM19" s="604"/>
      <c r="CN19" s="605"/>
      <c r="CO19" s="605"/>
      <c r="CP19" s="605"/>
      <c r="CQ19" s="606"/>
      <c r="CR19" s="604"/>
      <c r="CS19" s="605"/>
      <c r="CT19" s="606"/>
      <c r="CU19" s="604"/>
      <c r="CV19" s="605"/>
      <c r="CW19" s="606"/>
      <c r="CX19" s="604"/>
      <c r="CY19" s="605"/>
      <c r="CZ19" s="606"/>
      <c r="DA19" s="604"/>
      <c r="DB19" s="605"/>
      <c r="DC19" s="606"/>
      <c r="DD19" s="120"/>
      <c r="DE19" s="120"/>
      <c r="DF19" s="120"/>
      <c r="DG19" s="8"/>
      <c r="DH19" s="8"/>
      <c r="DI19" s="8"/>
      <c r="DJ19" s="121"/>
      <c r="DK19" s="6"/>
      <c r="DM19" s="93" t="s">
        <v>6</v>
      </c>
      <c r="DN19" s="92"/>
      <c r="DO19" s="92"/>
      <c r="DP19" s="92"/>
      <c r="DQ19" s="92"/>
      <c r="DR19" s="92"/>
      <c r="DS19" s="218" t="s">
        <v>55</v>
      </c>
      <c r="DU19" s="6"/>
      <c r="DV19" s="743" t="s">
        <v>43</v>
      </c>
      <c r="DW19" s="744"/>
      <c r="DX19" s="744"/>
      <c r="DY19" s="744"/>
      <c r="DZ19" s="744"/>
      <c r="EA19" s="744"/>
      <c r="EB19" s="745"/>
      <c r="ED19" s="218" t="s">
        <v>21</v>
      </c>
      <c r="EF19" s="6"/>
      <c r="EG19" s="743" t="s">
        <v>48</v>
      </c>
      <c r="EH19" s="744"/>
      <c r="EI19" s="744"/>
      <c r="EJ19" s="744"/>
      <c r="EK19" s="744"/>
      <c r="EL19" s="744"/>
      <c r="EM19" s="744"/>
      <c r="EN19" s="744"/>
      <c r="EO19" s="745"/>
      <c r="EQ19" s="218" t="s">
        <v>56</v>
      </c>
      <c r="ES19" s="722" t="s">
        <v>49</v>
      </c>
      <c r="ET19" s="723"/>
      <c r="EU19" s="724"/>
      <c r="EV19" s="121"/>
      <c r="FH19" s="333"/>
      <c r="FI19" s="330"/>
      <c r="FJ19" s="330"/>
      <c r="FK19" s="330"/>
      <c r="FL19" s="355" t="s">
        <v>107</v>
      </c>
      <c r="FM19" s="317"/>
      <c r="FN19" s="570"/>
      <c r="FO19" s="571"/>
      <c r="FP19" s="571"/>
      <c r="FQ19" s="571"/>
      <c r="FR19" s="571"/>
      <c r="FS19" s="571"/>
      <c r="FT19" s="571"/>
      <c r="FU19" s="571"/>
      <c r="FV19" s="571"/>
      <c r="FW19" s="571"/>
      <c r="FX19" s="571"/>
      <c r="FY19" s="571"/>
      <c r="FZ19" s="571"/>
      <c r="GA19" s="571"/>
      <c r="GB19" s="571"/>
      <c r="GC19" s="571"/>
      <c r="GD19" s="572"/>
      <c r="GE19" s="46"/>
      <c r="GF19" s="352"/>
      <c r="GG19" s="352"/>
      <c r="GH19" s="352"/>
      <c r="GI19" s="352"/>
      <c r="GJ19" s="8"/>
      <c r="GK19" s="8"/>
      <c r="GL19" s="350"/>
      <c r="GM19" s="330"/>
      <c r="GN19" s="330"/>
      <c r="GO19" s="330"/>
      <c r="GP19" s="346"/>
      <c r="GS19" s="93"/>
      <c r="GT19" s="94"/>
      <c r="GU19" s="94"/>
      <c r="GV19" s="94"/>
      <c r="GW19" s="94"/>
      <c r="GX19" s="94"/>
      <c r="GY19" s="8" t="s">
        <v>1100</v>
      </c>
      <c r="GZ19" s="8"/>
      <c r="HA19" s="8"/>
      <c r="HB19" s="8"/>
      <c r="HC19" s="8"/>
      <c r="HD19" s="8"/>
      <c r="HE19" s="8"/>
      <c r="HF19" s="8"/>
      <c r="HG19" s="468" t="s">
        <v>1030</v>
      </c>
      <c r="HH19" s="8"/>
      <c r="HI19" s="8" t="s">
        <v>5</v>
      </c>
      <c r="HJ19" s="8"/>
      <c r="HK19" s="8"/>
      <c r="HL19" s="8"/>
      <c r="HM19" s="8"/>
      <c r="HN19" s="8"/>
      <c r="HO19" s="8" t="s">
        <v>1031</v>
      </c>
      <c r="HP19" s="8"/>
      <c r="HQ19" s="8"/>
      <c r="HR19" s="8"/>
      <c r="HS19" s="8"/>
      <c r="HT19" s="8"/>
      <c r="HU19" s="8" t="s">
        <v>1153</v>
      </c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45"/>
      <c r="IG19" s="8"/>
      <c r="IH19" s="5" t="s">
        <v>636</v>
      </c>
    </row>
    <row r="20" spans="1:242" ht="12.75" customHeight="1" x14ac:dyDescent="0.25">
      <c r="B20" s="131"/>
      <c r="C20" s="131" t="s">
        <v>168</v>
      </c>
      <c r="D20" s="131"/>
      <c r="E20" s="131"/>
      <c r="F20" s="131"/>
      <c r="G20" s="131"/>
      <c r="L20" s="221"/>
      <c r="M20" s="221"/>
      <c r="N20" s="221"/>
      <c r="O20" s="221"/>
      <c r="P20" s="221"/>
      <c r="AG20" s="6"/>
      <c r="AH20" s="598" t="s">
        <v>160</v>
      </c>
      <c r="AI20" s="599"/>
      <c r="AJ20" s="599"/>
      <c r="AK20" s="599"/>
      <c r="AL20" s="600"/>
      <c r="AN20" s="704" t="s">
        <v>776</v>
      </c>
      <c r="AO20" s="559"/>
      <c r="AP20" s="559"/>
      <c r="AQ20" s="559"/>
      <c r="AR20" s="559"/>
      <c r="AS20" s="559"/>
      <c r="AT20" s="559"/>
      <c r="AU20" s="559"/>
      <c r="AV20" s="559"/>
      <c r="AW20" s="559"/>
      <c r="AX20" s="559"/>
      <c r="AY20" s="559"/>
      <c r="AZ20" s="559"/>
      <c r="BA20" s="559"/>
      <c r="BB20" s="559"/>
      <c r="BC20" s="601"/>
      <c r="BD20" s="601"/>
      <c r="BE20" s="601"/>
      <c r="BF20" s="601"/>
      <c r="BG20" s="601"/>
      <c r="BH20" s="601"/>
      <c r="BI20" s="604"/>
      <c r="BJ20" s="605"/>
      <c r="BK20" s="605"/>
      <c r="BL20" s="605"/>
      <c r="BM20" s="606"/>
      <c r="BN20" s="601"/>
      <c r="BO20" s="601"/>
      <c r="BP20" s="601"/>
      <c r="BQ20" s="601"/>
      <c r="BR20" s="601"/>
      <c r="BS20" s="601"/>
      <c r="BT20" s="601"/>
      <c r="BU20" s="601"/>
      <c r="BV20" s="601"/>
      <c r="BW20" s="601"/>
      <c r="BX20" s="601"/>
      <c r="BY20" s="602"/>
      <c r="CB20" s="603"/>
      <c r="CC20" s="601"/>
      <c r="CD20" s="601"/>
      <c r="CE20" s="601"/>
      <c r="CF20" s="601"/>
      <c r="CG20" s="601"/>
      <c r="CH20" s="604"/>
      <c r="CI20" s="605"/>
      <c r="CJ20" s="605"/>
      <c r="CK20" s="605"/>
      <c r="CL20" s="606"/>
      <c r="CM20" s="604"/>
      <c r="CN20" s="605"/>
      <c r="CO20" s="605"/>
      <c r="CP20" s="605"/>
      <c r="CQ20" s="606"/>
      <c r="CR20" s="604"/>
      <c r="CS20" s="605"/>
      <c r="CT20" s="606"/>
      <c r="CU20" s="604"/>
      <c r="CV20" s="605"/>
      <c r="CW20" s="606"/>
      <c r="CX20" s="604"/>
      <c r="CY20" s="605"/>
      <c r="CZ20" s="606"/>
      <c r="DA20" s="604"/>
      <c r="DB20" s="605"/>
      <c r="DC20" s="606"/>
      <c r="DD20" s="120"/>
      <c r="DE20" s="120"/>
      <c r="DF20" s="120"/>
      <c r="DG20" s="8"/>
      <c r="DH20" s="8"/>
      <c r="DI20" s="8"/>
      <c r="DJ20" s="121"/>
      <c r="DK20" s="6"/>
      <c r="DM20" s="89" t="s">
        <v>40</v>
      </c>
      <c r="DN20" s="90"/>
      <c r="DO20" s="86"/>
      <c r="DP20" s="86"/>
      <c r="DQ20" s="226"/>
      <c r="DR20" s="78"/>
      <c r="DS20" s="79" t="s">
        <v>107</v>
      </c>
      <c r="DT20" s="78"/>
      <c r="DU20" s="78"/>
      <c r="DV20" s="78"/>
      <c r="DW20" s="78"/>
      <c r="DX20" s="78"/>
      <c r="DY20" s="78"/>
      <c r="DZ20" s="78"/>
      <c r="EA20" s="78"/>
      <c r="EB20" s="79" t="s">
        <v>52</v>
      </c>
      <c r="EC20" s="78"/>
      <c r="ED20" s="78"/>
      <c r="EE20" s="78"/>
      <c r="EF20" s="78"/>
      <c r="EG20" s="78"/>
      <c r="EH20" s="79" t="s">
        <v>57</v>
      </c>
      <c r="EI20" s="78"/>
      <c r="EJ20" s="78"/>
      <c r="EK20" s="78"/>
      <c r="EL20" s="78"/>
      <c r="EM20" s="78"/>
      <c r="EN20" s="78"/>
      <c r="EO20" s="78"/>
      <c r="EP20" s="78"/>
      <c r="EQ20" s="78"/>
      <c r="ER20" s="78"/>
      <c r="ES20" s="78"/>
      <c r="ET20" s="78"/>
      <c r="EU20" s="78"/>
      <c r="EV20" s="121"/>
      <c r="FH20" s="333"/>
      <c r="FI20" s="330"/>
      <c r="FJ20" s="330"/>
      <c r="FK20" s="330"/>
      <c r="FL20" s="356"/>
      <c r="FM20" s="46"/>
      <c r="FO20" s="321"/>
      <c r="FP20" s="321"/>
      <c r="FQ20" s="321"/>
      <c r="FR20" s="321"/>
      <c r="FS20" s="321"/>
      <c r="FT20" s="321"/>
      <c r="FU20" s="321"/>
      <c r="FV20" s="321"/>
      <c r="FW20" s="321"/>
      <c r="FX20" s="321"/>
      <c r="FY20" s="321"/>
      <c r="FZ20" s="321"/>
      <c r="GA20" s="321"/>
      <c r="GB20" s="321"/>
      <c r="GC20" s="321"/>
      <c r="GD20" s="321"/>
      <c r="GE20" s="321"/>
      <c r="GF20" s="321"/>
      <c r="GG20" s="321"/>
      <c r="GH20" s="321"/>
      <c r="GI20" s="321"/>
      <c r="GJ20" s="321"/>
      <c r="GK20" s="8"/>
      <c r="GL20" s="350"/>
      <c r="GM20" s="330"/>
      <c r="GN20" s="330"/>
      <c r="GO20" s="330"/>
      <c r="GP20" s="346"/>
      <c r="GS20" s="93"/>
      <c r="GT20" s="94"/>
      <c r="GU20" s="94"/>
      <c r="GV20" s="94"/>
      <c r="GW20" s="94"/>
      <c r="GX20" s="94"/>
      <c r="GY20" s="8" t="s">
        <v>1105</v>
      </c>
      <c r="GZ20" s="8"/>
      <c r="HA20" s="8"/>
      <c r="HB20" s="8"/>
      <c r="HC20" s="8"/>
      <c r="HD20" s="8"/>
      <c r="HE20" s="8"/>
      <c r="HF20" s="8"/>
      <c r="HG20" s="468" t="s">
        <v>1030</v>
      </c>
      <c r="HH20" s="8"/>
      <c r="HI20" s="8" t="s">
        <v>10</v>
      </c>
      <c r="HJ20" s="8"/>
      <c r="HK20" s="8"/>
      <c r="HL20" s="8"/>
      <c r="HM20" s="8"/>
      <c r="HN20" s="8"/>
      <c r="HO20" s="8" t="s">
        <v>1034</v>
      </c>
      <c r="HP20" s="8"/>
      <c r="HQ20" s="8"/>
      <c r="HR20" s="8"/>
      <c r="HS20" s="8"/>
      <c r="HT20" s="8"/>
      <c r="HU20" s="8" t="s">
        <v>1088</v>
      </c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45"/>
      <c r="IG20" s="8"/>
      <c r="IH20" s="5" t="s">
        <v>637</v>
      </c>
    </row>
    <row r="21" spans="1:242" ht="12.75" customHeight="1" x14ac:dyDescent="0.25">
      <c r="B21" s="131"/>
      <c r="C21" s="131" t="s">
        <v>174</v>
      </c>
      <c r="D21" s="131"/>
      <c r="E21" s="131"/>
      <c r="F21" s="131"/>
      <c r="G21" s="131"/>
      <c r="L21" s="221"/>
      <c r="M21" s="221"/>
      <c r="N21" s="221"/>
      <c r="O21" s="221"/>
      <c r="P21" s="221"/>
      <c r="Q21" s="221"/>
      <c r="R21" s="221"/>
      <c r="S21" s="221"/>
      <c r="T21" s="200"/>
      <c r="AG21" s="6"/>
      <c r="AH21" s="598" t="s">
        <v>780</v>
      </c>
      <c r="AI21" s="599"/>
      <c r="AJ21" s="599"/>
      <c r="AK21" s="599"/>
      <c r="AL21" s="600"/>
      <c r="AN21" s="603"/>
      <c r="AO21" s="601"/>
      <c r="AP21" s="601"/>
      <c r="AQ21" s="601"/>
      <c r="AR21" s="601"/>
      <c r="AS21" s="601"/>
      <c r="AT21" s="601"/>
      <c r="AU21" s="601"/>
      <c r="AV21" s="601"/>
      <c r="AW21" s="601"/>
      <c r="AX21" s="601"/>
      <c r="AY21" s="601"/>
      <c r="AZ21" s="601"/>
      <c r="BA21" s="601"/>
      <c r="BB21" s="601"/>
      <c r="BC21" s="601"/>
      <c r="BD21" s="601"/>
      <c r="BE21" s="601"/>
      <c r="BF21" s="601"/>
      <c r="BG21" s="601"/>
      <c r="BH21" s="601"/>
      <c r="BI21" s="604"/>
      <c r="BJ21" s="605"/>
      <c r="BK21" s="605"/>
      <c r="BL21" s="605"/>
      <c r="BM21" s="606"/>
      <c r="BN21" s="601"/>
      <c r="BO21" s="601"/>
      <c r="BP21" s="601"/>
      <c r="BQ21" s="601"/>
      <c r="BR21" s="601"/>
      <c r="BS21" s="601"/>
      <c r="BT21" s="601"/>
      <c r="BU21" s="601"/>
      <c r="BV21" s="601"/>
      <c r="BW21" s="601"/>
      <c r="BX21" s="601"/>
      <c r="BY21" s="602"/>
      <c r="CB21" s="603"/>
      <c r="CC21" s="601"/>
      <c r="CD21" s="601"/>
      <c r="CE21" s="601"/>
      <c r="CF21" s="601"/>
      <c r="CG21" s="601"/>
      <c r="CH21" s="604"/>
      <c r="CI21" s="605"/>
      <c r="CJ21" s="605"/>
      <c r="CK21" s="605"/>
      <c r="CL21" s="606"/>
      <c r="CM21" s="604"/>
      <c r="CN21" s="605"/>
      <c r="CO21" s="605"/>
      <c r="CP21" s="605"/>
      <c r="CQ21" s="606"/>
      <c r="CR21" s="604"/>
      <c r="CS21" s="605"/>
      <c r="CT21" s="606"/>
      <c r="CU21" s="604"/>
      <c r="CV21" s="605"/>
      <c r="CW21" s="606"/>
      <c r="CX21" s="604"/>
      <c r="CY21" s="605"/>
      <c r="CZ21" s="606"/>
      <c r="DA21" s="604"/>
      <c r="DB21" s="605"/>
      <c r="DC21" s="606"/>
      <c r="DD21" s="120"/>
      <c r="DE21" s="120"/>
      <c r="DF21" s="120"/>
      <c r="DG21" s="8"/>
      <c r="DH21" s="8"/>
      <c r="DI21" s="8"/>
      <c r="DJ21" s="121"/>
      <c r="DK21" s="6"/>
      <c r="DM21" s="91"/>
      <c r="DN21" s="92"/>
      <c r="DO21" s="87"/>
      <c r="DP21" s="87"/>
      <c r="DQ21" s="228"/>
      <c r="DR21" s="80"/>
      <c r="DS21" s="627" t="s">
        <v>51</v>
      </c>
      <c r="DT21" s="627"/>
      <c r="DU21" s="627"/>
      <c r="DV21" s="627"/>
      <c r="DW21" s="627"/>
      <c r="DX21" s="627"/>
      <c r="DY21" s="627"/>
      <c r="DZ21" s="627"/>
      <c r="EA21" s="80"/>
      <c r="EB21" s="549" t="s">
        <v>54</v>
      </c>
      <c r="EC21" s="549"/>
      <c r="ED21" s="549"/>
      <c r="EE21" s="549"/>
      <c r="EF21" s="549"/>
      <c r="EG21" s="80"/>
      <c r="EH21" s="549" t="s">
        <v>53</v>
      </c>
      <c r="EI21" s="549"/>
      <c r="EJ21" s="549"/>
      <c r="EK21" s="549"/>
      <c r="EL21" s="549"/>
      <c r="EM21" s="549"/>
      <c r="EN21" s="549"/>
      <c r="EO21" s="80"/>
      <c r="EP21" s="80"/>
      <c r="EQ21" s="80"/>
      <c r="ER21" s="80"/>
      <c r="ES21" s="80"/>
      <c r="ET21" s="80"/>
      <c r="EU21" s="80"/>
      <c r="EV21" s="121"/>
      <c r="FH21" s="333"/>
      <c r="FI21" s="330"/>
      <c r="FJ21" s="330"/>
      <c r="FK21" s="330"/>
      <c r="FL21" s="357" t="s">
        <v>110</v>
      </c>
      <c r="FM21" s="46"/>
      <c r="FN21" s="556" t="s">
        <v>105</v>
      </c>
      <c r="FO21" s="557"/>
      <c r="FP21" s="557"/>
      <c r="FQ21" s="557"/>
      <c r="FR21" s="557"/>
      <c r="FS21" s="557"/>
      <c r="FT21" s="557"/>
      <c r="FU21" s="558"/>
      <c r="FV21" s="311" t="s">
        <v>23</v>
      </c>
      <c r="FW21" s="312"/>
      <c r="FX21" s="313"/>
      <c r="FY21" s="556" t="s">
        <v>24</v>
      </c>
      <c r="FZ21" s="557"/>
      <c r="GA21" s="558"/>
      <c r="GB21" s="556" t="s">
        <v>25</v>
      </c>
      <c r="GC21" s="557"/>
      <c r="GD21" s="557"/>
      <c r="GE21" s="558"/>
      <c r="GF21" s="556" t="s">
        <v>17</v>
      </c>
      <c r="GG21" s="557"/>
      <c r="GH21" s="557"/>
      <c r="GI21" s="557"/>
      <c r="GJ21" s="558"/>
      <c r="GK21" s="8"/>
      <c r="GL21" s="350"/>
      <c r="GM21" s="330"/>
      <c r="GN21" s="330"/>
      <c r="GO21" s="330"/>
      <c r="GP21" s="346"/>
      <c r="GS21" s="91"/>
      <c r="GT21" s="92"/>
      <c r="GU21" s="92"/>
      <c r="GV21" s="92"/>
      <c r="GW21" s="92"/>
      <c r="GX21" s="92"/>
      <c r="GY21" s="80" t="s">
        <v>1106</v>
      </c>
      <c r="GZ21" s="80"/>
      <c r="HA21" s="80"/>
      <c r="HB21" s="80"/>
      <c r="HC21" s="80"/>
      <c r="HD21" s="80"/>
      <c r="HE21" s="80"/>
      <c r="HF21" s="80"/>
      <c r="HG21" s="482" t="s">
        <v>1030</v>
      </c>
      <c r="HH21" s="80"/>
      <c r="HI21" s="80" t="s">
        <v>9</v>
      </c>
      <c r="HJ21" s="80"/>
      <c r="HK21" s="80"/>
      <c r="HL21" s="80"/>
      <c r="HM21" s="80"/>
      <c r="HN21" s="80"/>
      <c r="HO21" s="80" t="s">
        <v>1034</v>
      </c>
      <c r="HP21" s="80"/>
      <c r="HQ21" s="80"/>
      <c r="HR21" s="80"/>
      <c r="HS21" s="80"/>
      <c r="HT21" s="80"/>
      <c r="HU21" s="80" t="s">
        <v>1086</v>
      </c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472"/>
      <c r="IG21" s="8"/>
      <c r="IH21" s="5" t="s">
        <v>638</v>
      </c>
    </row>
    <row r="22" spans="1:242" ht="12.75" customHeight="1" thickBot="1" x14ac:dyDescent="0.3">
      <c r="B22" s="131"/>
      <c r="C22" s="131" t="s">
        <v>169</v>
      </c>
      <c r="D22" s="131"/>
      <c r="E22" s="131"/>
      <c r="F22" s="131"/>
      <c r="G22" s="131"/>
      <c r="L22" s="221"/>
      <c r="M22" s="221"/>
      <c r="N22" s="221"/>
      <c r="O22" s="221"/>
      <c r="P22" s="221"/>
      <c r="Q22" s="221"/>
      <c r="R22" s="221"/>
      <c r="S22" s="221"/>
      <c r="T22" s="200"/>
      <c r="AG22" s="6"/>
      <c r="AH22" s="598" t="s">
        <v>781</v>
      </c>
      <c r="AI22" s="599"/>
      <c r="AJ22" s="599"/>
      <c r="AK22" s="599"/>
      <c r="AL22" s="600"/>
      <c r="AN22" s="603"/>
      <c r="AO22" s="601"/>
      <c r="AP22" s="601"/>
      <c r="AQ22" s="601"/>
      <c r="AR22" s="601"/>
      <c r="AS22" s="601"/>
      <c r="AT22" s="601"/>
      <c r="AU22" s="601"/>
      <c r="AV22" s="601"/>
      <c r="AW22" s="601"/>
      <c r="AX22" s="601"/>
      <c r="AY22" s="601"/>
      <c r="AZ22" s="601"/>
      <c r="BA22" s="601"/>
      <c r="BB22" s="601"/>
      <c r="BC22" s="601"/>
      <c r="BD22" s="601"/>
      <c r="BE22" s="601"/>
      <c r="BF22" s="601"/>
      <c r="BG22" s="601"/>
      <c r="BH22" s="601"/>
      <c r="BI22" s="604"/>
      <c r="BJ22" s="605"/>
      <c r="BK22" s="605"/>
      <c r="BL22" s="605"/>
      <c r="BM22" s="606"/>
      <c r="BN22" s="601"/>
      <c r="BO22" s="601"/>
      <c r="BP22" s="601"/>
      <c r="BQ22" s="601"/>
      <c r="BR22" s="601"/>
      <c r="BS22" s="601"/>
      <c r="BT22" s="601"/>
      <c r="BU22" s="601"/>
      <c r="BV22" s="601"/>
      <c r="BW22" s="601"/>
      <c r="BX22" s="601"/>
      <c r="BY22" s="602"/>
      <c r="CB22" s="603"/>
      <c r="CC22" s="601"/>
      <c r="CD22" s="601"/>
      <c r="CE22" s="601"/>
      <c r="CF22" s="601"/>
      <c r="CG22" s="601"/>
      <c r="CH22" s="604"/>
      <c r="CI22" s="605"/>
      <c r="CJ22" s="605"/>
      <c r="CK22" s="605"/>
      <c r="CL22" s="606"/>
      <c r="CM22" s="604"/>
      <c r="CN22" s="605"/>
      <c r="CO22" s="605"/>
      <c r="CP22" s="605"/>
      <c r="CQ22" s="606"/>
      <c r="CR22" s="604"/>
      <c r="CS22" s="605"/>
      <c r="CT22" s="606"/>
      <c r="CU22" s="604"/>
      <c r="CV22" s="605"/>
      <c r="CW22" s="606"/>
      <c r="CX22" s="604"/>
      <c r="CY22" s="605"/>
      <c r="CZ22" s="606"/>
      <c r="DA22" s="604"/>
      <c r="DB22" s="605"/>
      <c r="DC22" s="606"/>
      <c r="DD22" s="120"/>
      <c r="DE22" s="120"/>
      <c r="DF22" s="120"/>
      <c r="DG22" s="8"/>
      <c r="DH22" s="8"/>
      <c r="DI22" s="8"/>
      <c r="DJ22" s="121"/>
      <c r="DK22" s="6"/>
      <c r="DM22" s="89" t="s">
        <v>375</v>
      </c>
      <c r="DN22" s="90"/>
      <c r="DO22" s="86"/>
      <c r="DP22" s="86"/>
      <c r="DQ22" s="226"/>
      <c r="DR22" s="78"/>
      <c r="DS22" s="79" t="s">
        <v>433</v>
      </c>
      <c r="DT22" s="82"/>
      <c r="DU22" s="82"/>
      <c r="DV22" s="82"/>
      <c r="DW22" s="82"/>
      <c r="DX22" s="82"/>
      <c r="DY22" s="82"/>
      <c r="DZ22" s="83" t="s">
        <v>495</v>
      </c>
      <c r="EA22" s="78"/>
      <c r="EB22" s="82"/>
      <c r="EC22" s="82"/>
      <c r="ED22" s="78"/>
      <c r="EE22" s="78"/>
      <c r="EF22" s="83" t="s">
        <v>61</v>
      </c>
      <c r="EG22" s="82"/>
      <c r="EH22" s="82"/>
      <c r="EI22" s="78"/>
      <c r="EJ22" s="78"/>
      <c r="EK22" s="78"/>
      <c r="EL22" s="78"/>
      <c r="EM22" s="78"/>
      <c r="EN22" s="78"/>
      <c r="EO22" s="78"/>
      <c r="EP22" s="78"/>
      <c r="EQ22" s="78"/>
      <c r="ER22" s="78"/>
      <c r="ES22" s="78"/>
      <c r="ET22" s="78"/>
      <c r="EU22" s="78"/>
      <c r="EV22" s="121"/>
      <c r="FH22" s="333"/>
      <c r="FI22" s="330"/>
      <c r="FJ22" s="330"/>
      <c r="FK22" s="330"/>
      <c r="FL22" s="355"/>
      <c r="FM22" s="46"/>
      <c r="FN22" s="553"/>
      <c r="FO22" s="554"/>
      <c r="FP22" s="554"/>
      <c r="FQ22" s="554"/>
      <c r="FR22" s="554"/>
      <c r="FS22" s="554"/>
      <c r="FT22" s="554"/>
      <c r="FU22" s="555"/>
      <c r="FV22" s="322"/>
      <c r="FW22" s="319"/>
      <c r="FX22" s="320"/>
      <c r="FY22" s="553"/>
      <c r="FZ22" s="554"/>
      <c r="GA22" s="555"/>
      <c r="GB22" s="553"/>
      <c r="GC22" s="554"/>
      <c r="GD22" s="554"/>
      <c r="GE22" s="555"/>
      <c r="GF22" s="553"/>
      <c r="GG22" s="554"/>
      <c r="GH22" s="554"/>
      <c r="GI22" s="554"/>
      <c r="GJ22" s="555"/>
      <c r="GK22" s="8"/>
      <c r="GL22" s="350"/>
      <c r="GM22" s="330"/>
      <c r="GN22" s="330"/>
      <c r="GO22" s="330"/>
      <c r="GP22" s="346"/>
      <c r="GS22" s="89" t="s">
        <v>6</v>
      </c>
      <c r="GT22" s="90"/>
      <c r="GU22" s="90"/>
      <c r="GV22" s="90"/>
      <c r="GW22" s="90"/>
      <c r="GX22" s="90"/>
      <c r="GY22" s="78" t="s">
        <v>186</v>
      </c>
      <c r="GZ22" s="78"/>
      <c r="HA22" s="78"/>
      <c r="HB22" s="78"/>
      <c r="HC22" s="78"/>
      <c r="HD22" s="78"/>
      <c r="HE22" s="78"/>
      <c r="HF22" s="480"/>
      <c r="HG22" s="479" t="s">
        <v>528</v>
      </c>
      <c r="HH22" s="78"/>
      <c r="HI22" s="78" t="s">
        <v>1144</v>
      </c>
      <c r="HJ22" s="78"/>
      <c r="HK22" s="78"/>
      <c r="HL22" s="78"/>
      <c r="HM22" s="78"/>
      <c r="HN22" s="78"/>
      <c r="HO22" s="78" t="s">
        <v>1042</v>
      </c>
      <c r="HP22" s="78"/>
      <c r="HQ22" s="78"/>
      <c r="HR22" s="78"/>
      <c r="HS22" s="78"/>
      <c r="HT22" s="78"/>
      <c r="HU22" s="78" t="s">
        <v>1102</v>
      </c>
      <c r="HV22" s="78"/>
      <c r="HW22" s="78"/>
      <c r="HX22" s="78"/>
      <c r="HY22" s="78"/>
      <c r="HZ22" s="78"/>
      <c r="IA22" s="78"/>
      <c r="IB22" s="78"/>
      <c r="IC22" s="78"/>
      <c r="ID22" s="78"/>
      <c r="IE22" s="479" t="s">
        <v>528</v>
      </c>
      <c r="IF22" s="478"/>
      <c r="IG22" s="8"/>
      <c r="IH22" s="5" t="s">
        <v>639</v>
      </c>
    </row>
    <row r="23" spans="1:242" ht="12.75" customHeight="1" thickBot="1" x14ac:dyDescent="0.3">
      <c r="A23" s="38">
        <v>5</v>
      </c>
      <c r="B23" s="635" t="s">
        <v>177</v>
      </c>
      <c r="C23" s="636"/>
      <c r="D23" s="636"/>
      <c r="E23" s="636"/>
      <c r="F23" s="636"/>
      <c r="G23" s="637"/>
      <c r="AG23" s="6"/>
      <c r="AH23" s="598" t="s">
        <v>166</v>
      </c>
      <c r="AI23" s="599"/>
      <c r="AJ23" s="599"/>
      <c r="AK23" s="599"/>
      <c r="AL23" s="600"/>
      <c r="AN23" s="603"/>
      <c r="AO23" s="601"/>
      <c r="AP23" s="601"/>
      <c r="AQ23" s="601"/>
      <c r="AR23" s="601"/>
      <c r="AS23" s="601"/>
      <c r="AT23" s="601"/>
      <c r="AU23" s="601"/>
      <c r="AV23" s="601"/>
      <c r="AW23" s="601"/>
      <c r="AX23" s="601"/>
      <c r="AY23" s="601"/>
      <c r="AZ23" s="601"/>
      <c r="BA23" s="601"/>
      <c r="BB23" s="601"/>
      <c r="BC23" s="601"/>
      <c r="BD23" s="601"/>
      <c r="BE23" s="601"/>
      <c r="BF23" s="601"/>
      <c r="BG23" s="601"/>
      <c r="BH23" s="601"/>
      <c r="BI23" s="604"/>
      <c r="BJ23" s="605"/>
      <c r="BK23" s="605"/>
      <c r="BL23" s="605"/>
      <c r="BM23" s="606"/>
      <c r="BN23" s="601"/>
      <c r="BO23" s="601"/>
      <c r="BP23" s="601"/>
      <c r="BQ23" s="601"/>
      <c r="BR23" s="601"/>
      <c r="BS23" s="601"/>
      <c r="BT23" s="601"/>
      <c r="BU23" s="601"/>
      <c r="BV23" s="601"/>
      <c r="BW23" s="601"/>
      <c r="BX23" s="601"/>
      <c r="BY23" s="602"/>
      <c r="CB23" s="603"/>
      <c r="CC23" s="601"/>
      <c r="CD23" s="601"/>
      <c r="CE23" s="601"/>
      <c r="CF23" s="601"/>
      <c r="CG23" s="601"/>
      <c r="CH23" s="604"/>
      <c r="CI23" s="605"/>
      <c r="CJ23" s="605"/>
      <c r="CK23" s="605"/>
      <c r="CL23" s="606"/>
      <c r="CM23" s="604"/>
      <c r="CN23" s="605"/>
      <c r="CO23" s="605"/>
      <c r="CP23" s="605"/>
      <c r="CQ23" s="606"/>
      <c r="CR23" s="604"/>
      <c r="CS23" s="605"/>
      <c r="CT23" s="606"/>
      <c r="CU23" s="604"/>
      <c r="CV23" s="605"/>
      <c r="CW23" s="606"/>
      <c r="CX23" s="604"/>
      <c r="CY23" s="605"/>
      <c r="CZ23" s="606"/>
      <c r="DA23" s="604"/>
      <c r="DB23" s="605"/>
      <c r="DC23" s="606"/>
      <c r="DD23" s="120"/>
      <c r="DE23" s="120"/>
      <c r="DF23" s="120"/>
      <c r="DG23" s="8"/>
      <c r="DH23" s="8"/>
      <c r="DI23" s="8"/>
      <c r="DJ23" s="121"/>
      <c r="DK23" s="6"/>
      <c r="DM23" s="93"/>
      <c r="DN23" s="94"/>
      <c r="DO23" s="88"/>
      <c r="DP23" s="88"/>
      <c r="DQ23" s="227"/>
      <c r="DR23" s="8"/>
      <c r="DS23" s="549" t="s">
        <v>58</v>
      </c>
      <c r="DT23" s="549"/>
      <c r="DU23" s="549"/>
      <c r="DV23" s="549"/>
      <c r="DW23" s="549"/>
      <c r="DX23" s="549"/>
      <c r="DY23" s="8"/>
      <c r="DZ23" s="553" t="s">
        <v>60</v>
      </c>
      <c r="EA23" s="554"/>
      <c r="EB23" s="554"/>
      <c r="EC23" s="554"/>
      <c r="ED23" s="555"/>
      <c r="EE23" s="8"/>
      <c r="EF23" s="722" t="s">
        <v>61</v>
      </c>
      <c r="EG23" s="723"/>
      <c r="EH23" s="723"/>
      <c r="EI23" s="724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121"/>
      <c r="FH23" s="333"/>
      <c r="FI23" s="330"/>
      <c r="FJ23" s="330"/>
      <c r="FK23" s="330"/>
      <c r="FL23" s="355"/>
      <c r="FM23" s="46"/>
      <c r="FN23" s="553"/>
      <c r="FO23" s="554"/>
      <c r="FP23" s="554"/>
      <c r="FQ23" s="554"/>
      <c r="FR23" s="554"/>
      <c r="FS23" s="554"/>
      <c r="FT23" s="554"/>
      <c r="FU23" s="555"/>
      <c r="FV23" s="322"/>
      <c r="FW23" s="319"/>
      <c r="FX23" s="320"/>
      <c r="FY23" s="553"/>
      <c r="FZ23" s="554"/>
      <c r="GA23" s="555"/>
      <c r="GB23" s="553"/>
      <c r="GC23" s="554"/>
      <c r="GD23" s="554"/>
      <c r="GE23" s="555"/>
      <c r="GF23" s="553"/>
      <c r="GG23" s="554"/>
      <c r="GH23" s="554"/>
      <c r="GI23" s="554"/>
      <c r="GJ23" s="555"/>
      <c r="GK23" s="8"/>
      <c r="GL23" s="350"/>
      <c r="GM23" s="330"/>
      <c r="GN23" s="330"/>
      <c r="GO23" s="330"/>
      <c r="GP23" s="346"/>
      <c r="GS23" s="306"/>
      <c r="GT23" s="94"/>
      <c r="GU23" s="94"/>
      <c r="GV23" s="94"/>
      <c r="GW23" s="94"/>
      <c r="GX23" s="94"/>
      <c r="GY23" s="8" t="s">
        <v>189</v>
      </c>
      <c r="GZ23" s="8"/>
      <c r="HA23" s="8"/>
      <c r="HB23" s="8"/>
      <c r="HC23" s="8"/>
      <c r="HD23" s="8"/>
      <c r="HE23" s="8"/>
      <c r="HF23" s="8"/>
      <c r="HG23" s="468" t="s">
        <v>1030</v>
      </c>
      <c r="HH23" s="8"/>
      <c r="HI23" s="8" t="s">
        <v>1152</v>
      </c>
      <c r="HJ23" s="8"/>
      <c r="HK23" s="8"/>
      <c r="HL23" s="8"/>
      <c r="HM23" s="8"/>
      <c r="HN23" s="8"/>
      <c r="HO23" s="8" t="s">
        <v>1042</v>
      </c>
      <c r="HP23" s="8"/>
      <c r="HQ23" s="8"/>
      <c r="HR23" s="8"/>
      <c r="HS23" s="8"/>
      <c r="HT23" s="8"/>
      <c r="HU23" s="8" t="s">
        <v>1081</v>
      </c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45"/>
      <c r="IG23" s="8"/>
      <c r="IH23" s="5" t="s">
        <v>639</v>
      </c>
    </row>
    <row r="24" spans="1:242" ht="12.75" customHeight="1" x14ac:dyDescent="0.25">
      <c r="B24" s="131"/>
      <c r="C24" s="131" t="s">
        <v>170</v>
      </c>
      <c r="D24" s="131"/>
      <c r="E24" s="131"/>
      <c r="F24" s="131"/>
      <c r="G24" s="131"/>
      <c r="AG24" s="6"/>
      <c r="AH24" s="6"/>
      <c r="AI24" s="6"/>
      <c r="AJ24" s="6"/>
      <c r="AK24" s="6"/>
      <c r="AL24" s="6"/>
      <c r="AN24" s="603"/>
      <c r="AO24" s="601"/>
      <c r="AP24" s="601"/>
      <c r="AQ24" s="601"/>
      <c r="AR24" s="601"/>
      <c r="AS24" s="601"/>
      <c r="AT24" s="601"/>
      <c r="AU24" s="601"/>
      <c r="AV24" s="601"/>
      <c r="AW24" s="601"/>
      <c r="AX24" s="601"/>
      <c r="AY24" s="601"/>
      <c r="AZ24" s="601"/>
      <c r="BA24" s="601"/>
      <c r="BB24" s="601"/>
      <c r="BC24" s="601"/>
      <c r="BD24" s="601"/>
      <c r="BE24" s="601"/>
      <c r="BF24" s="601"/>
      <c r="BG24" s="601"/>
      <c r="BH24" s="601"/>
      <c r="BI24" s="604"/>
      <c r="BJ24" s="605"/>
      <c r="BK24" s="605"/>
      <c r="BL24" s="605"/>
      <c r="BM24" s="606"/>
      <c r="BN24" s="601"/>
      <c r="BO24" s="601"/>
      <c r="BP24" s="601"/>
      <c r="BQ24" s="601"/>
      <c r="BR24" s="601"/>
      <c r="BS24" s="601"/>
      <c r="BT24" s="601"/>
      <c r="BU24" s="601"/>
      <c r="BV24" s="601"/>
      <c r="BW24" s="601"/>
      <c r="BX24" s="601"/>
      <c r="BY24" s="602"/>
      <c r="CB24" s="603"/>
      <c r="CC24" s="601"/>
      <c r="CD24" s="601"/>
      <c r="CE24" s="601"/>
      <c r="CF24" s="601"/>
      <c r="CG24" s="601"/>
      <c r="CH24" s="604"/>
      <c r="CI24" s="605"/>
      <c r="CJ24" s="605"/>
      <c r="CK24" s="605"/>
      <c r="CL24" s="606"/>
      <c r="CM24" s="604"/>
      <c r="CN24" s="605"/>
      <c r="CO24" s="605"/>
      <c r="CP24" s="605"/>
      <c r="CQ24" s="606"/>
      <c r="CR24" s="604"/>
      <c r="CS24" s="605"/>
      <c r="CT24" s="606"/>
      <c r="CU24" s="604"/>
      <c r="CV24" s="605"/>
      <c r="CW24" s="606"/>
      <c r="CX24" s="604"/>
      <c r="CY24" s="605"/>
      <c r="CZ24" s="606"/>
      <c r="DA24" s="604"/>
      <c r="DB24" s="605"/>
      <c r="DC24" s="606"/>
      <c r="DD24" s="120"/>
      <c r="DE24" s="120"/>
      <c r="DF24" s="120"/>
      <c r="DG24" s="8"/>
      <c r="DH24" s="8"/>
      <c r="DI24" s="8"/>
      <c r="DJ24" s="121"/>
      <c r="DK24" s="6"/>
      <c r="DM24" s="93"/>
      <c r="DN24" s="94"/>
      <c r="DO24" s="88"/>
      <c r="DP24" s="88"/>
      <c r="DQ24" s="227"/>
      <c r="DR24" s="8"/>
      <c r="DS24" s="84" t="s">
        <v>14</v>
      </c>
      <c r="DT24" s="84"/>
      <c r="DU24" s="84"/>
      <c r="DV24" s="84"/>
      <c r="DW24" s="84"/>
      <c r="DX24" s="84"/>
      <c r="DY24" s="84"/>
      <c r="DZ24" s="84" t="s">
        <v>69</v>
      </c>
      <c r="EA24" s="84"/>
      <c r="EB24" s="84"/>
      <c r="EC24" s="84"/>
      <c r="ED24" s="8"/>
      <c r="EE24" s="84" t="s">
        <v>59</v>
      </c>
      <c r="EF24" s="8"/>
      <c r="EG24" s="84"/>
      <c r="EH24" s="84"/>
      <c r="EI24" s="8"/>
      <c r="EJ24" s="84" t="s">
        <v>15</v>
      </c>
      <c r="EK24" s="8"/>
      <c r="EL24" s="84"/>
      <c r="EM24" s="84"/>
      <c r="EN24" s="8"/>
      <c r="EO24" s="84" t="s">
        <v>36</v>
      </c>
      <c r="EP24" s="84"/>
      <c r="EQ24" s="84"/>
      <c r="ER24" s="8"/>
      <c r="ES24" s="10"/>
      <c r="ET24" s="10"/>
      <c r="EU24" s="8"/>
      <c r="EV24" s="121"/>
      <c r="FH24" s="333"/>
      <c r="FI24" s="330"/>
      <c r="FJ24" s="330"/>
      <c r="FK24" s="330"/>
      <c r="FL24" s="355"/>
      <c r="FM24" s="46"/>
      <c r="FN24" s="229"/>
      <c r="FO24" s="230"/>
      <c r="FP24" s="230"/>
      <c r="FQ24" s="230"/>
      <c r="FR24" s="230"/>
      <c r="FS24" s="230"/>
      <c r="FT24" s="230"/>
      <c r="FU24" s="231"/>
      <c r="FV24" s="322"/>
      <c r="FW24" s="319"/>
      <c r="FX24" s="320"/>
      <c r="FY24" s="229"/>
      <c r="FZ24" s="230"/>
      <c r="GA24" s="231"/>
      <c r="GB24" s="229"/>
      <c r="GC24" s="230"/>
      <c r="GD24" s="230"/>
      <c r="GE24" s="231"/>
      <c r="GF24" s="229"/>
      <c r="GG24" s="230"/>
      <c r="GH24" s="230"/>
      <c r="GI24" s="230"/>
      <c r="GJ24" s="231"/>
      <c r="GK24" s="8"/>
      <c r="GL24" s="350"/>
      <c r="GM24" s="330"/>
      <c r="GN24" s="330"/>
      <c r="GO24" s="330"/>
      <c r="GP24" s="346"/>
      <c r="GS24" s="93"/>
      <c r="GT24" s="94"/>
      <c r="GU24" s="94"/>
      <c r="GV24" s="94"/>
      <c r="GW24" s="94"/>
      <c r="GX24" s="94"/>
      <c r="GY24" s="8" t="s">
        <v>190</v>
      </c>
      <c r="GZ24" s="8"/>
      <c r="HA24" s="8"/>
      <c r="HB24" s="8"/>
      <c r="HC24" s="8"/>
      <c r="HD24" s="8"/>
      <c r="HE24" s="8"/>
      <c r="HF24" s="8"/>
      <c r="HG24" s="468" t="s">
        <v>1030</v>
      </c>
      <c r="HH24" s="8"/>
      <c r="HI24" s="8" t="s">
        <v>21</v>
      </c>
      <c r="HJ24" s="8"/>
      <c r="HK24" s="8"/>
      <c r="HL24" s="8"/>
      <c r="HM24" s="8"/>
      <c r="HN24" s="8"/>
      <c r="HO24" s="8" t="s">
        <v>1032</v>
      </c>
      <c r="HP24" s="8"/>
      <c r="HQ24" s="8"/>
      <c r="HR24" s="8"/>
      <c r="HS24" s="8"/>
      <c r="HT24" s="8"/>
      <c r="HU24" s="8" t="s">
        <v>1081</v>
      </c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45"/>
      <c r="IG24" s="8"/>
      <c r="IH24" s="5" t="s">
        <v>640</v>
      </c>
    </row>
    <row r="25" spans="1:242" ht="12.75" customHeight="1" x14ac:dyDescent="0.25">
      <c r="B25" s="131"/>
      <c r="C25" s="131" t="s">
        <v>171</v>
      </c>
      <c r="D25" s="131"/>
      <c r="E25" s="131"/>
      <c r="F25" s="131"/>
      <c r="G25" s="131"/>
      <c r="AF25" s="5">
        <v>4</v>
      </c>
      <c r="AG25" s="746" t="s">
        <v>532</v>
      </c>
      <c r="AH25" s="747"/>
      <c r="AI25" s="747"/>
      <c r="AJ25" s="747"/>
      <c r="AK25" s="747"/>
      <c r="AL25" s="747"/>
      <c r="AN25" s="603"/>
      <c r="AO25" s="601"/>
      <c r="AP25" s="601"/>
      <c r="AQ25" s="601"/>
      <c r="AR25" s="601"/>
      <c r="AS25" s="601"/>
      <c r="AT25" s="601"/>
      <c r="AU25" s="601"/>
      <c r="AV25" s="601"/>
      <c r="AW25" s="601"/>
      <c r="AX25" s="601"/>
      <c r="AY25" s="601"/>
      <c r="AZ25" s="601"/>
      <c r="BA25" s="601"/>
      <c r="BB25" s="601"/>
      <c r="BC25" s="601"/>
      <c r="BD25" s="601"/>
      <c r="BE25" s="601"/>
      <c r="BF25" s="601"/>
      <c r="BG25" s="601"/>
      <c r="BH25" s="601"/>
      <c r="BI25" s="604"/>
      <c r="BJ25" s="605"/>
      <c r="BK25" s="605"/>
      <c r="BL25" s="605"/>
      <c r="BM25" s="606"/>
      <c r="BN25" s="601"/>
      <c r="BO25" s="601"/>
      <c r="BP25" s="601"/>
      <c r="BQ25" s="601"/>
      <c r="BR25" s="601"/>
      <c r="BS25" s="601"/>
      <c r="BT25" s="601"/>
      <c r="BU25" s="601"/>
      <c r="BV25" s="601"/>
      <c r="BW25" s="601"/>
      <c r="BX25" s="601"/>
      <c r="BY25" s="602"/>
      <c r="CB25" s="603"/>
      <c r="CC25" s="601"/>
      <c r="CD25" s="601"/>
      <c r="CE25" s="601"/>
      <c r="CF25" s="601"/>
      <c r="CG25" s="601"/>
      <c r="CH25" s="604"/>
      <c r="CI25" s="605"/>
      <c r="CJ25" s="605"/>
      <c r="CK25" s="605"/>
      <c r="CL25" s="606"/>
      <c r="CM25" s="604"/>
      <c r="CN25" s="605"/>
      <c r="CO25" s="605"/>
      <c r="CP25" s="605"/>
      <c r="CQ25" s="606"/>
      <c r="CR25" s="604"/>
      <c r="CS25" s="605"/>
      <c r="CT25" s="606"/>
      <c r="CU25" s="604"/>
      <c r="CV25" s="605"/>
      <c r="CW25" s="606"/>
      <c r="CX25" s="604"/>
      <c r="CY25" s="605"/>
      <c r="CZ25" s="606"/>
      <c r="DA25" s="604"/>
      <c r="DB25" s="605"/>
      <c r="DC25" s="606"/>
      <c r="DD25" s="120"/>
      <c r="DE25" s="120"/>
      <c r="DF25" s="120"/>
      <c r="DG25" s="8"/>
      <c r="DH25" s="8"/>
      <c r="DI25" s="8"/>
      <c r="DJ25" s="121"/>
      <c r="DK25" s="6"/>
      <c r="DM25" s="91"/>
      <c r="DN25" s="92"/>
      <c r="DO25" s="87"/>
      <c r="DP25" s="87"/>
      <c r="DQ25" s="228"/>
      <c r="DR25" s="80"/>
      <c r="DS25" s="549" t="s">
        <v>58</v>
      </c>
      <c r="DT25" s="549"/>
      <c r="DU25" s="549"/>
      <c r="DV25" s="549"/>
      <c r="DW25" s="549"/>
      <c r="DX25" s="549"/>
      <c r="DY25" s="80"/>
      <c r="DZ25" s="553" t="s">
        <v>62</v>
      </c>
      <c r="EA25" s="554"/>
      <c r="EB25" s="554"/>
      <c r="EC25" s="555"/>
      <c r="ED25" s="80"/>
      <c r="EE25" s="553" t="s">
        <v>59</v>
      </c>
      <c r="EF25" s="554"/>
      <c r="EG25" s="554"/>
      <c r="EH25" s="555"/>
      <c r="EI25" s="190"/>
      <c r="EJ25" s="553" t="s">
        <v>34</v>
      </c>
      <c r="EK25" s="554"/>
      <c r="EL25" s="554"/>
      <c r="EM25" s="555"/>
      <c r="EN25" s="190"/>
      <c r="EO25" s="553" t="s">
        <v>29</v>
      </c>
      <c r="EP25" s="554"/>
      <c r="EQ25" s="554"/>
      <c r="ER25" s="555"/>
      <c r="ES25" s="7"/>
      <c r="ET25" s="7"/>
      <c r="EU25" s="80"/>
      <c r="EV25" s="121"/>
      <c r="FH25" s="333"/>
      <c r="FI25" s="330"/>
      <c r="FJ25" s="330"/>
      <c r="FK25" s="330"/>
      <c r="FL25" s="355"/>
      <c r="FM25" s="46"/>
      <c r="FN25" s="229"/>
      <c r="FO25" s="230"/>
      <c r="FP25" s="230"/>
      <c r="FQ25" s="230"/>
      <c r="FR25" s="230"/>
      <c r="FS25" s="230"/>
      <c r="FT25" s="230"/>
      <c r="FU25" s="231"/>
      <c r="FV25" s="322"/>
      <c r="FW25" s="319"/>
      <c r="FX25" s="320"/>
      <c r="FY25" s="229"/>
      <c r="FZ25" s="230"/>
      <c r="GA25" s="231"/>
      <c r="GB25" s="229"/>
      <c r="GC25" s="230"/>
      <c r="GD25" s="230"/>
      <c r="GE25" s="231"/>
      <c r="GF25" s="229"/>
      <c r="GG25" s="230"/>
      <c r="GH25" s="230"/>
      <c r="GI25" s="230"/>
      <c r="GJ25" s="231"/>
      <c r="GK25" s="8"/>
      <c r="GL25" s="350"/>
      <c r="GM25" s="330"/>
      <c r="GN25" s="330"/>
      <c r="GO25" s="330"/>
      <c r="GP25" s="346"/>
      <c r="GS25" s="93"/>
      <c r="GT25" s="94"/>
      <c r="GU25" s="94"/>
      <c r="GV25" s="94"/>
      <c r="GW25" s="94"/>
      <c r="GX25" s="94"/>
      <c r="GY25" s="8" t="s">
        <v>191</v>
      </c>
      <c r="GZ25" s="8"/>
      <c r="HA25" s="8"/>
      <c r="HB25" s="8"/>
      <c r="HC25" s="8"/>
      <c r="HD25" s="8"/>
      <c r="HE25" s="8"/>
      <c r="HF25" s="8"/>
      <c r="HG25" s="468" t="s">
        <v>1030</v>
      </c>
      <c r="HH25" s="8"/>
      <c r="HI25" s="8" t="s">
        <v>56</v>
      </c>
      <c r="HJ25" s="8"/>
      <c r="HK25" s="8"/>
      <c r="HL25" s="8"/>
      <c r="HM25" s="8"/>
      <c r="HN25" s="8"/>
      <c r="HO25" s="8" t="s">
        <v>1032</v>
      </c>
      <c r="HP25" s="8"/>
      <c r="HQ25" s="8"/>
      <c r="HR25" s="8"/>
      <c r="HS25" s="8"/>
      <c r="HT25" s="8"/>
      <c r="HU25" s="8" t="s">
        <v>1154</v>
      </c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45"/>
      <c r="IG25" s="8"/>
      <c r="IH25" s="5" t="s">
        <v>640</v>
      </c>
    </row>
    <row r="26" spans="1:242" ht="12.75" customHeight="1" x14ac:dyDescent="0.25">
      <c r="B26" s="131"/>
      <c r="C26" s="131" t="s">
        <v>1300</v>
      </c>
      <c r="D26" s="131"/>
      <c r="E26" s="131"/>
      <c r="F26" s="131"/>
      <c r="G26" s="131"/>
      <c r="AG26" s="6"/>
      <c r="AH26" s="612" t="s">
        <v>782</v>
      </c>
      <c r="AI26" s="613"/>
      <c r="AJ26" s="613"/>
      <c r="AK26" s="613"/>
      <c r="AL26" s="614"/>
      <c r="AN26" s="603"/>
      <c r="AO26" s="601"/>
      <c r="AP26" s="601"/>
      <c r="AQ26" s="601"/>
      <c r="AR26" s="601"/>
      <c r="AS26" s="601"/>
      <c r="AT26" s="601"/>
      <c r="AU26" s="601"/>
      <c r="AV26" s="601"/>
      <c r="AW26" s="601"/>
      <c r="AX26" s="601"/>
      <c r="AY26" s="601"/>
      <c r="AZ26" s="601"/>
      <c r="BA26" s="601"/>
      <c r="BB26" s="601"/>
      <c r="BC26" s="601"/>
      <c r="BD26" s="601"/>
      <c r="BE26" s="601"/>
      <c r="BF26" s="601"/>
      <c r="BG26" s="601"/>
      <c r="BH26" s="601"/>
      <c r="BI26" s="604"/>
      <c r="BJ26" s="605"/>
      <c r="BK26" s="605"/>
      <c r="BL26" s="605"/>
      <c r="BM26" s="606"/>
      <c r="BN26" s="601"/>
      <c r="BO26" s="601"/>
      <c r="BP26" s="601"/>
      <c r="BQ26" s="601"/>
      <c r="BR26" s="601"/>
      <c r="BS26" s="601"/>
      <c r="BT26" s="601"/>
      <c r="BU26" s="601"/>
      <c r="BV26" s="601"/>
      <c r="BW26" s="601"/>
      <c r="BX26" s="601"/>
      <c r="BY26" s="602"/>
      <c r="CB26" s="603"/>
      <c r="CC26" s="601"/>
      <c r="CD26" s="601"/>
      <c r="CE26" s="601"/>
      <c r="CF26" s="601"/>
      <c r="CG26" s="601"/>
      <c r="CH26" s="604"/>
      <c r="CI26" s="605"/>
      <c r="CJ26" s="605"/>
      <c r="CK26" s="605"/>
      <c r="CL26" s="606"/>
      <c r="CM26" s="604"/>
      <c r="CN26" s="605"/>
      <c r="CO26" s="605"/>
      <c r="CP26" s="605"/>
      <c r="CQ26" s="606"/>
      <c r="CR26" s="604"/>
      <c r="CS26" s="605"/>
      <c r="CT26" s="606"/>
      <c r="CU26" s="604"/>
      <c r="CV26" s="605"/>
      <c r="CW26" s="606"/>
      <c r="CX26" s="604"/>
      <c r="CY26" s="605"/>
      <c r="CZ26" s="606"/>
      <c r="DA26" s="604"/>
      <c r="DB26" s="605"/>
      <c r="DC26" s="606"/>
      <c r="DD26" s="120"/>
      <c r="DE26" s="120"/>
      <c r="DF26" s="120"/>
      <c r="DG26" s="8"/>
      <c r="DH26" s="8"/>
      <c r="DI26" s="8"/>
      <c r="DJ26" s="121"/>
      <c r="DK26" s="6"/>
      <c r="DM26" s="89" t="s">
        <v>39</v>
      </c>
      <c r="DN26" s="90"/>
      <c r="DO26" s="86"/>
      <c r="DP26" s="86"/>
      <c r="DQ26" s="226"/>
      <c r="DR26" s="78"/>
      <c r="DS26" s="79" t="s">
        <v>26</v>
      </c>
      <c r="DT26" s="79"/>
      <c r="DU26" s="79"/>
      <c r="DV26" s="79"/>
      <c r="DW26" s="79"/>
      <c r="DX26" s="79" t="s">
        <v>11</v>
      </c>
      <c r="DY26" s="79"/>
      <c r="DZ26" s="79"/>
      <c r="EA26" s="79"/>
      <c r="EB26" s="79"/>
      <c r="EC26" s="79" t="s">
        <v>64</v>
      </c>
      <c r="ED26" s="79"/>
      <c r="EE26" s="79"/>
      <c r="EF26" s="79"/>
      <c r="EG26" s="79"/>
      <c r="EH26" s="79" t="s">
        <v>13</v>
      </c>
      <c r="EI26" s="79"/>
      <c r="EJ26" s="79"/>
      <c r="EK26" s="79"/>
      <c r="EL26" s="79"/>
      <c r="EM26" s="79" t="s">
        <v>28</v>
      </c>
      <c r="EN26" s="78"/>
      <c r="EO26" s="78"/>
      <c r="EP26" s="78"/>
      <c r="EQ26" s="78"/>
      <c r="ER26" s="78"/>
      <c r="ES26" s="78"/>
      <c r="ET26" s="78"/>
      <c r="EU26" s="78"/>
      <c r="EV26" s="121"/>
      <c r="FH26" s="333"/>
      <c r="FI26" s="330"/>
      <c r="FJ26" s="330"/>
      <c r="FK26" s="330"/>
      <c r="FL26" s="355"/>
      <c r="FM26" s="46"/>
      <c r="FN26" s="553"/>
      <c r="FO26" s="554"/>
      <c r="FP26" s="554"/>
      <c r="FQ26" s="554"/>
      <c r="FR26" s="554"/>
      <c r="FS26" s="554"/>
      <c r="FT26" s="554"/>
      <c r="FU26" s="555"/>
      <c r="FV26" s="322"/>
      <c r="FW26" s="319"/>
      <c r="FX26" s="320"/>
      <c r="FY26" s="553"/>
      <c r="FZ26" s="554"/>
      <c r="GA26" s="555"/>
      <c r="GB26" s="553"/>
      <c r="GC26" s="554"/>
      <c r="GD26" s="554"/>
      <c r="GE26" s="555"/>
      <c r="GF26" s="553"/>
      <c r="GG26" s="554"/>
      <c r="GH26" s="554"/>
      <c r="GI26" s="554"/>
      <c r="GJ26" s="555"/>
      <c r="GK26" s="8"/>
      <c r="GL26" s="350"/>
      <c r="GM26" s="330"/>
      <c r="GN26" s="330"/>
      <c r="GO26" s="330"/>
      <c r="GP26" s="346"/>
      <c r="GS26" s="93"/>
      <c r="GT26" s="94"/>
      <c r="GU26" s="94"/>
      <c r="GV26" s="94"/>
      <c r="GW26" s="94"/>
      <c r="GX26" s="94"/>
      <c r="GY26" s="8" t="s">
        <v>1107</v>
      </c>
      <c r="GZ26" s="8"/>
      <c r="HA26" s="8"/>
      <c r="HB26" s="8"/>
      <c r="HC26" s="8"/>
      <c r="HD26" s="8"/>
      <c r="HE26" s="8"/>
      <c r="HF26" s="8"/>
      <c r="HG26" s="468" t="s">
        <v>1030</v>
      </c>
      <c r="HH26" s="8"/>
      <c r="HI26" s="8" t="s">
        <v>641</v>
      </c>
      <c r="HJ26" s="8"/>
      <c r="HK26" s="8"/>
      <c r="HL26" s="8"/>
      <c r="HM26" s="8"/>
      <c r="HN26" s="8"/>
      <c r="HO26" s="8" t="s">
        <v>1032</v>
      </c>
      <c r="HP26" s="8"/>
      <c r="HQ26" s="8"/>
      <c r="HR26" s="8"/>
      <c r="HS26" s="8"/>
      <c r="HT26" s="8"/>
      <c r="HU26" s="8" t="s">
        <v>1153</v>
      </c>
      <c r="HV26" s="8"/>
      <c r="HW26" s="8"/>
      <c r="HX26" s="8"/>
      <c r="HY26" s="8"/>
      <c r="HZ26" s="8"/>
      <c r="IA26" s="8"/>
      <c r="IB26" s="8"/>
      <c r="IC26" s="8"/>
      <c r="ID26" s="8"/>
      <c r="IE26" s="120" t="s">
        <v>528</v>
      </c>
      <c r="IF26" s="45"/>
      <c r="IG26" s="8"/>
      <c r="IH26" s="5" t="s">
        <v>642</v>
      </c>
    </row>
    <row r="27" spans="1:242" ht="12.75" customHeight="1" x14ac:dyDescent="0.25">
      <c r="B27" s="131"/>
      <c r="C27" s="131" t="s">
        <v>1301</v>
      </c>
      <c r="D27" s="131"/>
      <c r="E27" s="131"/>
      <c r="F27" s="131"/>
      <c r="G27" s="131"/>
      <c r="AG27" s="6"/>
      <c r="AH27" s="598" t="s">
        <v>783</v>
      </c>
      <c r="AI27" s="599"/>
      <c r="AJ27" s="599"/>
      <c r="AK27" s="599"/>
      <c r="AL27" s="600"/>
      <c r="AN27" s="119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120"/>
      <c r="BT27" s="120"/>
      <c r="BU27" s="120"/>
      <c r="BV27" s="121"/>
      <c r="BW27" s="120"/>
      <c r="BX27" s="120"/>
      <c r="BY27" s="120"/>
      <c r="BZ27" s="120"/>
      <c r="CB27" s="119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121"/>
      <c r="DK27" s="6"/>
      <c r="DM27" s="91"/>
      <c r="DN27" s="92"/>
      <c r="DO27" s="87"/>
      <c r="DP27" s="87"/>
      <c r="DQ27" s="228"/>
      <c r="DR27" s="80"/>
      <c r="DS27" s="549" t="s">
        <v>63</v>
      </c>
      <c r="DT27" s="549"/>
      <c r="DU27" s="549"/>
      <c r="DV27" s="549"/>
      <c r="DW27" s="80"/>
      <c r="DX27" s="549" t="s">
        <v>68</v>
      </c>
      <c r="DY27" s="549"/>
      <c r="DZ27" s="549"/>
      <c r="EA27" s="549"/>
      <c r="EB27" s="80"/>
      <c r="EC27" s="549" t="s">
        <v>66</v>
      </c>
      <c r="ED27" s="549"/>
      <c r="EE27" s="549"/>
      <c r="EF27" s="549"/>
      <c r="EG27" s="80"/>
      <c r="EH27" s="549" t="s">
        <v>67</v>
      </c>
      <c r="EI27" s="549"/>
      <c r="EJ27" s="549"/>
      <c r="EK27" s="549"/>
      <c r="EL27" s="80"/>
      <c r="EM27" s="549" t="s">
        <v>65</v>
      </c>
      <c r="EN27" s="549"/>
      <c r="EO27" s="549"/>
      <c r="EP27" s="549"/>
      <c r="EQ27" s="80"/>
      <c r="ER27" s="80"/>
      <c r="ES27" s="80"/>
      <c r="ET27" s="80"/>
      <c r="EU27" s="80"/>
      <c r="EV27" s="121"/>
      <c r="FH27" s="333"/>
      <c r="FI27" s="330"/>
      <c r="FJ27" s="330"/>
      <c r="FK27" s="330"/>
      <c r="FL27" s="355"/>
      <c r="FN27" s="369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553"/>
      <c r="GG27" s="554"/>
      <c r="GH27" s="554"/>
      <c r="GI27" s="554"/>
      <c r="GJ27" s="555"/>
      <c r="GK27" s="46"/>
      <c r="GL27" s="347" t="s">
        <v>111</v>
      </c>
      <c r="GM27" s="330"/>
      <c r="GN27" s="330"/>
      <c r="GO27" s="330"/>
      <c r="GP27" s="346"/>
      <c r="GS27" s="93"/>
      <c r="GT27" s="94"/>
      <c r="GU27" s="94"/>
      <c r="GV27" s="94"/>
      <c r="GW27" s="94"/>
      <c r="GX27" s="94"/>
      <c r="GY27" s="8" t="s">
        <v>289</v>
      </c>
      <c r="GZ27" s="8"/>
      <c r="HA27" s="8"/>
      <c r="HB27" s="8"/>
      <c r="HC27" s="8"/>
      <c r="HD27" s="8"/>
      <c r="HE27" s="8"/>
      <c r="HF27" s="8"/>
      <c r="HG27" s="120" t="s">
        <v>528</v>
      </c>
      <c r="HH27" s="8"/>
      <c r="HI27" s="8" t="s">
        <v>1295</v>
      </c>
      <c r="HJ27" s="8"/>
      <c r="HK27" s="8"/>
      <c r="HL27" s="8"/>
      <c r="HM27" s="8"/>
      <c r="HN27" s="8"/>
      <c r="HO27" s="8" t="s">
        <v>1043</v>
      </c>
      <c r="HP27" s="8"/>
      <c r="HQ27" s="8"/>
      <c r="HR27" s="8"/>
      <c r="HS27" s="8"/>
      <c r="HT27" s="8"/>
      <c r="HU27" s="8" t="s">
        <v>1153</v>
      </c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45"/>
      <c r="IG27" s="8"/>
      <c r="IH27" s="5" t="s">
        <v>643</v>
      </c>
    </row>
    <row r="28" spans="1:242" ht="12.75" customHeight="1" x14ac:dyDescent="0.25">
      <c r="B28" s="131"/>
      <c r="C28" s="131" t="s">
        <v>1302</v>
      </c>
      <c r="D28" s="131"/>
      <c r="E28" s="131"/>
      <c r="F28" s="131"/>
      <c r="G28" s="131"/>
      <c r="AG28" s="6"/>
      <c r="AH28" s="598" t="s">
        <v>174</v>
      </c>
      <c r="AI28" s="599"/>
      <c r="AJ28" s="599"/>
      <c r="AK28" s="599"/>
      <c r="AL28" s="600"/>
      <c r="AN28" s="136" t="s">
        <v>569</v>
      </c>
      <c r="AO28" s="139"/>
      <c r="AP28" s="139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0"/>
      <c r="BF28" s="140"/>
      <c r="BG28" s="140"/>
      <c r="BH28" s="140"/>
      <c r="BI28" s="140"/>
      <c r="BJ28" s="140"/>
      <c r="BK28" s="140"/>
      <c r="BL28" s="140"/>
      <c r="BM28" s="140"/>
      <c r="BN28" s="140"/>
      <c r="BO28" s="140"/>
      <c r="BP28" s="140"/>
      <c r="BQ28" s="140"/>
      <c r="BR28" s="140"/>
      <c r="BS28" s="140"/>
      <c r="BT28" s="140"/>
      <c r="BU28" s="220" t="s">
        <v>804</v>
      </c>
      <c r="BV28" s="220" t="s">
        <v>805</v>
      </c>
      <c r="CB28" s="136" t="s">
        <v>570</v>
      </c>
      <c r="CC28" s="139"/>
      <c r="CD28" s="139"/>
      <c r="CE28" s="140"/>
      <c r="CF28" s="140"/>
      <c r="CG28" s="140"/>
      <c r="CH28" s="140"/>
      <c r="CI28" s="140"/>
      <c r="CJ28" s="140"/>
      <c r="CK28" s="140"/>
      <c r="CL28" s="140"/>
      <c r="CM28" s="140"/>
      <c r="CN28" s="140"/>
      <c r="CO28" s="140"/>
      <c r="CP28" s="140"/>
      <c r="CQ28" s="140"/>
      <c r="CR28" s="140"/>
      <c r="CS28" s="140"/>
      <c r="CT28" s="140"/>
      <c r="CU28" s="140"/>
      <c r="CV28" s="140"/>
      <c r="CW28" s="140"/>
      <c r="CX28" s="140"/>
      <c r="CY28" s="140"/>
      <c r="CZ28" s="140"/>
      <c r="DA28" s="140"/>
      <c r="DB28" s="140"/>
      <c r="DC28" s="140"/>
      <c r="DD28" s="140"/>
      <c r="DE28" s="140"/>
      <c r="DF28" s="140"/>
      <c r="DG28" s="140"/>
      <c r="DH28" s="140"/>
      <c r="DI28" s="220" t="s">
        <v>804</v>
      </c>
      <c r="DJ28" s="220" t="s">
        <v>805</v>
      </c>
      <c r="DM28" s="89" t="s">
        <v>18</v>
      </c>
      <c r="DN28" s="90"/>
      <c r="DO28" s="226"/>
      <c r="DP28" s="226"/>
      <c r="DQ28" s="226"/>
      <c r="DR28" s="78"/>
      <c r="DS28" s="79" t="s">
        <v>26</v>
      </c>
      <c r="DT28" s="79"/>
      <c r="DU28" s="79"/>
      <c r="DV28" s="79"/>
      <c r="DW28" s="78"/>
      <c r="DX28" s="79" t="s">
        <v>11</v>
      </c>
      <c r="DY28" s="79"/>
      <c r="DZ28" s="79"/>
      <c r="EA28" s="79"/>
      <c r="EB28" s="78"/>
      <c r="EC28" s="79" t="s">
        <v>64</v>
      </c>
      <c r="ED28" s="79"/>
      <c r="EE28" s="79"/>
      <c r="EF28" s="79"/>
      <c r="EG28" s="78"/>
      <c r="EH28" s="79" t="s">
        <v>13</v>
      </c>
      <c r="EI28" s="79"/>
      <c r="EJ28" s="79"/>
      <c r="EK28" s="79"/>
      <c r="EL28" s="78"/>
      <c r="EM28" s="79" t="s">
        <v>28</v>
      </c>
      <c r="EN28" s="78"/>
      <c r="EO28" s="78"/>
      <c r="EP28" s="78"/>
      <c r="EQ28" s="78"/>
      <c r="ER28" s="78"/>
      <c r="ES28" s="78"/>
      <c r="ET28" s="78"/>
      <c r="EU28" s="78"/>
      <c r="EV28" s="121"/>
      <c r="FH28" s="333"/>
      <c r="FI28" s="330"/>
      <c r="FJ28" s="330"/>
      <c r="FK28" s="330"/>
      <c r="FL28" s="355"/>
      <c r="FM28" s="6"/>
      <c r="FN28" s="369"/>
      <c r="FO28" s="8"/>
      <c r="FP28" s="8"/>
      <c r="FQ28" s="8"/>
      <c r="FR28" s="8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553"/>
      <c r="GG28" s="554"/>
      <c r="GH28" s="554"/>
      <c r="GI28" s="554"/>
      <c r="GJ28" s="555"/>
      <c r="GK28" s="46"/>
      <c r="GL28" s="347" t="s">
        <v>396</v>
      </c>
      <c r="GM28" s="330"/>
      <c r="GN28" s="330"/>
      <c r="GO28" s="330"/>
      <c r="GP28" s="346"/>
      <c r="GS28" s="93"/>
      <c r="GT28" s="94"/>
      <c r="GU28" s="94"/>
      <c r="GV28" s="94"/>
      <c r="GW28" s="94"/>
      <c r="GX28" s="94"/>
      <c r="GY28" s="8" t="s">
        <v>1053</v>
      </c>
      <c r="GZ28" s="8"/>
      <c r="HA28" s="8"/>
      <c r="HB28" s="8"/>
      <c r="HC28" s="8"/>
      <c r="HD28" s="8"/>
      <c r="HE28" s="8"/>
      <c r="HF28" s="8"/>
      <c r="HG28" s="120" t="s">
        <v>528</v>
      </c>
      <c r="HH28" s="8"/>
      <c r="HI28" s="8" t="s">
        <v>644</v>
      </c>
      <c r="HJ28" s="8"/>
      <c r="HK28" s="8"/>
      <c r="HL28" s="8"/>
      <c r="HM28" s="8"/>
      <c r="HN28" s="8"/>
      <c r="HO28" s="8" t="s">
        <v>1037</v>
      </c>
      <c r="HP28" s="8"/>
      <c r="HQ28" s="8"/>
      <c r="HR28" s="8"/>
      <c r="HS28" s="8"/>
      <c r="HT28" s="8"/>
      <c r="HU28" s="8" t="s">
        <v>1102</v>
      </c>
      <c r="HV28" s="8"/>
      <c r="HW28" s="8"/>
      <c r="HX28" s="8"/>
      <c r="HY28" s="8"/>
      <c r="HZ28" s="8"/>
      <c r="IA28" s="8"/>
      <c r="IB28" s="8"/>
      <c r="IC28" s="8"/>
      <c r="ID28" s="8"/>
      <c r="IE28" s="120" t="s">
        <v>528</v>
      </c>
      <c r="IF28" s="45"/>
      <c r="IG28" s="8"/>
      <c r="IH28" s="5" t="s">
        <v>645</v>
      </c>
    </row>
    <row r="29" spans="1:242" ht="12.75" customHeight="1" thickBot="1" x14ac:dyDescent="0.3">
      <c r="B29" s="131"/>
      <c r="C29" s="131" t="s">
        <v>1303</v>
      </c>
      <c r="D29" s="131"/>
      <c r="E29" s="131"/>
      <c r="F29" s="131"/>
      <c r="G29" s="131"/>
      <c r="AG29" s="6"/>
      <c r="AH29" s="598" t="s">
        <v>169</v>
      </c>
      <c r="AI29" s="599"/>
      <c r="AJ29" s="599"/>
      <c r="AK29" s="599"/>
      <c r="AL29" s="600"/>
      <c r="AN29" s="119"/>
      <c r="AO29" s="179" t="s">
        <v>563</v>
      </c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CB29" s="660" t="s">
        <v>510</v>
      </c>
      <c r="CC29" s="610"/>
      <c r="CD29" s="610"/>
      <c r="CE29" s="691" t="s">
        <v>773</v>
      </c>
      <c r="CF29" s="692"/>
      <c r="CG29" s="693"/>
      <c r="CH29" s="691" t="s">
        <v>419</v>
      </c>
      <c r="CI29" s="692"/>
      <c r="CJ29" s="693"/>
      <c r="CK29" s="691" t="s">
        <v>522</v>
      </c>
      <c r="CL29" s="692"/>
      <c r="CM29" s="693"/>
      <c r="CN29" s="610" t="s">
        <v>5</v>
      </c>
      <c r="CO29" s="610"/>
      <c r="CP29" s="610"/>
      <c r="CQ29" s="610" t="s">
        <v>774</v>
      </c>
      <c r="CR29" s="610"/>
      <c r="CS29" s="610"/>
      <c r="CT29" s="610" t="s">
        <v>775</v>
      </c>
      <c r="CU29" s="610"/>
      <c r="CV29" s="610"/>
      <c r="CW29" s="610" t="s">
        <v>107</v>
      </c>
      <c r="CX29" s="610"/>
      <c r="CY29" s="610"/>
      <c r="CZ29" s="213" t="s">
        <v>525</v>
      </c>
      <c r="DA29" s="213"/>
      <c r="DB29" s="213"/>
      <c r="DC29" s="213" t="s">
        <v>26</v>
      </c>
      <c r="DD29" s="213"/>
      <c r="DE29" s="213"/>
      <c r="DF29" s="610" t="s">
        <v>28</v>
      </c>
      <c r="DG29" s="610"/>
      <c r="DH29" s="611"/>
      <c r="DI29" s="120"/>
      <c r="DJ29" s="121"/>
      <c r="DM29" s="180"/>
      <c r="DN29" s="181"/>
      <c r="DO29" s="182"/>
      <c r="DP29" s="182"/>
      <c r="DQ29" s="182"/>
      <c r="DR29" s="183"/>
      <c r="DS29" s="725" t="s">
        <v>63</v>
      </c>
      <c r="DT29" s="725"/>
      <c r="DU29" s="725"/>
      <c r="DV29" s="725"/>
      <c r="DW29" s="183"/>
      <c r="DX29" s="725" t="s">
        <v>68</v>
      </c>
      <c r="DY29" s="725"/>
      <c r="DZ29" s="725"/>
      <c r="EA29" s="725"/>
      <c r="EB29" s="183"/>
      <c r="EC29" s="725" t="s">
        <v>66</v>
      </c>
      <c r="ED29" s="725"/>
      <c r="EE29" s="725"/>
      <c r="EF29" s="725"/>
      <c r="EG29" s="183"/>
      <c r="EH29" s="725" t="s">
        <v>67</v>
      </c>
      <c r="EI29" s="725"/>
      <c r="EJ29" s="725"/>
      <c r="EK29" s="725"/>
      <c r="EL29" s="183"/>
      <c r="EM29" s="725" t="s">
        <v>65</v>
      </c>
      <c r="EN29" s="725"/>
      <c r="EO29" s="725"/>
      <c r="EP29" s="725"/>
      <c r="EQ29" s="183"/>
      <c r="ER29" s="183"/>
      <c r="ES29" s="183"/>
      <c r="ET29" s="183"/>
      <c r="EU29" s="183"/>
      <c r="EV29" s="204"/>
      <c r="FH29" s="333"/>
      <c r="FI29" s="330"/>
      <c r="FJ29" s="330"/>
      <c r="FK29" s="330"/>
      <c r="FL29" s="355"/>
      <c r="FM29" s="6"/>
      <c r="FN29" s="370"/>
      <c r="FO29" s="80"/>
      <c r="FP29" s="80"/>
      <c r="FQ29" s="80"/>
      <c r="FR29" s="80"/>
      <c r="FS29" s="184"/>
      <c r="FT29" s="184"/>
      <c r="FU29" s="184"/>
      <c r="FV29" s="184"/>
      <c r="FW29" s="184"/>
      <c r="FX29" s="184"/>
      <c r="FY29" s="184"/>
      <c r="FZ29" s="184"/>
      <c r="GA29" s="184"/>
      <c r="GB29" s="184"/>
      <c r="GC29" s="184"/>
      <c r="GD29" s="184"/>
      <c r="GE29" s="184"/>
      <c r="GF29" s="553"/>
      <c r="GG29" s="554"/>
      <c r="GH29" s="554"/>
      <c r="GI29" s="554"/>
      <c r="GJ29" s="555"/>
      <c r="GK29" s="46"/>
      <c r="GL29" s="347" t="s">
        <v>395</v>
      </c>
      <c r="GM29" s="330"/>
      <c r="GN29" s="330"/>
      <c r="GO29" s="330"/>
      <c r="GP29" s="346"/>
      <c r="GS29" s="93"/>
      <c r="GT29" s="94"/>
      <c r="GU29" s="94"/>
      <c r="GV29" s="94"/>
      <c r="GW29" s="94"/>
      <c r="GX29" s="94"/>
      <c r="GY29" s="8" t="s">
        <v>1053</v>
      </c>
      <c r="GZ29" s="8"/>
      <c r="HA29" s="8"/>
      <c r="HB29" s="8"/>
      <c r="HC29" s="8"/>
      <c r="HD29" s="8"/>
      <c r="HE29" s="8"/>
      <c r="HF29" s="8"/>
      <c r="HG29" s="120" t="s">
        <v>528</v>
      </c>
      <c r="HH29" s="8"/>
      <c r="HI29" s="8" t="s">
        <v>646</v>
      </c>
      <c r="HJ29" s="8"/>
      <c r="HK29" s="8"/>
      <c r="HL29" s="8"/>
      <c r="HM29" s="8"/>
      <c r="HN29" s="8"/>
      <c r="HO29" s="8" t="s">
        <v>1038</v>
      </c>
      <c r="HP29" s="8"/>
      <c r="HQ29" s="8"/>
      <c r="HR29" s="8"/>
      <c r="HS29" s="8"/>
      <c r="HT29" s="8"/>
      <c r="HU29" s="8" t="s">
        <v>1102</v>
      </c>
      <c r="HV29" s="8"/>
      <c r="HW29" s="8"/>
      <c r="HX29" s="8"/>
      <c r="HY29" s="8"/>
      <c r="HZ29" s="8"/>
      <c r="IA29" s="8"/>
      <c r="IB29" s="8"/>
      <c r="IC29" s="8"/>
      <c r="ID29" s="8"/>
      <c r="IE29" s="120" t="s">
        <v>528</v>
      </c>
      <c r="IF29" s="45"/>
      <c r="IG29" s="8"/>
      <c r="IH29" s="5" t="s">
        <v>647</v>
      </c>
    </row>
    <row r="30" spans="1:242" ht="12.75" customHeight="1" x14ac:dyDescent="0.25">
      <c r="B30" s="131"/>
      <c r="C30" s="131" t="s">
        <v>1304</v>
      </c>
      <c r="D30" s="131"/>
      <c r="E30" s="131"/>
      <c r="F30" s="131"/>
      <c r="G30" s="131"/>
      <c r="AG30" s="6"/>
      <c r="AH30" s="6"/>
      <c r="AI30" s="6"/>
      <c r="AJ30" s="6"/>
      <c r="AK30" s="6"/>
      <c r="AL30" s="6"/>
      <c r="AN30" s="141" t="s">
        <v>511</v>
      </c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220" t="s">
        <v>804</v>
      </c>
      <c r="BV30" s="220" t="s">
        <v>805</v>
      </c>
      <c r="CB30" s="603"/>
      <c r="CC30" s="601"/>
      <c r="CD30" s="601"/>
      <c r="CE30" s="604"/>
      <c r="CF30" s="605"/>
      <c r="CG30" s="606"/>
      <c r="CH30" s="604"/>
      <c r="CI30" s="605"/>
      <c r="CJ30" s="606"/>
      <c r="CK30" s="604"/>
      <c r="CL30" s="605"/>
      <c r="CM30" s="606"/>
      <c r="CN30" s="604"/>
      <c r="CO30" s="605"/>
      <c r="CP30" s="606"/>
      <c r="CQ30" s="604"/>
      <c r="CR30" s="605"/>
      <c r="CS30" s="606"/>
      <c r="CT30" s="604"/>
      <c r="CU30" s="605"/>
      <c r="CV30" s="606"/>
      <c r="CW30" s="604"/>
      <c r="CX30" s="605"/>
      <c r="CY30" s="606"/>
      <c r="CZ30" s="604"/>
      <c r="DA30" s="605"/>
      <c r="DB30" s="606"/>
      <c r="DC30" s="604"/>
      <c r="DD30" s="605"/>
      <c r="DE30" s="606"/>
      <c r="DF30" s="604"/>
      <c r="DG30" s="605"/>
      <c r="DH30" s="606"/>
      <c r="DI30" s="120"/>
      <c r="DJ30" s="121"/>
      <c r="DM30" s="148" t="s">
        <v>8</v>
      </c>
      <c r="DN30" s="149"/>
      <c r="DO30" s="149"/>
      <c r="DP30" s="149"/>
      <c r="DQ30" s="149"/>
      <c r="DR30" s="149"/>
      <c r="DS30" s="149"/>
      <c r="DT30" s="149"/>
      <c r="DU30" s="149"/>
      <c r="DV30" s="149"/>
      <c r="DW30" s="149"/>
      <c r="DX30" s="149"/>
      <c r="DY30" s="149"/>
      <c r="DZ30" s="149"/>
      <c r="EA30" s="149"/>
      <c r="EB30" s="149"/>
      <c r="EC30" s="149"/>
      <c r="ED30" s="149"/>
      <c r="EE30" s="149"/>
      <c r="EF30" s="149"/>
      <c r="EG30" s="149"/>
      <c r="EH30" s="149"/>
      <c r="EI30" s="149"/>
      <c r="EJ30" s="149"/>
      <c r="EK30" s="149"/>
      <c r="EL30" s="149"/>
      <c r="EM30" s="149"/>
      <c r="EN30" s="149"/>
      <c r="EO30" s="149"/>
      <c r="EP30" s="149"/>
      <c r="EQ30" s="149"/>
      <c r="ER30" s="149"/>
      <c r="ES30" s="149"/>
      <c r="ET30" s="149"/>
      <c r="EU30" s="150"/>
      <c r="EV30" s="151"/>
      <c r="FH30" s="333"/>
      <c r="FI30" s="330"/>
      <c r="FJ30" s="330"/>
      <c r="FK30" s="330"/>
      <c r="FL30" s="355"/>
      <c r="FM30" s="6"/>
      <c r="FN30" s="6"/>
      <c r="FO30" s="6"/>
      <c r="FP30" s="6"/>
      <c r="FQ30" s="6"/>
      <c r="FR30" s="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347"/>
      <c r="GM30" s="330"/>
      <c r="GN30" s="330"/>
      <c r="GO30" s="330"/>
      <c r="GP30" s="346"/>
      <c r="GS30" s="93"/>
      <c r="GT30" s="94"/>
      <c r="GU30" s="94"/>
      <c r="GV30" s="94"/>
      <c r="GW30" s="94"/>
      <c r="GX30" s="94"/>
      <c r="GY30" s="8" t="s">
        <v>1053</v>
      </c>
      <c r="GZ30" s="8"/>
      <c r="HA30" s="8"/>
      <c r="HB30" s="8"/>
      <c r="HC30" s="8"/>
      <c r="HD30" s="8"/>
      <c r="HE30" s="8"/>
      <c r="HF30" s="8"/>
      <c r="HG30" s="120" t="s">
        <v>528</v>
      </c>
      <c r="HH30" s="8"/>
      <c r="HI30" s="8" t="s">
        <v>648</v>
      </c>
      <c r="HJ30" s="8"/>
      <c r="HK30" s="8"/>
      <c r="HL30" s="8"/>
      <c r="HM30" s="8"/>
      <c r="HN30" s="8"/>
      <c r="HO30" s="8" t="s">
        <v>1039</v>
      </c>
      <c r="HP30" s="8"/>
      <c r="HQ30" s="8"/>
      <c r="HR30" s="8"/>
      <c r="HS30" s="8"/>
      <c r="HT30" s="8"/>
      <c r="HU30" s="8" t="s">
        <v>1102</v>
      </c>
      <c r="HV30" s="8"/>
      <c r="HW30" s="8"/>
      <c r="HX30" s="8"/>
      <c r="HY30" s="8"/>
      <c r="HZ30" s="8"/>
      <c r="IA30" s="8"/>
      <c r="IB30" s="8"/>
      <c r="IC30" s="8"/>
      <c r="ID30" s="8"/>
      <c r="IE30" s="120" t="s">
        <v>528</v>
      </c>
      <c r="IF30" s="45"/>
      <c r="IG30" s="8"/>
      <c r="IH30" s="5" t="s">
        <v>651</v>
      </c>
    </row>
    <row r="31" spans="1:242" ht="12.75" customHeight="1" x14ac:dyDescent="0.25">
      <c r="B31" s="131"/>
      <c r="C31" s="131" t="s">
        <v>1305</v>
      </c>
      <c r="D31" s="131"/>
      <c r="E31" s="131"/>
      <c r="F31" s="131"/>
      <c r="G31" s="131"/>
      <c r="AG31" s="6"/>
      <c r="AH31" s="612" t="s">
        <v>0</v>
      </c>
      <c r="AI31" s="613"/>
      <c r="AJ31" s="613"/>
      <c r="AK31" s="613"/>
      <c r="AL31" s="614"/>
      <c r="AM31" s="13"/>
      <c r="AN31" s="119"/>
      <c r="AO31" s="179" t="s">
        <v>564</v>
      </c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20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  <c r="BS31" s="120"/>
      <c r="BT31" s="120"/>
      <c r="BU31" s="120"/>
      <c r="BV31" s="121"/>
      <c r="CB31" s="119"/>
      <c r="CC31" s="120"/>
      <c r="CD31" s="120"/>
      <c r="CE31" s="120"/>
      <c r="CF31" s="120"/>
      <c r="CG31" s="120"/>
      <c r="CH31" s="120"/>
      <c r="CI31" s="120"/>
      <c r="CJ31" s="120"/>
      <c r="CK31" s="120"/>
      <c r="CL31" s="120"/>
      <c r="CM31" s="120"/>
      <c r="CN31" s="120"/>
      <c r="CO31" s="120"/>
      <c r="CP31" s="120"/>
      <c r="CQ31" s="120"/>
      <c r="CR31" s="120"/>
      <c r="CS31" s="120"/>
      <c r="CT31" s="120"/>
      <c r="CU31" s="120"/>
      <c r="CV31" s="120"/>
      <c r="CW31" s="120"/>
      <c r="CX31" s="120"/>
      <c r="CY31" s="120"/>
      <c r="CZ31" s="120"/>
      <c r="DA31" s="120"/>
      <c r="DB31" s="120"/>
      <c r="DC31" s="120"/>
      <c r="DD31" s="120"/>
      <c r="DE31" s="120"/>
      <c r="DF31" s="120"/>
      <c r="DG31" s="120"/>
      <c r="DH31" s="120"/>
      <c r="DI31" s="120"/>
      <c r="DJ31" s="121"/>
      <c r="DK31" s="77"/>
      <c r="DL31" s="189"/>
      <c r="DM31" s="728" t="s">
        <v>560</v>
      </c>
      <c r="DN31" s="729"/>
      <c r="DO31" s="729"/>
      <c r="DP31" s="729"/>
      <c r="DQ31" s="729"/>
      <c r="DR31" s="730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9"/>
      <c r="FH31" s="333"/>
      <c r="FI31" s="330"/>
      <c r="FJ31" s="330"/>
      <c r="FK31" s="330"/>
      <c r="FL31" s="355" t="s">
        <v>14</v>
      </c>
      <c r="FM31" s="6"/>
      <c r="FN31" s="559"/>
      <c r="FO31" s="559"/>
      <c r="FP31" s="559"/>
      <c r="FQ31" s="559"/>
      <c r="FR31" s="559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553"/>
      <c r="GG31" s="554"/>
      <c r="GH31" s="554"/>
      <c r="GI31" s="554"/>
      <c r="GJ31" s="555"/>
      <c r="GK31" s="46"/>
      <c r="GL31" s="347" t="s">
        <v>11</v>
      </c>
      <c r="GM31" s="330"/>
      <c r="GN31" s="330"/>
      <c r="GO31" s="330"/>
      <c r="GP31" s="346"/>
      <c r="GS31" s="93"/>
      <c r="GT31" s="94"/>
      <c r="GU31" s="94"/>
      <c r="GV31" s="94"/>
      <c r="GW31" s="94"/>
      <c r="GX31" s="94"/>
      <c r="GY31" s="8" t="s">
        <v>1108</v>
      </c>
      <c r="GZ31" s="8"/>
      <c r="HA31" s="8"/>
      <c r="HB31" s="8"/>
      <c r="HC31" s="8"/>
      <c r="HD31" s="8"/>
      <c r="HE31" s="8"/>
      <c r="HF31" s="8"/>
      <c r="HG31" s="8"/>
      <c r="HH31" s="8"/>
      <c r="HI31" s="8" t="s">
        <v>107</v>
      </c>
      <c r="HJ31" s="8"/>
      <c r="HK31" s="8"/>
      <c r="HL31" s="8"/>
      <c r="HM31" s="8"/>
      <c r="HN31" s="8"/>
      <c r="HO31" s="8" t="s">
        <v>1083</v>
      </c>
      <c r="HP31" s="8"/>
      <c r="HQ31" s="8"/>
      <c r="HR31" s="8"/>
      <c r="HS31" s="8"/>
      <c r="HT31" s="8"/>
      <c r="HU31" s="8" t="s">
        <v>1081</v>
      </c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45"/>
      <c r="IG31" s="8"/>
      <c r="IH31" s="5" t="s">
        <v>650</v>
      </c>
    </row>
    <row r="32" spans="1:242" ht="12.75" customHeight="1" thickBot="1" x14ac:dyDescent="0.3">
      <c r="B32" s="131"/>
      <c r="C32" s="131" t="s">
        <v>16</v>
      </c>
      <c r="D32" s="131"/>
      <c r="E32" s="131"/>
      <c r="F32" s="131"/>
      <c r="G32" s="131"/>
      <c r="AG32" s="6"/>
      <c r="AH32" s="598" t="s">
        <v>1</v>
      </c>
      <c r="AI32" s="599"/>
      <c r="AJ32" s="599"/>
      <c r="AK32" s="599"/>
      <c r="AL32" s="600"/>
      <c r="AN32" s="141" t="s">
        <v>5</v>
      </c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220" t="s">
        <v>804</v>
      </c>
      <c r="BV32" s="220" t="s">
        <v>805</v>
      </c>
      <c r="CB32" s="136" t="s">
        <v>569</v>
      </c>
      <c r="CC32" s="139"/>
      <c r="CD32" s="139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  <c r="DB32" s="140"/>
      <c r="DC32" s="140"/>
      <c r="DD32" s="140"/>
      <c r="DE32" s="140"/>
      <c r="DF32" s="140"/>
      <c r="DG32" s="140"/>
      <c r="DH32" s="140"/>
      <c r="DI32" s="220" t="s">
        <v>804</v>
      </c>
      <c r="DJ32" s="220" t="s">
        <v>805</v>
      </c>
      <c r="DM32" s="143"/>
      <c r="DN32" s="144"/>
      <c r="DO32" s="144"/>
      <c r="DP32" s="144"/>
      <c r="DQ32" s="144"/>
      <c r="DR32" s="144"/>
      <c r="DS32" s="620" t="s">
        <v>71</v>
      </c>
      <c r="DT32" s="620"/>
      <c r="DU32" s="620"/>
      <c r="DV32" s="620"/>
      <c r="DW32" s="620" t="s">
        <v>72</v>
      </c>
      <c r="DX32" s="620"/>
      <c r="DY32" s="620"/>
      <c r="DZ32" s="620"/>
      <c r="EA32" s="620" t="s">
        <v>23</v>
      </c>
      <c r="EB32" s="620"/>
      <c r="EC32" s="620"/>
      <c r="ED32" s="620"/>
      <c r="EE32" s="620" t="s">
        <v>24</v>
      </c>
      <c r="EF32" s="620"/>
      <c r="EG32" s="620"/>
      <c r="EH32" s="620"/>
      <c r="EI32" s="620" t="s">
        <v>73</v>
      </c>
      <c r="EJ32" s="620"/>
      <c r="EK32" s="620"/>
      <c r="EL32" s="620"/>
      <c r="EM32" s="620" t="s">
        <v>74</v>
      </c>
      <c r="EN32" s="620"/>
      <c r="EO32" s="620"/>
      <c r="EP32" s="620"/>
      <c r="EQ32" s="8"/>
      <c r="ER32" s="8"/>
      <c r="ES32" s="8"/>
      <c r="ET32" s="8"/>
      <c r="EU32" s="8"/>
      <c r="EV32" s="9"/>
      <c r="FH32" s="333"/>
      <c r="FI32" s="330"/>
      <c r="FJ32" s="330"/>
      <c r="FK32" s="330"/>
      <c r="FL32" s="355" t="s">
        <v>386</v>
      </c>
      <c r="FM32" s="6"/>
      <c r="FN32" s="559"/>
      <c r="FO32" s="559"/>
      <c r="FP32" s="559"/>
      <c r="FQ32" s="559"/>
      <c r="FR32" s="559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553"/>
      <c r="GG32" s="554"/>
      <c r="GH32" s="554"/>
      <c r="GI32" s="554"/>
      <c r="GJ32" s="555"/>
      <c r="GK32" s="46"/>
      <c r="GL32" s="347" t="s">
        <v>388</v>
      </c>
      <c r="GM32" s="330"/>
      <c r="GN32" s="330"/>
      <c r="GO32" s="330"/>
      <c r="GP32" s="346"/>
      <c r="GS32" s="91"/>
      <c r="GT32" s="92"/>
      <c r="GU32" s="92"/>
      <c r="GV32" s="92"/>
      <c r="GW32" s="92"/>
      <c r="GX32" s="92"/>
      <c r="GY32" s="80" t="s">
        <v>1109</v>
      </c>
      <c r="GZ32" s="80"/>
      <c r="HA32" s="80"/>
      <c r="HB32" s="80"/>
      <c r="HC32" s="80"/>
      <c r="HD32" s="80"/>
      <c r="HE32" s="80"/>
      <c r="HF32" s="80"/>
      <c r="HG32" s="477" t="s">
        <v>528</v>
      </c>
      <c r="HH32" s="80"/>
      <c r="HI32" s="80" t="s">
        <v>30</v>
      </c>
      <c r="HJ32" s="80"/>
      <c r="HK32" s="80"/>
      <c r="HL32" s="80"/>
      <c r="HM32" s="80"/>
      <c r="HN32" s="80"/>
      <c r="HO32" s="80" t="s">
        <v>1044</v>
      </c>
      <c r="HP32" s="80"/>
      <c r="HQ32" s="80"/>
      <c r="HR32" s="80"/>
      <c r="HS32" s="80"/>
      <c r="HT32" s="80"/>
      <c r="HU32" s="80" t="s">
        <v>1102</v>
      </c>
      <c r="HV32" s="80"/>
      <c r="HW32" s="80"/>
      <c r="HX32" s="80"/>
      <c r="HY32" s="80"/>
      <c r="HZ32" s="80"/>
      <c r="IA32" s="80"/>
      <c r="IB32" s="80"/>
      <c r="IC32" s="80"/>
      <c r="ID32" s="80"/>
      <c r="IE32" s="477" t="s">
        <v>528</v>
      </c>
      <c r="IF32" s="472"/>
      <c r="IG32" s="8"/>
      <c r="IH32" s="5" t="s">
        <v>727</v>
      </c>
    </row>
    <row r="33" spans="1:265" ht="12.75" customHeight="1" thickBot="1" x14ac:dyDescent="0.3">
      <c r="A33" s="38">
        <v>6</v>
      </c>
      <c r="B33" s="635" t="s">
        <v>535</v>
      </c>
      <c r="C33" s="636"/>
      <c r="D33" s="636"/>
      <c r="E33" s="636"/>
      <c r="F33" s="636"/>
      <c r="G33" s="637"/>
      <c r="AG33" s="6"/>
      <c r="AH33" s="598" t="s">
        <v>161</v>
      </c>
      <c r="AI33" s="599"/>
      <c r="AJ33" s="599"/>
      <c r="AK33" s="599"/>
      <c r="AL33" s="600"/>
      <c r="AN33" s="122"/>
      <c r="AO33" s="123" t="s">
        <v>565</v>
      </c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3"/>
      <c r="BQ33" s="123"/>
      <c r="BR33" s="123"/>
      <c r="BS33" s="123"/>
      <c r="BT33" s="123"/>
      <c r="BU33" s="123"/>
      <c r="BV33" s="124"/>
      <c r="CB33" s="119"/>
      <c r="CC33" s="179" t="s">
        <v>563</v>
      </c>
      <c r="CD33" s="120"/>
      <c r="CE33" s="120"/>
      <c r="CF33" s="120"/>
      <c r="CG33" s="120"/>
      <c r="CH33" s="120"/>
      <c r="CI33" s="120"/>
      <c r="CJ33" s="120"/>
      <c r="CK33" s="120"/>
      <c r="CL33" s="120"/>
      <c r="CM33" s="120"/>
      <c r="CN33" s="120"/>
      <c r="CO33" s="120"/>
      <c r="CP33" s="120"/>
      <c r="CQ33" s="120"/>
      <c r="CR33" s="120"/>
      <c r="CS33" s="120"/>
      <c r="CT33" s="120"/>
      <c r="CU33" s="120"/>
      <c r="CV33" s="120"/>
      <c r="CW33" s="120"/>
      <c r="CX33" s="120"/>
      <c r="CY33" s="120"/>
      <c r="CZ33" s="120"/>
      <c r="DA33" s="120"/>
      <c r="DB33" s="120"/>
      <c r="DC33" s="120"/>
      <c r="DD33" s="120"/>
      <c r="DE33" s="120"/>
      <c r="DF33" s="120"/>
      <c r="DG33" s="120"/>
      <c r="DH33" s="120"/>
      <c r="DI33" s="120"/>
      <c r="DJ33" s="121"/>
      <c r="DM33" s="122"/>
      <c r="DN33" s="142"/>
      <c r="DO33" s="123"/>
      <c r="DP33" s="123"/>
      <c r="DQ33" s="123"/>
      <c r="DR33" s="123"/>
      <c r="DS33" s="707"/>
      <c r="DT33" s="707"/>
      <c r="DU33" s="707"/>
      <c r="DV33" s="707"/>
      <c r="DW33" s="627"/>
      <c r="DX33" s="627"/>
      <c r="DY33" s="627"/>
      <c r="DZ33" s="627"/>
      <c r="EA33" s="707"/>
      <c r="EB33" s="707"/>
      <c r="EC33" s="707"/>
      <c r="ED33" s="707"/>
      <c r="EE33" s="707"/>
      <c r="EF33" s="707"/>
      <c r="EG33" s="707"/>
      <c r="EH33" s="707"/>
      <c r="EI33" s="707"/>
      <c r="EJ33" s="707"/>
      <c r="EK33" s="707"/>
      <c r="EL33" s="707"/>
      <c r="EM33" s="627"/>
      <c r="EN33" s="627"/>
      <c r="EO33" s="627"/>
      <c r="EP33" s="627"/>
      <c r="EQ33" s="8"/>
      <c r="ER33" s="8"/>
      <c r="ES33" s="8"/>
      <c r="ET33" s="8"/>
      <c r="EU33" s="8"/>
      <c r="EV33" s="9"/>
      <c r="FH33" s="333"/>
      <c r="FI33" s="330"/>
      <c r="FJ33" s="330"/>
      <c r="FK33" s="330"/>
      <c r="FL33" s="355" t="s">
        <v>59</v>
      </c>
      <c r="FM33" s="6"/>
      <c r="FN33" s="559"/>
      <c r="FO33" s="559"/>
      <c r="FP33" s="559"/>
      <c r="FQ33" s="559"/>
      <c r="FR33" s="559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553"/>
      <c r="GG33" s="554"/>
      <c r="GH33" s="554"/>
      <c r="GI33" s="554"/>
      <c r="GJ33" s="555"/>
      <c r="GK33" s="46"/>
      <c r="GL33" s="347" t="s">
        <v>387</v>
      </c>
      <c r="GM33" s="330"/>
      <c r="GN33" s="330"/>
      <c r="GO33" s="330"/>
      <c r="GP33" s="346"/>
      <c r="GS33" s="89" t="s">
        <v>1069</v>
      </c>
      <c r="GT33" s="90"/>
      <c r="GU33" s="90"/>
      <c r="GV33" s="90"/>
      <c r="GW33" s="90"/>
      <c r="GX33" s="90"/>
      <c r="GY33" s="78" t="s">
        <v>1108</v>
      </c>
      <c r="GZ33" s="78"/>
      <c r="HA33" s="78"/>
      <c r="HB33" s="78"/>
      <c r="HC33" s="78"/>
      <c r="HD33" s="78"/>
      <c r="HE33" s="78"/>
      <c r="HF33" s="78"/>
      <c r="HG33" s="78"/>
      <c r="HH33" s="78"/>
      <c r="HI33" s="78" t="s">
        <v>107</v>
      </c>
      <c r="HJ33" s="78"/>
      <c r="HK33" s="78"/>
      <c r="HL33" s="78"/>
      <c r="HM33" s="78"/>
      <c r="HN33" s="78"/>
      <c r="HO33" s="78" t="s">
        <v>1046</v>
      </c>
      <c r="HP33" s="78"/>
      <c r="HQ33" s="78"/>
      <c r="HR33" s="78"/>
      <c r="HS33" s="78"/>
      <c r="HT33" s="78"/>
      <c r="HU33" s="78" t="s">
        <v>1081</v>
      </c>
      <c r="HV33" s="78"/>
      <c r="HW33" s="78"/>
      <c r="HX33" s="78"/>
      <c r="HY33" s="78"/>
      <c r="HZ33" s="78"/>
      <c r="IA33" s="78"/>
      <c r="IB33" s="78"/>
      <c r="IC33" s="78"/>
      <c r="ID33" s="78"/>
      <c r="IE33" s="78"/>
      <c r="IF33" s="478"/>
      <c r="IG33" s="8"/>
      <c r="IH33" s="5" t="s">
        <v>652</v>
      </c>
    </row>
    <row r="34" spans="1:265" ht="12.75" customHeight="1" x14ac:dyDescent="0.25">
      <c r="B34" s="131"/>
      <c r="C34" s="131" t="s">
        <v>468</v>
      </c>
      <c r="D34" s="131"/>
      <c r="E34" s="131"/>
      <c r="F34" s="131"/>
      <c r="G34" s="131"/>
      <c r="AG34" s="6"/>
      <c r="AH34" s="598" t="s">
        <v>2</v>
      </c>
      <c r="AI34" s="599"/>
      <c r="AJ34" s="599"/>
      <c r="AK34" s="599"/>
      <c r="AL34" s="600"/>
      <c r="AN34" s="119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120"/>
      <c r="BT34" s="120"/>
      <c r="BU34" s="120"/>
      <c r="BV34" s="121"/>
      <c r="CB34" s="141" t="s">
        <v>511</v>
      </c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  <c r="CT34" s="137"/>
      <c r="CU34" s="137"/>
      <c r="CV34" s="137"/>
      <c r="CW34" s="137"/>
      <c r="CX34" s="137"/>
      <c r="CY34" s="137"/>
      <c r="CZ34" s="137"/>
      <c r="DA34" s="137"/>
      <c r="DB34" s="137"/>
      <c r="DC34" s="137"/>
      <c r="DD34" s="137"/>
      <c r="DE34" s="137"/>
      <c r="DF34" s="137"/>
      <c r="DG34" s="137"/>
      <c r="DH34" s="137"/>
      <c r="DI34" s="220" t="s">
        <v>804</v>
      </c>
      <c r="DJ34" s="220" t="s">
        <v>805</v>
      </c>
      <c r="DM34" s="708" t="s">
        <v>11</v>
      </c>
      <c r="DN34" s="709"/>
      <c r="DO34" s="709"/>
      <c r="DP34" s="709"/>
      <c r="DQ34" s="709"/>
      <c r="DR34" s="710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9"/>
      <c r="FH34" s="333"/>
      <c r="FI34" s="330"/>
      <c r="FJ34" s="330"/>
      <c r="FK34" s="330"/>
      <c r="FL34" s="355" t="s">
        <v>384</v>
      </c>
      <c r="FM34" s="6"/>
      <c r="FN34" s="559"/>
      <c r="FO34" s="559"/>
      <c r="FP34" s="559"/>
      <c r="FQ34" s="559"/>
      <c r="FR34" s="559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553"/>
      <c r="GG34" s="554"/>
      <c r="GH34" s="554"/>
      <c r="GI34" s="554"/>
      <c r="GJ34" s="555"/>
      <c r="GK34" s="46"/>
      <c r="GL34" s="347" t="s">
        <v>389</v>
      </c>
      <c r="GM34" s="330"/>
      <c r="GN34" s="330"/>
      <c r="GO34" s="330"/>
      <c r="GP34" s="346"/>
      <c r="GS34" s="93"/>
      <c r="GT34" s="94"/>
      <c r="GU34" s="94"/>
      <c r="GV34" s="94"/>
      <c r="GW34" s="94"/>
      <c r="GX34" s="94"/>
      <c r="GY34" s="8" t="s">
        <v>264</v>
      </c>
      <c r="GZ34" s="8"/>
      <c r="HA34" s="8"/>
      <c r="HB34" s="8"/>
      <c r="HC34" s="8"/>
      <c r="HD34" s="8"/>
      <c r="HE34" s="8"/>
      <c r="HF34" s="8"/>
      <c r="HG34" s="8"/>
      <c r="HH34" s="8"/>
      <c r="HI34" s="8" t="s">
        <v>52</v>
      </c>
      <c r="HJ34" s="8"/>
      <c r="HK34" s="8"/>
      <c r="HL34" s="8"/>
      <c r="HM34" s="8"/>
      <c r="HN34" s="8"/>
      <c r="HO34" s="8" t="s">
        <v>1034</v>
      </c>
      <c r="HP34" s="8"/>
      <c r="HQ34" s="8"/>
      <c r="HR34" s="8"/>
      <c r="HS34" s="8"/>
      <c r="HT34" s="8"/>
      <c r="HU34" s="8" t="s">
        <v>1084</v>
      </c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45"/>
      <c r="IG34" s="8"/>
      <c r="IH34" s="5" t="s">
        <v>653</v>
      </c>
    </row>
    <row r="35" spans="1:265" ht="12.75" customHeight="1" x14ac:dyDescent="0.25">
      <c r="B35" s="131"/>
      <c r="C35" s="131" t="s">
        <v>470</v>
      </c>
      <c r="D35" s="131"/>
      <c r="E35" s="131"/>
      <c r="F35" s="131"/>
      <c r="G35" s="131"/>
      <c r="AG35" s="6"/>
      <c r="AH35" s="598" t="s">
        <v>3</v>
      </c>
      <c r="AI35" s="599"/>
      <c r="AJ35" s="599"/>
      <c r="AK35" s="599"/>
      <c r="AL35" s="600"/>
      <c r="AN35" s="141" t="s">
        <v>511</v>
      </c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220" t="s">
        <v>804</v>
      </c>
      <c r="BV35" s="220" t="s">
        <v>805</v>
      </c>
      <c r="CB35" s="119"/>
      <c r="CC35" s="179" t="s">
        <v>564</v>
      </c>
      <c r="CD35" s="120"/>
      <c r="CE35" s="120"/>
      <c r="CF35" s="120"/>
      <c r="CG35" s="120"/>
      <c r="CH35" s="120"/>
      <c r="CI35" s="120"/>
      <c r="CJ35" s="120"/>
      <c r="CK35" s="120"/>
      <c r="CL35" s="120"/>
      <c r="CM35" s="120"/>
      <c r="CN35" s="120"/>
      <c r="CO35" s="120"/>
      <c r="CP35" s="120"/>
      <c r="CQ35" s="120"/>
      <c r="CR35" s="120"/>
      <c r="CS35" s="120"/>
      <c r="CT35" s="120"/>
      <c r="CU35" s="120"/>
      <c r="CV35" s="120"/>
      <c r="CW35" s="120"/>
      <c r="CX35" s="120"/>
      <c r="CY35" s="120"/>
      <c r="CZ35" s="120"/>
      <c r="DA35" s="120"/>
      <c r="DB35" s="120"/>
      <c r="DC35" s="120"/>
      <c r="DD35" s="120"/>
      <c r="DE35" s="120"/>
      <c r="DF35" s="120"/>
      <c r="DG35" s="120"/>
      <c r="DH35" s="120"/>
      <c r="DI35" s="120"/>
      <c r="DJ35" s="121"/>
      <c r="DM35" s="143"/>
      <c r="DN35" s="144"/>
      <c r="DO35" s="144"/>
      <c r="DP35" s="144"/>
      <c r="DQ35" s="144"/>
      <c r="DR35" s="144"/>
      <c r="DS35" s="620" t="s">
        <v>75</v>
      </c>
      <c r="DT35" s="620"/>
      <c r="DU35" s="620"/>
      <c r="DV35" s="620"/>
      <c r="DW35" s="620" t="s">
        <v>76</v>
      </c>
      <c r="DX35" s="620"/>
      <c r="DY35" s="620"/>
      <c r="DZ35" s="620"/>
      <c r="EA35" s="620" t="s">
        <v>27</v>
      </c>
      <c r="EB35" s="620"/>
      <c r="EC35" s="620"/>
      <c r="ED35" s="620"/>
      <c r="EE35" s="620" t="s">
        <v>11</v>
      </c>
      <c r="EF35" s="620"/>
      <c r="EG35" s="620"/>
      <c r="EH35" s="620"/>
      <c r="EI35" s="620" t="s">
        <v>77</v>
      </c>
      <c r="EJ35" s="620"/>
      <c r="EK35" s="620"/>
      <c r="EL35" s="620"/>
      <c r="EM35" s="620" t="s">
        <v>74</v>
      </c>
      <c r="EN35" s="620"/>
      <c r="EO35" s="620"/>
      <c r="EP35" s="620"/>
      <c r="EQ35" s="8"/>
      <c r="ER35" s="8"/>
      <c r="ES35" s="8"/>
      <c r="ET35" s="8"/>
      <c r="EU35" s="8"/>
      <c r="EV35" s="9"/>
      <c r="FH35" s="333"/>
      <c r="FI35" s="330"/>
      <c r="FJ35" s="330"/>
      <c r="FK35" s="330"/>
      <c r="FL35" s="355" t="s">
        <v>385</v>
      </c>
      <c r="FM35" s="6"/>
      <c r="FN35" s="559"/>
      <c r="FO35" s="559"/>
      <c r="FP35" s="559"/>
      <c r="FQ35" s="559"/>
      <c r="FR35" s="559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553"/>
      <c r="GG35" s="554"/>
      <c r="GH35" s="554"/>
      <c r="GI35" s="554"/>
      <c r="GJ35" s="555"/>
      <c r="GK35" s="46"/>
      <c r="GL35" s="347" t="s">
        <v>390</v>
      </c>
      <c r="GM35" s="330"/>
      <c r="GN35" s="330"/>
      <c r="GO35" s="330"/>
      <c r="GP35" s="346"/>
      <c r="GS35" s="91"/>
      <c r="GT35" s="92"/>
      <c r="GU35" s="92"/>
      <c r="GV35" s="92"/>
      <c r="GW35" s="92"/>
      <c r="GX35" s="92"/>
      <c r="GY35" s="80" t="s">
        <v>265</v>
      </c>
      <c r="GZ35" s="80"/>
      <c r="HA35" s="80"/>
      <c r="HB35" s="80"/>
      <c r="HC35" s="80"/>
      <c r="HD35" s="80"/>
      <c r="HE35" s="80"/>
      <c r="HF35" s="80"/>
      <c r="HG35" s="80"/>
      <c r="HH35" s="80"/>
      <c r="HI35" s="80" t="s">
        <v>57</v>
      </c>
      <c r="HJ35" s="80"/>
      <c r="HK35" s="80"/>
      <c r="HL35" s="80"/>
      <c r="HM35" s="80"/>
      <c r="HN35" s="80"/>
      <c r="HO35" s="80" t="s">
        <v>1034</v>
      </c>
      <c r="HP35" s="80"/>
      <c r="HQ35" s="80"/>
      <c r="HR35" s="80"/>
      <c r="HS35" s="80"/>
      <c r="HT35" s="80"/>
      <c r="HU35" s="80" t="s">
        <v>1081</v>
      </c>
      <c r="HV35" s="80"/>
      <c r="HW35" s="80"/>
      <c r="HX35" s="80"/>
      <c r="HY35" s="80"/>
      <c r="HZ35" s="80"/>
      <c r="IA35" s="80"/>
      <c r="IB35" s="80"/>
      <c r="IC35" s="80"/>
      <c r="ID35" s="80"/>
      <c r="IE35" s="477" t="s">
        <v>528</v>
      </c>
      <c r="IF35" s="472"/>
      <c r="IG35" s="8"/>
      <c r="IH35" s="5" t="s">
        <v>654</v>
      </c>
    </row>
    <row r="36" spans="1:265" ht="12.75" customHeight="1" thickBot="1" x14ac:dyDescent="0.3">
      <c r="B36" s="131"/>
      <c r="C36" s="131" t="s">
        <v>254</v>
      </c>
      <c r="D36" s="131"/>
      <c r="E36" s="131"/>
      <c r="F36" s="131"/>
      <c r="G36" s="131"/>
      <c r="AG36" s="6"/>
      <c r="AH36" s="598" t="s">
        <v>163</v>
      </c>
      <c r="AI36" s="599"/>
      <c r="AJ36" s="599"/>
      <c r="AK36" s="599"/>
      <c r="AL36" s="600"/>
      <c r="AN36" s="604" t="s">
        <v>32</v>
      </c>
      <c r="AO36" s="605"/>
      <c r="AP36" s="606"/>
      <c r="AQ36" s="604" t="s">
        <v>33</v>
      </c>
      <c r="AR36" s="605"/>
      <c r="AS36" s="605"/>
      <c r="AT36" s="606"/>
      <c r="AU36" s="601" t="s">
        <v>4</v>
      </c>
      <c r="AV36" s="601"/>
      <c r="AW36" s="601"/>
      <c r="AX36" s="601"/>
      <c r="AY36" s="604" t="s">
        <v>109</v>
      </c>
      <c r="AZ36" s="605"/>
      <c r="BA36" s="605"/>
      <c r="BB36" s="606"/>
      <c r="BC36" s="601" t="s">
        <v>5</v>
      </c>
      <c r="BD36" s="601"/>
      <c r="BE36" s="601"/>
      <c r="BF36" s="601"/>
      <c r="BG36" s="604" t="s">
        <v>45</v>
      </c>
      <c r="BH36" s="605"/>
      <c r="BI36" s="605"/>
      <c r="BJ36" s="606"/>
      <c r="BK36" s="601" t="s">
        <v>46</v>
      </c>
      <c r="BL36" s="601"/>
      <c r="BM36" s="601"/>
      <c r="BN36" s="601"/>
      <c r="BO36" s="601" t="s">
        <v>498</v>
      </c>
      <c r="BP36" s="601"/>
      <c r="BQ36" s="601"/>
      <c r="BR36" s="601"/>
      <c r="BS36" s="601" t="s">
        <v>499</v>
      </c>
      <c r="BT36" s="601"/>
      <c r="BU36" s="601"/>
      <c r="BV36" s="601"/>
      <c r="CB36" s="141" t="s">
        <v>5</v>
      </c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  <c r="CT36" s="137"/>
      <c r="CU36" s="137"/>
      <c r="CV36" s="137"/>
      <c r="CW36" s="137"/>
      <c r="CX36" s="137"/>
      <c r="CY36" s="137"/>
      <c r="CZ36" s="137"/>
      <c r="DA36" s="137"/>
      <c r="DB36" s="137"/>
      <c r="DC36" s="137"/>
      <c r="DD36" s="137"/>
      <c r="DE36" s="137"/>
      <c r="DF36" s="137"/>
      <c r="DG36" s="137"/>
      <c r="DH36" s="137"/>
      <c r="DI36" s="220" t="s">
        <v>804</v>
      </c>
      <c r="DJ36" s="220" t="s">
        <v>805</v>
      </c>
      <c r="DM36" s="122"/>
      <c r="DN36" s="142"/>
      <c r="DO36" s="123"/>
      <c r="DP36" s="123"/>
      <c r="DQ36" s="123"/>
      <c r="DR36" s="123"/>
      <c r="DS36" s="627"/>
      <c r="DT36" s="627"/>
      <c r="DU36" s="627"/>
      <c r="DV36" s="627"/>
      <c r="DW36" s="627"/>
      <c r="DX36" s="627"/>
      <c r="DY36" s="627"/>
      <c r="DZ36" s="627"/>
      <c r="EA36" s="627"/>
      <c r="EB36" s="627"/>
      <c r="EC36" s="627"/>
      <c r="ED36" s="627"/>
      <c r="EE36" s="627"/>
      <c r="EF36" s="627"/>
      <c r="EG36" s="627"/>
      <c r="EH36" s="627"/>
      <c r="EI36" s="707"/>
      <c r="EJ36" s="707"/>
      <c r="EK36" s="707"/>
      <c r="EL36" s="707"/>
      <c r="EM36" s="707"/>
      <c r="EN36" s="707"/>
      <c r="EO36" s="707"/>
      <c r="EP36" s="707"/>
      <c r="EQ36" s="8"/>
      <c r="ER36" s="8"/>
      <c r="ES36" s="8"/>
      <c r="ET36" s="8"/>
      <c r="EU36" s="8"/>
      <c r="EV36" s="9"/>
      <c r="FH36" s="333"/>
      <c r="FI36" s="330"/>
      <c r="FJ36" s="336"/>
      <c r="FK36" s="336"/>
      <c r="FL36" s="355" t="s">
        <v>15</v>
      </c>
      <c r="FM36" s="6"/>
      <c r="FN36" s="559"/>
      <c r="FO36" s="559"/>
      <c r="FP36" s="559"/>
      <c r="FQ36" s="559"/>
      <c r="FR36" s="559"/>
      <c r="FS36" s="46"/>
      <c r="FT36" s="46"/>
      <c r="FU36" s="46"/>
      <c r="FV36" s="321"/>
      <c r="FW36" s="321"/>
      <c r="FX36" s="321"/>
      <c r="FY36" s="321"/>
      <c r="FZ36" s="321"/>
      <c r="GA36" s="321"/>
      <c r="GB36" s="321"/>
      <c r="GC36" s="46"/>
      <c r="GD36" s="46"/>
      <c r="GE36" s="46"/>
      <c r="GF36" s="553"/>
      <c r="GG36" s="554"/>
      <c r="GH36" s="554"/>
      <c r="GI36" s="554"/>
      <c r="GJ36" s="555"/>
      <c r="GK36" s="46"/>
      <c r="GL36" s="347" t="s">
        <v>111</v>
      </c>
      <c r="GM36" s="330"/>
      <c r="GN36" s="330"/>
      <c r="GO36" s="330"/>
      <c r="GP36" s="346"/>
      <c r="GS36" s="89" t="s">
        <v>375</v>
      </c>
      <c r="GT36" s="90"/>
      <c r="GU36" s="90"/>
      <c r="GV36" s="90"/>
      <c r="GW36" s="90"/>
      <c r="GX36" s="90"/>
      <c r="GY36" s="78" t="s">
        <v>1114</v>
      </c>
      <c r="GZ36" s="78"/>
      <c r="HA36" s="78"/>
      <c r="HB36" s="78"/>
      <c r="HC36" s="78"/>
      <c r="HD36" s="78"/>
      <c r="HE36" s="78"/>
      <c r="HF36" s="78"/>
      <c r="HG36" s="479" t="s">
        <v>528</v>
      </c>
      <c r="HH36" s="78"/>
      <c r="HI36" s="78" t="s">
        <v>1145</v>
      </c>
      <c r="HJ36" s="78"/>
      <c r="HK36" s="78"/>
      <c r="HL36" s="78"/>
      <c r="HM36" s="78"/>
      <c r="HN36" s="78"/>
      <c r="HO36" s="78" t="s">
        <v>1042</v>
      </c>
      <c r="HP36" s="78"/>
      <c r="HQ36" s="78"/>
      <c r="HR36" s="78"/>
      <c r="HS36" s="78"/>
      <c r="HT36" s="78"/>
      <c r="HU36" s="78" t="s">
        <v>1102</v>
      </c>
      <c r="HV36" s="78"/>
      <c r="HW36" s="78"/>
      <c r="HX36" s="78"/>
      <c r="HY36" s="78"/>
      <c r="HZ36" s="78"/>
      <c r="IA36" s="78"/>
      <c r="IB36" s="78"/>
      <c r="IC36" s="78"/>
      <c r="ID36" s="78"/>
      <c r="IE36" s="479" t="s">
        <v>528</v>
      </c>
      <c r="IF36" s="478"/>
      <c r="IG36" s="8"/>
      <c r="IH36" s="5" t="s">
        <v>1217</v>
      </c>
    </row>
    <row r="37" spans="1:265" ht="12.75" customHeight="1" thickBot="1" x14ac:dyDescent="0.3">
      <c r="B37" s="131"/>
      <c r="C37" s="131" t="s">
        <v>463</v>
      </c>
      <c r="D37" s="131"/>
      <c r="E37" s="131"/>
      <c r="F37" s="131"/>
      <c r="G37" s="131"/>
      <c r="AG37" s="6"/>
      <c r="AH37" s="617" t="s">
        <v>539</v>
      </c>
      <c r="AI37" s="618"/>
      <c r="AJ37" s="618"/>
      <c r="AK37" s="618"/>
      <c r="AL37" s="619"/>
      <c r="CB37" s="122"/>
      <c r="CC37" s="123" t="s">
        <v>565</v>
      </c>
      <c r="CD37" s="123"/>
      <c r="CE37" s="123"/>
      <c r="CF37" s="123"/>
      <c r="CG37" s="123"/>
      <c r="CH37" s="123"/>
      <c r="CI37" s="123"/>
      <c r="CJ37" s="123"/>
      <c r="CK37" s="123"/>
      <c r="CL37" s="123"/>
      <c r="CM37" s="123"/>
      <c r="CN37" s="123"/>
      <c r="CO37" s="123"/>
      <c r="CP37" s="123"/>
      <c r="CQ37" s="123"/>
      <c r="CR37" s="123"/>
      <c r="CS37" s="123"/>
      <c r="CT37" s="123"/>
      <c r="CU37" s="123"/>
      <c r="CV37" s="123"/>
      <c r="CW37" s="123"/>
      <c r="CX37" s="123"/>
      <c r="CY37" s="123"/>
      <c r="CZ37" s="123"/>
      <c r="DA37" s="123"/>
      <c r="DB37" s="123"/>
      <c r="DC37" s="123"/>
      <c r="DD37" s="123"/>
      <c r="DE37" s="123"/>
      <c r="DF37" s="123"/>
      <c r="DG37" s="123"/>
      <c r="DH37" s="123"/>
      <c r="DI37" s="123"/>
      <c r="DJ37" s="124"/>
      <c r="DM37" s="726" t="s">
        <v>516</v>
      </c>
      <c r="DN37" s="727"/>
      <c r="DO37" s="727"/>
      <c r="DP37" s="727"/>
      <c r="DQ37" s="727"/>
      <c r="DR37" s="727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9"/>
      <c r="FH37" s="333"/>
      <c r="FI37" s="330"/>
      <c r="FJ37" s="336"/>
      <c r="FK37" s="336"/>
      <c r="FL37" s="355" t="s">
        <v>29</v>
      </c>
      <c r="FM37" s="321"/>
      <c r="FN37" s="559"/>
      <c r="FO37" s="559"/>
      <c r="FP37" s="559"/>
      <c r="FQ37" s="559"/>
      <c r="FR37" s="559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553"/>
      <c r="GG37" s="554"/>
      <c r="GH37" s="554"/>
      <c r="GI37" s="554"/>
      <c r="GJ37" s="555"/>
      <c r="GK37" s="46"/>
      <c r="GL37" s="347" t="s">
        <v>807</v>
      </c>
      <c r="GM37" s="330"/>
      <c r="GN37" s="330"/>
      <c r="GO37" s="330"/>
      <c r="GP37" s="346"/>
      <c r="GS37" s="93"/>
      <c r="GT37" s="94"/>
      <c r="GU37" s="94"/>
      <c r="GV37" s="94"/>
      <c r="GW37" s="94"/>
      <c r="GX37" s="94"/>
      <c r="GY37" s="8" t="s">
        <v>1115</v>
      </c>
      <c r="GZ37" s="8"/>
      <c r="HA37" s="8"/>
      <c r="HB37" s="8"/>
      <c r="HC37" s="8"/>
      <c r="HD37" s="8"/>
      <c r="HE37" s="8"/>
      <c r="HF37" s="8"/>
      <c r="HG37" s="8"/>
      <c r="HH37" s="8"/>
      <c r="HI37" s="8" t="s">
        <v>433</v>
      </c>
      <c r="HJ37" s="8"/>
      <c r="HK37" s="8"/>
      <c r="HL37" s="8"/>
      <c r="HM37" s="8"/>
      <c r="HN37" s="8"/>
      <c r="HO37" s="8" t="s">
        <v>1045</v>
      </c>
      <c r="HP37" s="8"/>
      <c r="HQ37" s="8"/>
      <c r="HR37" s="8"/>
      <c r="HS37" s="8"/>
      <c r="HT37" s="8"/>
      <c r="HU37" s="8" t="s">
        <v>1153</v>
      </c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45"/>
      <c r="IG37" s="8"/>
      <c r="IH37" s="5" t="s">
        <v>1217</v>
      </c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</row>
    <row r="38" spans="1:265" ht="12.75" customHeight="1" x14ac:dyDescent="0.25">
      <c r="B38" s="131"/>
      <c r="C38" s="131" t="s">
        <v>321</v>
      </c>
      <c r="D38" s="131"/>
      <c r="E38" s="131"/>
      <c r="F38" s="131"/>
      <c r="G38" s="131"/>
      <c r="AF38" s="5">
        <v>5</v>
      </c>
      <c r="AG38" s="615" t="s">
        <v>533</v>
      </c>
      <c r="AH38" s="615"/>
      <c r="AI38" s="615"/>
      <c r="AJ38" s="615"/>
      <c r="AK38" s="615"/>
      <c r="AL38" s="615"/>
      <c r="DM38" s="143"/>
      <c r="DN38" s="144"/>
      <c r="DO38" s="144"/>
      <c r="DP38" s="144"/>
      <c r="DQ38" s="144"/>
      <c r="DR38" s="144"/>
      <c r="DS38" s="620" t="s">
        <v>78</v>
      </c>
      <c r="DT38" s="620"/>
      <c r="DU38" s="620"/>
      <c r="DV38" s="620"/>
      <c r="DW38" s="620" t="s">
        <v>76</v>
      </c>
      <c r="DX38" s="620"/>
      <c r="DY38" s="620"/>
      <c r="DZ38" s="620"/>
      <c r="EA38" s="620" t="s">
        <v>27</v>
      </c>
      <c r="EB38" s="620"/>
      <c r="EC38" s="620"/>
      <c r="ED38" s="620"/>
      <c r="EE38" s="620" t="s">
        <v>12</v>
      </c>
      <c r="EF38" s="620"/>
      <c r="EG38" s="620"/>
      <c r="EH38" s="620"/>
      <c r="EI38" s="620" t="s">
        <v>79</v>
      </c>
      <c r="EJ38" s="620"/>
      <c r="EK38" s="620"/>
      <c r="EL38" s="620"/>
      <c r="EM38" s="8"/>
      <c r="EN38" s="8"/>
      <c r="EO38" s="8"/>
      <c r="EP38" s="8"/>
      <c r="EQ38" s="8"/>
      <c r="ER38" s="8"/>
      <c r="ES38" s="8"/>
      <c r="ET38" s="8"/>
      <c r="EU38" s="8"/>
      <c r="EV38" s="9"/>
      <c r="FH38" s="333"/>
      <c r="FI38" s="330"/>
      <c r="FJ38" s="337"/>
      <c r="FK38" s="337"/>
      <c r="FL38" s="356"/>
      <c r="FM38" s="46"/>
      <c r="FN38" s="6"/>
      <c r="FO38" s="6"/>
      <c r="FP38" s="6"/>
      <c r="FQ38" s="6"/>
      <c r="FR38" s="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553"/>
      <c r="GG38" s="554"/>
      <c r="GH38" s="554"/>
      <c r="GI38" s="554"/>
      <c r="GJ38" s="555"/>
      <c r="GK38" s="46"/>
      <c r="GL38" s="347" t="s">
        <v>825</v>
      </c>
      <c r="GM38" s="330"/>
      <c r="GN38" s="330"/>
      <c r="GO38" s="330"/>
      <c r="GP38" s="346"/>
      <c r="GS38" s="93"/>
      <c r="GT38" s="94"/>
      <c r="GU38" s="94"/>
      <c r="GV38" s="94"/>
      <c r="GW38" s="94"/>
      <c r="GX38" s="94"/>
      <c r="GY38" s="8" t="s">
        <v>1116</v>
      </c>
      <c r="GZ38" s="8"/>
      <c r="HA38" s="8"/>
      <c r="HB38" s="8"/>
      <c r="HC38" s="8"/>
      <c r="HD38" s="8"/>
      <c r="HE38" s="8"/>
      <c r="HF38" s="8"/>
      <c r="HG38" s="120" t="s">
        <v>528</v>
      </c>
      <c r="HH38" s="8"/>
      <c r="HI38" s="8" t="s">
        <v>434</v>
      </c>
      <c r="HJ38" s="8"/>
      <c r="HK38" s="8"/>
      <c r="HL38" s="8"/>
      <c r="HM38" s="8"/>
      <c r="HN38" s="8"/>
      <c r="HO38" s="8" t="s">
        <v>1042</v>
      </c>
      <c r="HP38" s="8"/>
      <c r="HQ38" s="8"/>
      <c r="HR38" s="8"/>
      <c r="HS38" s="8"/>
      <c r="HT38" s="8"/>
      <c r="HU38" s="8" t="s">
        <v>1102</v>
      </c>
      <c r="HV38" s="8"/>
      <c r="HW38" s="8"/>
      <c r="HX38" s="8"/>
      <c r="HY38" s="8"/>
      <c r="HZ38" s="8"/>
      <c r="IA38" s="8"/>
      <c r="IB38" s="8"/>
      <c r="IC38" s="8"/>
      <c r="ID38" s="8"/>
      <c r="IE38" s="120" t="s">
        <v>528</v>
      </c>
      <c r="IF38" s="45"/>
      <c r="IG38" s="8"/>
      <c r="IH38" s="5" t="s">
        <v>665</v>
      </c>
    </row>
    <row r="39" spans="1:265" ht="12.75" customHeight="1" thickBot="1" x14ac:dyDescent="0.3">
      <c r="B39" s="131"/>
      <c r="C39" s="131" t="s">
        <v>199</v>
      </c>
      <c r="D39" s="131"/>
      <c r="E39" s="131"/>
      <c r="F39" s="131"/>
      <c r="G39" s="131"/>
      <c r="AG39" s="6"/>
      <c r="AH39" s="6"/>
      <c r="AI39" s="6"/>
      <c r="AJ39" s="6"/>
      <c r="AK39" s="6"/>
      <c r="AL39" s="6"/>
      <c r="DM39" s="122"/>
      <c r="DN39" s="142"/>
      <c r="DO39" s="123"/>
      <c r="DP39" s="123"/>
      <c r="DQ39" s="123"/>
      <c r="DR39" s="123"/>
      <c r="DS39" s="707"/>
      <c r="DT39" s="707"/>
      <c r="DU39" s="707"/>
      <c r="DV39" s="707"/>
      <c r="DW39" s="627"/>
      <c r="DX39" s="627"/>
      <c r="DY39" s="627"/>
      <c r="DZ39" s="627"/>
      <c r="EA39" s="627"/>
      <c r="EB39" s="627"/>
      <c r="EC39" s="627"/>
      <c r="ED39" s="627"/>
      <c r="EE39" s="707"/>
      <c r="EF39" s="707"/>
      <c r="EG39" s="707"/>
      <c r="EH39" s="707"/>
      <c r="EI39" s="707"/>
      <c r="EJ39" s="707"/>
      <c r="EK39" s="707"/>
      <c r="EL39" s="707"/>
      <c r="EM39" s="8"/>
      <c r="EN39" s="8"/>
      <c r="EO39" s="8"/>
      <c r="EP39" s="8"/>
      <c r="EQ39" s="8"/>
      <c r="ER39" s="8"/>
      <c r="ES39" s="8"/>
      <c r="ET39" s="8"/>
      <c r="EU39" s="8"/>
      <c r="EV39" s="9"/>
      <c r="FH39" s="333"/>
      <c r="FI39" s="330"/>
      <c r="FJ39" s="330"/>
      <c r="FK39" s="330"/>
      <c r="FL39" s="357" t="s">
        <v>70</v>
      </c>
      <c r="FM39" s="6"/>
      <c r="FN39" s="553" t="s">
        <v>45</v>
      </c>
      <c r="FO39" s="554"/>
      <c r="FP39" s="554"/>
      <c r="FQ39" s="555"/>
      <c r="FR39" s="553" t="s">
        <v>17</v>
      </c>
      <c r="FS39" s="554"/>
      <c r="FT39" s="554"/>
      <c r="FU39" s="555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553"/>
      <c r="GG39" s="554"/>
      <c r="GH39" s="554"/>
      <c r="GI39" s="554"/>
      <c r="GJ39" s="555"/>
      <c r="GK39" s="46"/>
      <c r="GL39" s="347" t="s">
        <v>391</v>
      </c>
      <c r="GM39" s="330"/>
      <c r="GN39" s="330"/>
      <c r="GO39" s="330"/>
      <c r="GP39" s="346"/>
      <c r="GS39" s="93"/>
      <c r="GT39" s="94"/>
      <c r="GU39" s="94"/>
      <c r="GV39" s="94"/>
      <c r="GW39" s="94"/>
      <c r="GX39" s="94"/>
      <c r="GY39" s="8" t="s">
        <v>1117</v>
      </c>
      <c r="GZ39" s="8"/>
      <c r="HA39" s="8"/>
      <c r="HB39" s="8"/>
      <c r="HC39" s="8"/>
      <c r="HD39" s="8"/>
      <c r="HE39" s="8"/>
      <c r="HF39" s="8"/>
      <c r="HG39" s="8"/>
      <c r="HH39" s="8"/>
      <c r="HI39" s="8" t="s">
        <v>14</v>
      </c>
      <c r="HJ39" s="8"/>
      <c r="HK39" s="8"/>
      <c r="HL39" s="8"/>
      <c r="HM39" s="8"/>
      <c r="HN39" s="8"/>
      <c r="HO39" s="8" t="s">
        <v>1042</v>
      </c>
      <c r="HP39" s="8"/>
      <c r="HQ39" s="8"/>
      <c r="HR39" s="8"/>
      <c r="HS39" s="8"/>
      <c r="HT39" s="8"/>
      <c r="HU39" s="8" t="s">
        <v>1153</v>
      </c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45"/>
      <c r="IG39" s="8"/>
      <c r="IH39" s="5" t="s">
        <v>657</v>
      </c>
    </row>
    <row r="40" spans="1:265" ht="12.75" customHeight="1" x14ac:dyDescent="0.25">
      <c r="B40" s="131"/>
      <c r="C40" s="131" t="s">
        <v>198</v>
      </c>
      <c r="D40" s="131"/>
      <c r="E40" s="131"/>
      <c r="F40" s="131"/>
      <c r="G40" s="131"/>
      <c r="AG40" s="6"/>
      <c r="AH40" s="612" t="s">
        <v>571</v>
      </c>
      <c r="AI40" s="613"/>
      <c r="AJ40" s="613"/>
      <c r="AK40" s="613"/>
      <c r="AL40" s="614"/>
      <c r="DM40" s="708" t="s">
        <v>81</v>
      </c>
      <c r="DN40" s="709"/>
      <c r="DO40" s="709"/>
      <c r="DP40" s="709"/>
      <c r="DQ40" s="709"/>
      <c r="DR40" s="710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9"/>
      <c r="FH40" s="333"/>
      <c r="FI40" s="330"/>
      <c r="FJ40" s="330"/>
      <c r="FK40" s="330"/>
      <c r="FL40" s="357"/>
      <c r="FM40" s="6"/>
      <c r="FN40" s="553"/>
      <c r="FO40" s="554"/>
      <c r="FP40" s="554"/>
      <c r="FQ40" s="555"/>
      <c r="FR40" s="553"/>
      <c r="FS40" s="554"/>
      <c r="FT40" s="554"/>
      <c r="FU40" s="555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553"/>
      <c r="GG40" s="554"/>
      <c r="GH40" s="554"/>
      <c r="GI40" s="554"/>
      <c r="GJ40" s="555"/>
      <c r="GK40" s="46"/>
      <c r="GL40" s="347" t="s">
        <v>106</v>
      </c>
      <c r="GM40" s="330"/>
      <c r="GN40" s="330"/>
      <c r="GO40" s="330"/>
      <c r="GP40" s="346"/>
      <c r="GS40" s="93"/>
      <c r="GT40" s="94"/>
      <c r="GU40" s="94"/>
      <c r="GV40" s="94"/>
      <c r="GW40" s="94"/>
      <c r="GX40" s="94"/>
      <c r="GY40" s="8" t="s">
        <v>1118</v>
      </c>
      <c r="GZ40" s="8"/>
      <c r="HA40" s="8"/>
      <c r="HB40" s="8"/>
      <c r="HC40" s="8"/>
      <c r="HD40" s="8"/>
      <c r="HE40" s="8"/>
      <c r="HF40" s="8"/>
      <c r="HG40" s="8"/>
      <c r="HH40" s="8"/>
      <c r="HI40" s="8" t="s">
        <v>435</v>
      </c>
      <c r="HJ40" s="8"/>
      <c r="HK40" s="8"/>
      <c r="HL40" s="8"/>
      <c r="HM40" s="8"/>
      <c r="HN40" s="8"/>
      <c r="HO40" s="8" t="s">
        <v>1034</v>
      </c>
      <c r="HP40" s="8"/>
      <c r="HQ40" s="8"/>
      <c r="HR40" s="8"/>
      <c r="HS40" s="8"/>
      <c r="HT40" s="8"/>
      <c r="HU40" s="8" t="s">
        <v>1085</v>
      </c>
      <c r="HV40" s="8"/>
      <c r="HW40" s="8"/>
      <c r="HX40" s="8"/>
      <c r="HY40" s="8"/>
      <c r="HZ40" s="8"/>
      <c r="IA40" s="8"/>
      <c r="IB40" s="8"/>
      <c r="IC40" s="8"/>
      <c r="ID40" s="8"/>
      <c r="IE40" s="120" t="s">
        <v>528</v>
      </c>
      <c r="IF40" s="45"/>
      <c r="IG40" s="8"/>
      <c r="IH40" s="5" t="s">
        <v>1216</v>
      </c>
    </row>
    <row r="41" spans="1:265" ht="12.75" customHeight="1" x14ac:dyDescent="0.25">
      <c r="B41" s="131"/>
      <c r="C41" s="131" t="s">
        <v>490</v>
      </c>
      <c r="D41" s="131"/>
      <c r="E41" s="131"/>
      <c r="F41" s="131"/>
      <c r="G41" s="131"/>
      <c r="AG41" s="6"/>
      <c r="AH41" s="598" t="s">
        <v>572</v>
      </c>
      <c r="AI41" s="599"/>
      <c r="AJ41" s="599"/>
      <c r="AK41" s="599"/>
      <c r="AL41" s="600"/>
      <c r="DM41" s="143"/>
      <c r="DN41" s="144"/>
      <c r="DO41" s="144"/>
      <c r="DP41" s="144"/>
      <c r="DQ41" s="144"/>
      <c r="DR41" s="144"/>
      <c r="DS41" s="620" t="s">
        <v>80</v>
      </c>
      <c r="DT41" s="620"/>
      <c r="DU41" s="620"/>
      <c r="DV41" s="620"/>
      <c r="DW41" s="620" t="s">
        <v>76</v>
      </c>
      <c r="DX41" s="620"/>
      <c r="DY41" s="620"/>
      <c r="DZ41" s="620"/>
      <c r="EA41" s="620" t="s">
        <v>27</v>
      </c>
      <c r="EB41" s="620"/>
      <c r="EC41" s="620"/>
      <c r="ED41" s="620"/>
      <c r="EE41" s="620" t="s">
        <v>35</v>
      </c>
      <c r="EF41" s="620"/>
      <c r="EG41" s="620"/>
      <c r="EH41" s="620"/>
      <c r="EI41" s="620" t="s">
        <v>83</v>
      </c>
      <c r="EJ41" s="620"/>
      <c r="EK41" s="620"/>
      <c r="EL41" s="620"/>
      <c r="EM41" s="8"/>
      <c r="EN41" s="8"/>
      <c r="EO41" s="8"/>
      <c r="EP41" s="8"/>
      <c r="EQ41" s="8"/>
      <c r="ER41" s="8"/>
      <c r="ES41" s="8"/>
      <c r="ET41" s="8"/>
      <c r="EU41" s="8"/>
      <c r="EV41" s="9"/>
      <c r="FH41" s="333"/>
      <c r="FI41" s="330"/>
      <c r="FJ41" s="330"/>
      <c r="FK41" s="330"/>
      <c r="FL41" s="355"/>
      <c r="FM41" s="6"/>
      <c r="FN41" s="553"/>
      <c r="FO41" s="554"/>
      <c r="FP41" s="554"/>
      <c r="FQ41" s="555"/>
      <c r="FR41" s="553"/>
      <c r="FS41" s="554"/>
      <c r="FT41" s="554"/>
      <c r="FU41" s="555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553"/>
      <c r="GG41" s="554"/>
      <c r="GH41" s="554"/>
      <c r="GI41" s="554"/>
      <c r="GJ41" s="555"/>
      <c r="GK41" s="46"/>
      <c r="GL41" s="347" t="s">
        <v>392</v>
      </c>
      <c r="GM41" s="330"/>
      <c r="GN41" s="330"/>
      <c r="GO41" s="330"/>
      <c r="GP41" s="346"/>
      <c r="GS41" s="93"/>
      <c r="GT41" s="94"/>
      <c r="GU41" s="94"/>
      <c r="GV41" s="94"/>
      <c r="GW41" s="94"/>
      <c r="GX41" s="94"/>
      <c r="GY41" s="8" t="s">
        <v>1119</v>
      </c>
      <c r="GZ41" s="8"/>
      <c r="HA41" s="8"/>
      <c r="HB41" s="8"/>
      <c r="HC41" s="8"/>
      <c r="HD41" s="8"/>
      <c r="HE41" s="8"/>
      <c r="HF41" s="8"/>
      <c r="HG41" s="8"/>
      <c r="HH41" s="8"/>
      <c r="HI41" s="8" t="s">
        <v>61</v>
      </c>
      <c r="HJ41" s="8"/>
      <c r="HK41" s="8"/>
      <c r="HL41" s="8"/>
      <c r="HM41" s="8"/>
      <c r="HN41" s="8"/>
      <c r="HO41" s="8" t="s">
        <v>1047</v>
      </c>
      <c r="HP41" s="8"/>
      <c r="HQ41" s="8"/>
      <c r="HR41" s="8"/>
      <c r="HS41" s="8"/>
      <c r="HT41" s="8"/>
      <c r="HU41" s="8" t="s">
        <v>1087</v>
      </c>
      <c r="HV41" s="8"/>
      <c r="HW41" s="8"/>
      <c r="HX41" s="8"/>
      <c r="HY41" s="8"/>
      <c r="HZ41" s="8"/>
      <c r="IA41" s="8"/>
      <c r="IB41" s="8"/>
      <c r="IC41" s="8"/>
      <c r="ID41" s="8"/>
      <c r="IE41" s="120" t="s">
        <v>528</v>
      </c>
      <c r="IF41" s="45"/>
      <c r="IG41" s="8"/>
      <c r="IH41" s="5" t="s">
        <v>659</v>
      </c>
    </row>
    <row r="42" spans="1:265" ht="12.75" customHeight="1" thickBot="1" x14ac:dyDescent="0.3">
      <c r="B42" s="131"/>
      <c r="C42" s="131" t="s">
        <v>491</v>
      </c>
      <c r="D42" s="131"/>
      <c r="E42" s="131"/>
      <c r="F42" s="131"/>
      <c r="G42" s="131"/>
      <c r="AG42" s="6"/>
      <c r="AH42" s="598" t="s">
        <v>162</v>
      </c>
      <c r="AI42" s="599"/>
      <c r="AJ42" s="599"/>
      <c r="AK42" s="599"/>
      <c r="AL42" s="600"/>
      <c r="CB42" s="5" t="s">
        <v>566</v>
      </c>
      <c r="DM42" s="122"/>
      <c r="DN42" s="142"/>
      <c r="DO42" s="123"/>
      <c r="DP42" s="123"/>
      <c r="DQ42" s="123"/>
      <c r="DR42" s="123"/>
      <c r="DS42" s="707"/>
      <c r="DT42" s="707"/>
      <c r="DU42" s="707"/>
      <c r="DV42" s="707"/>
      <c r="DW42" s="627"/>
      <c r="DX42" s="627"/>
      <c r="DY42" s="627"/>
      <c r="DZ42" s="627"/>
      <c r="EA42" s="627"/>
      <c r="EB42" s="627"/>
      <c r="EC42" s="627"/>
      <c r="ED42" s="627"/>
      <c r="EE42" s="627"/>
      <c r="EF42" s="627"/>
      <c r="EG42" s="627"/>
      <c r="EH42" s="627"/>
      <c r="EI42" s="707"/>
      <c r="EJ42" s="707"/>
      <c r="EK42" s="707"/>
      <c r="EL42" s="707"/>
      <c r="EM42" s="8"/>
      <c r="EN42" s="8"/>
      <c r="EO42" s="8"/>
      <c r="EP42" s="8"/>
      <c r="EQ42" s="8"/>
      <c r="ER42" s="8"/>
      <c r="ES42" s="8"/>
      <c r="ET42" s="8"/>
      <c r="EU42" s="8"/>
      <c r="EV42" s="9"/>
      <c r="FH42" s="333"/>
      <c r="FI42" s="330"/>
      <c r="FJ42" s="330"/>
      <c r="FK42" s="330"/>
      <c r="FL42" s="356"/>
      <c r="FM42" s="6"/>
      <c r="FN42" s="567"/>
      <c r="FO42" s="568"/>
      <c r="FP42" s="568"/>
      <c r="FQ42" s="569"/>
      <c r="FR42" s="549"/>
      <c r="FS42" s="549"/>
      <c r="FT42" s="549"/>
      <c r="FU42" s="549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553"/>
      <c r="GG42" s="554"/>
      <c r="GH42" s="554"/>
      <c r="GI42" s="554"/>
      <c r="GJ42" s="555"/>
      <c r="GK42" s="46"/>
      <c r="GL42" s="347" t="s">
        <v>28</v>
      </c>
      <c r="GM42" s="330"/>
      <c r="GN42" s="330"/>
      <c r="GO42" s="330"/>
      <c r="GP42" s="346"/>
      <c r="GS42" s="498"/>
      <c r="GT42" s="499"/>
      <c r="GU42" s="499"/>
      <c r="GV42" s="499"/>
      <c r="GW42" s="499"/>
      <c r="GX42" s="499"/>
      <c r="GY42" s="473" t="s">
        <v>1218</v>
      </c>
      <c r="GZ42" s="8"/>
      <c r="HA42" s="8"/>
      <c r="HB42" s="8"/>
      <c r="HC42" s="8"/>
      <c r="HD42" s="8"/>
      <c r="HE42" s="8"/>
      <c r="HF42" s="8"/>
      <c r="HG42" s="8"/>
      <c r="HH42" s="8"/>
      <c r="HI42" s="8" t="s">
        <v>1219</v>
      </c>
      <c r="HJ42" s="8"/>
      <c r="HK42" s="8"/>
      <c r="HL42" s="8"/>
      <c r="HM42" s="8"/>
      <c r="HN42" s="8"/>
      <c r="HO42" s="8" t="s">
        <v>1042</v>
      </c>
      <c r="HP42" s="8"/>
      <c r="HQ42" s="8"/>
      <c r="HR42" s="8"/>
      <c r="HS42" s="8"/>
      <c r="HT42" s="8"/>
      <c r="HU42" s="8" t="s">
        <v>1153</v>
      </c>
      <c r="HV42" s="492"/>
      <c r="HW42" s="492"/>
      <c r="HX42" s="492"/>
      <c r="HY42" s="8"/>
      <c r="HZ42" s="8"/>
      <c r="IA42" s="8"/>
      <c r="IB42" s="8"/>
      <c r="IC42" s="8"/>
      <c r="ID42" s="8"/>
      <c r="IE42" s="120" t="s">
        <v>528</v>
      </c>
      <c r="IF42" s="45"/>
      <c r="IG42" s="8"/>
      <c r="IH42" s="5" t="s">
        <v>1220</v>
      </c>
    </row>
    <row r="43" spans="1:265" ht="12.75" customHeight="1" thickBot="1" x14ac:dyDescent="0.3">
      <c r="B43" s="131"/>
      <c r="C43" s="132" t="s">
        <v>475</v>
      </c>
      <c r="D43" s="131"/>
      <c r="E43" s="131"/>
      <c r="F43" s="131"/>
      <c r="G43" s="131"/>
      <c r="AG43" s="6"/>
      <c r="AH43" s="598" t="s">
        <v>31</v>
      </c>
      <c r="AI43" s="599"/>
      <c r="AJ43" s="599"/>
      <c r="AK43" s="599"/>
      <c r="AL43" s="600"/>
      <c r="CB43" s="643" t="s">
        <v>108</v>
      </c>
      <c r="CC43" s="644"/>
      <c r="CD43" s="644"/>
      <c r="CE43" s="644"/>
      <c r="CF43" s="644"/>
      <c r="CG43" s="126"/>
      <c r="CH43" s="126"/>
      <c r="CI43" s="126"/>
      <c r="CJ43" s="126"/>
      <c r="CK43" s="126"/>
      <c r="CL43" s="126"/>
      <c r="CM43" s="126"/>
      <c r="CN43" s="126"/>
      <c r="CO43" s="126"/>
      <c r="CP43" s="126"/>
      <c r="CQ43" s="126"/>
      <c r="CR43" s="126"/>
      <c r="CS43" s="126"/>
      <c r="CT43" s="126"/>
      <c r="CU43" s="126"/>
      <c r="CV43" s="126"/>
      <c r="CW43" s="126"/>
      <c r="CX43" s="126"/>
      <c r="CY43" s="126"/>
      <c r="CZ43" s="126"/>
      <c r="DA43" s="126"/>
      <c r="DB43" s="126"/>
      <c r="DC43" s="126"/>
      <c r="DD43" s="126"/>
      <c r="DE43" s="126"/>
      <c r="DF43" s="126"/>
      <c r="DG43" s="126"/>
      <c r="DH43" s="126"/>
      <c r="DI43" s="126"/>
      <c r="DJ43" s="127" t="s">
        <v>528</v>
      </c>
      <c r="DM43" s="708" t="s">
        <v>82</v>
      </c>
      <c r="DN43" s="709"/>
      <c r="DO43" s="709"/>
      <c r="DP43" s="709"/>
      <c r="DQ43" s="709"/>
      <c r="DR43" s="710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9"/>
      <c r="EY43" s="10"/>
      <c r="EZ43" s="10"/>
      <c r="FA43" s="10"/>
      <c r="FB43" s="10"/>
      <c r="FC43" s="10"/>
      <c r="FD43" s="10"/>
      <c r="FE43" s="10"/>
      <c r="FF43" s="10"/>
      <c r="FG43" s="10"/>
      <c r="FH43" s="333"/>
      <c r="FI43" s="330"/>
      <c r="FJ43" s="330"/>
      <c r="FK43" s="330"/>
      <c r="FL43" s="356"/>
      <c r="FM43" s="6"/>
      <c r="FN43" s="567"/>
      <c r="FO43" s="568"/>
      <c r="FP43" s="568"/>
      <c r="FQ43" s="569"/>
      <c r="FR43" s="549"/>
      <c r="FS43" s="549"/>
      <c r="FT43" s="549"/>
      <c r="FU43" s="549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233"/>
      <c r="GG43" s="233"/>
      <c r="GH43" s="233"/>
      <c r="GI43" s="233"/>
      <c r="GJ43" s="233"/>
      <c r="GK43" s="46"/>
      <c r="GL43" s="347"/>
      <c r="GM43" s="330"/>
      <c r="GN43" s="330"/>
      <c r="GO43" s="330"/>
      <c r="GP43" s="346"/>
      <c r="GQ43" s="10"/>
      <c r="GS43" s="93"/>
      <c r="GT43" s="94"/>
      <c r="GU43" s="94"/>
      <c r="GV43" s="94"/>
      <c r="GW43" s="94"/>
      <c r="GX43" s="94"/>
      <c r="GY43" s="8" t="s">
        <v>1120</v>
      </c>
      <c r="GZ43" s="8"/>
      <c r="HA43" s="8"/>
      <c r="HB43" s="8"/>
      <c r="HC43" s="8"/>
      <c r="HD43" s="8"/>
      <c r="HE43" s="8"/>
      <c r="HF43" s="8"/>
      <c r="HG43" s="8"/>
      <c r="HH43" s="8"/>
      <c r="HI43" s="8" t="s">
        <v>436</v>
      </c>
      <c r="HJ43" s="8"/>
      <c r="HK43" s="8"/>
      <c r="HL43" s="8"/>
      <c r="HM43" s="8"/>
      <c r="HN43" s="8"/>
      <c r="HO43" s="8" t="s">
        <v>1034</v>
      </c>
      <c r="HP43" s="8"/>
      <c r="HQ43" s="8"/>
      <c r="HR43" s="8"/>
      <c r="HS43" s="8"/>
      <c r="HT43" s="8"/>
      <c r="HU43" s="492" t="s">
        <v>1089</v>
      </c>
      <c r="HV43" s="492"/>
      <c r="HW43" s="492"/>
      <c r="HX43" s="492"/>
      <c r="HY43" s="8"/>
      <c r="HZ43" s="8"/>
      <c r="IA43" s="8"/>
      <c r="IB43" s="8"/>
      <c r="IC43" s="8"/>
      <c r="ID43" s="8"/>
      <c r="IE43" s="120"/>
      <c r="IF43" s="45"/>
      <c r="IG43" s="8"/>
      <c r="IH43" s="5" t="s">
        <v>660</v>
      </c>
    </row>
    <row r="44" spans="1:265" ht="12.75" customHeight="1" x14ac:dyDescent="0.25">
      <c r="B44" s="131"/>
      <c r="C44" s="131" t="s">
        <v>197</v>
      </c>
      <c r="D44" s="131"/>
      <c r="E44" s="131"/>
      <c r="F44" s="131"/>
      <c r="G44" s="131"/>
      <c r="AG44" s="6"/>
      <c r="AH44" s="598" t="s">
        <v>786</v>
      </c>
      <c r="AI44" s="599"/>
      <c r="AJ44" s="599"/>
      <c r="AK44" s="599"/>
      <c r="AL44" s="600"/>
      <c r="CB44" s="645"/>
      <c r="CC44" s="646"/>
      <c r="CD44" s="646"/>
      <c r="CE44" s="646"/>
      <c r="CF44" s="646"/>
      <c r="CG44" s="236" t="s">
        <v>503</v>
      </c>
      <c r="CH44" s="214"/>
      <c r="CI44" s="214"/>
      <c r="CJ44" s="215"/>
      <c r="CK44" s="647" t="s">
        <v>162</v>
      </c>
      <c r="CL44" s="647"/>
      <c r="CM44" s="647"/>
      <c r="CN44" s="647"/>
      <c r="CO44" s="647"/>
      <c r="CP44" s="648" t="s">
        <v>31</v>
      </c>
      <c r="CQ44" s="648"/>
      <c r="CR44" s="648"/>
      <c r="CS44" s="648"/>
      <c r="CT44" s="648" t="s">
        <v>19</v>
      </c>
      <c r="CU44" s="648"/>
      <c r="CV44" s="648"/>
      <c r="CW44" s="648"/>
      <c r="CX44" s="648"/>
      <c r="CY44" s="108"/>
      <c r="CZ44" s="108"/>
      <c r="DA44" s="108"/>
      <c r="DB44" s="108"/>
      <c r="DC44" s="108"/>
      <c r="DD44" s="108"/>
      <c r="DE44" s="108"/>
      <c r="DF44" s="107"/>
      <c r="DG44" s="107"/>
      <c r="DH44" s="107"/>
      <c r="DI44" s="107"/>
      <c r="DJ44" s="118" t="s">
        <v>528</v>
      </c>
      <c r="DM44" s="143"/>
      <c r="DN44" s="144"/>
      <c r="DO44" s="144"/>
      <c r="DP44" s="144"/>
      <c r="DQ44" s="144"/>
      <c r="DR44" s="144"/>
      <c r="DS44" s="620" t="s">
        <v>80</v>
      </c>
      <c r="DT44" s="620"/>
      <c r="DU44" s="620"/>
      <c r="DV44" s="620"/>
      <c r="DW44" s="620" t="s">
        <v>76</v>
      </c>
      <c r="DX44" s="620"/>
      <c r="DY44" s="620"/>
      <c r="DZ44" s="620"/>
      <c r="EA44" s="620" t="s">
        <v>27</v>
      </c>
      <c r="EB44" s="620"/>
      <c r="EC44" s="620"/>
      <c r="ED44" s="620"/>
      <c r="EE44" s="620" t="s">
        <v>35</v>
      </c>
      <c r="EF44" s="620"/>
      <c r="EG44" s="620"/>
      <c r="EH44" s="620"/>
      <c r="EI44" s="620" t="s">
        <v>83</v>
      </c>
      <c r="EJ44" s="620"/>
      <c r="EK44" s="620"/>
      <c r="EL44" s="620"/>
      <c r="EM44" s="8"/>
      <c r="EN44" s="8"/>
      <c r="EO44" s="8"/>
      <c r="EP44" s="8"/>
      <c r="EQ44" s="8"/>
      <c r="ER44" s="8"/>
      <c r="ES44" s="8"/>
      <c r="ET44" s="8"/>
      <c r="EU44" s="8"/>
      <c r="EV44" s="9"/>
      <c r="EY44" s="10"/>
      <c r="EZ44" s="10"/>
      <c r="FA44" s="10"/>
      <c r="FB44" s="10"/>
      <c r="FC44" s="10"/>
      <c r="FD44" s="10"/>
      <c r="FE44" s="10"/>
      <c r="FF44" s="10"/>
      <c r="FG44" s="10"/>
      <c r="FH44" s="333"/>
      <c r="FI44" s="330"/>
      <c r="FJ44" s="330"/>
      <c r="FK44" s="330"/>
      <c r="FL44" s="356"/>
      <c r="FM44" s="6"/>
      <c r="FN44" s="567"/>
      <c r="FO44" s="568"/>
      <c r="FP44" s="568"/>
      <c r="FQ44" s="569"/>
      <c r="FR44" s="549"/>
      <c r="FS44" s="549"/>
      <c r="FT44" s="549"/>
      <c r="FU44" s="549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553"/>
      <c r="GG44" s="554"/>
      <c r="GH44" s="554"/>
      <c r="GI44" s="554"/>
      <c r="GJ44" s="555"/>
      <c r="GK44" s="46"/>
      <c r="GL44" s="347" t="s">
        <v>393</v>
      </c>
      <c r="GM44" s="330"/>
      <c r="GN44" s="330"/>
      <c r="GO44" s="330"/>
      <c r="GP44" s="346"/>
      <c r="GQ44" s="10"/>
      <c r="GS44" s="93"/>
      <c r="GT44" s="94"/>
      <c r="GU44" s="94"/>
      <c r="GV44" s="94"/>
      <c r="GW44" s="94"/>
      <c r="GX44" s="94"/>
      <c r="GY44" s="8" t="s">
        <v>1121</v>
      </c>
      <c r="GZ44" s="8"/>
      <c r="HA44" s="8"/>
      <c r="HB44" s="8"/>
      <c r="HC44" s="8"/>
      <c r="HD44" s="8"/>
      <c r="HE44" s="8"/>
      <c r="HF44" s="8"/>
      <c r="HG44" s="8"/>
      <c r="HH44" s="8"/>
      <c r="HI44" s="8" t="s">
        <v>840</v>
      </c>
      <c r="HJ44" s="8"/>
      <c r="HK44" s="8"/>
      <c r="HL44" s="8"/>
      <c r="HM44" s="8"/>
      <c r="HN44" s="8"/>
      <c r="HO44" s="8" t="s">
        <v>1034</v>
      </c>
      <c r="HP44" s="8"/>
      <c r="HQ44" s="8"/>
      <c r="HR44" s="8"/>
      <c r="HS44" s="8"/>
      <c r="HT44" s="8"/>
      <c r="HU44" s="8" t="s">
        <v>1088</v>
      </c>
      <c r="HV44" s="8"/>
      <c r="HW44" s="8"/>
      <c r="HX44" s="8"/>
      <c r="HY44" s="8"/>
      <c r="HZ44" s="8"/>
      <c r="IA44" s="8"/>
      <c r="IB44" s="8"/>
      <c r="IC44" s="8"/>
      <c r="ID44" s="8"/>
      <c r="IE44" s="120" t="s">
        <v>528</v>
      </c>
      <c r="IF44" s="45"/>
      <c r="IG44" s="8"/>
      <c r="IH44" s="497" t="s">
        <v>714</v>
      </c>
    </row>
    <row r="45" spans="1:265" ht="12.75" customHeight="1" thickBot="1" x14ac:dyDescent="0.3">
      <c r="B45" s="131"/>
      <c r="C45" s="131" t="s">
        <v>489</v>
      </c>
      <c r="D45" s="131"/>
      <c r="E45" s="131"/>
      <c r="F45" s="131"/>
      <c r="G45" s="131"/>
      <c r="AG45" s="6"/>
      <c r="AH45" s="598" t="s">
        <v>785</v>
      </c>
      <c r="AI45" s="599"/>
      <c r="AJ45" s="599"/>
      <c r="AK45" s="599"/>
      <c r="AL45" s="600"/>
      <c r="CB45" s="105"/>
      <c r="CC45" s="106"/>
      <c r="CD45" s="106"/>
      <c r="CE45" s="106"/>
      <c r="CF45" s="106"/>
      <c r="CG45" s="134" t="s">
        <v>504</v>
      </c>
      <c r="CH45" s="133"/>
      <c r="CI45" s="133"/>
      <c r="CJ45" s="135"/>
      <c r="CK45" s="649" t="s">
        <v>505</v>
      </c>
      <c r="CL45" s="650"/>
      <c r="CM45" s="650"/>
      <c r="CN45" s="650"/>
      <c r="CO45" s="651"/>
      <c r="CP45" s="652" t="s">
        <v>506</v>
      </c>
      <c r="CQ45" s="653"/>
      <c r="CR45" s="653"/>
      <c r="CS45" s="654"/>
      <c r="CT45" s="652" t="s">
        <v>507</v>
      </c>
      <c r="CU45" s="653"/>
      <c r="CV45" s="653"/>
      <c r="CW45" s="653"/>
      <c r="CX45" s="654"/>
      <c r="CY45" s="652" t="s">
        <v>508</v>
      </c>
      <c r="CZ45" s="653"/>
      <c r="DA45" s="653"/>
      <c r="DB45" s="653"/>
      <c r="DC45" s="653"/>
      <c r="DD45" s="654"/>
      <c r="DE45" s="652" t="s">
        <v>509</v>
      </c>
      <c r="DF45" s="653"/>
      <c r="DG45" s="653"/>
      <c r="DH45" s="653"/>
      <c r="DI45" s="654"/>
      <c r="DJ45" s="104"/>
      <c r="DM45" s="122"/>
      <c r="DN45" s="142"/>
      <c r="DO45" s="123"/>
      <c r="DP45" s="123"/>
      <c r="DQ45" s="123"/>
      <c r="DR45" s="123"/>
      <c r="DS45" s="707"/>
      <c r="DT45" s="707"/>
      <c r="DU45" s="707"/>
      <c r="DV45" s="707"/>
      <c r="DW45" s="627"/>
      <c r="DX45" s="627"/>
      <c r="DY45" s="627"/>
      <c r="DZ45" s="627"/>
      <c r="EA45" s="627"/>
      <c r="EB45" s="627"/>
      <c r="EC45" s="627"/>
      <c r="ED45" s="627"/>
      <c r="EE45" s="627"/>
      <c r="EF45" s="627"/>
      <c r="EG45" s="627"/>
      <c r="EH45" s="627"/>
      <c r="EI45" s="707"/>
      <c r="EJ45" s="707"/>
      <c r="EK45" s="707"/>
      <c r="EL45" s="707"/>
      <c r="EM45" s="8"/>
      <c r="EN45" s="8"/>
      <c r="EO45" s="8"/>
      <c r="EP45" s="8"/>
      <c r="EQ45" s="8"/>
      <c r="ER45" s="8"/>
      <c r="ES45" s="8"/>
      <c r="ET45" s="8"/>
      <c r="EU45" s="8"/>
      <c r="EV45" s="9"/>
      <c r="EY45" s="10"/>
      <c r="EZ45" s="10"/>
      <c r="FA45" s="10"/>
      <c r="FB45" s="10"/>
      <c r="FC45" s="10"/>
      <c r="FD45" s="10"/>
      <c r="FE45" s="10"/>
      <c r="FF45" s="10"/>
      <c r="FG45" s="10"/>
      <c r="FH45" s="333"/>
      <c r="FI45" s="330"/>
      <c r="FJ45" s="330"/>
      <c r="FK45" s="330"/>
      <c r="FL45" s="355"/>
      <c r="FM45" s="46"/>
      <c r="FN45" s="567"/>
      <c r="FO45" s="568"/>
      <c r="FP45" s="568"/>
      <c r="FQ45" s="569"/>
      <c r="FR45" s="549"/>
      <c r="FS45" s="549"/>
      <c r="FT45" s="549"/>
      <c r="FU45" s="549"/>
      <c r="FV45" s="318"/>
      <c r="FW45" s="318"/>
      <c r="FX45" s="318"/>
      <c r="FY45" s="318"/>
      <c r="FZ45" s="318"/>
      <c r="GA45" s="318"/>
      <c r="GB45" s="46"/>
      <c r="GC45" s="232"/>
      <c r="GD45" s="232"/>
      <c r="GE45" s="232"/>
      <c r="GF45" s="553"/>
      <c r="GG45" s="554"/>
      <c r="GH45" s="554"/>
      <c r="GI45" s="554"/>
      <c r="GJ45" s="555"/>
      <c r="GK45" s="8"/>
      <c r="GL45" s="347" t="s">
        <v>9</v>
      </c>
      <c r="GM45" s="330"/>
      <c r="GN45" s="330"/>
      <c r="GO45" s="330"/>
      <c r="GP45" s="346"/>
      <c r="GQ45" s="10"/>
      <c r="GS45" s="93"/>
      <c r="GT45" s="94"/>
      <c r="GU45" s="94"/>
      <c r="GV45" s="94"/>
      <c r="GW45" s="94"/>
      <c r="GX45" s="94"/>
      <c r="GY45" s="8" t="s">
        <v>1122</v>
      </c>
      <c r="GZ45" s="8"/>
      <c r="HA45" s="8"/>
      <c r="HB45" s="8"/>
      <c r="HC45" s="8"/>
      <c r="HD45" s="8"/>
      <c r="HE45" s="8"/>
      <c r="HF45" s="8"/>
      <c r="HG45" s="8"/>
      <c r="HH45" s="8"/>
      <c r="HI45" s="8" t="s">
        <v>843</v>
      </c>
      <c r="HJ45" s="8"/>
      <c r="HK45" s="8"/>
      <c r="HL45" s="8"/>
      <c r="HM45" s="8"/>
      <c r="HN45" s="8"/>
      <c r="HO45" s="8" t="s">
        <v>1034</v>
      </c>
      <c r="HP45" s="8"/>
      <c r="HQ45" s="8"/>
      <c r="HR45" s="8"/>
      <c r="HS45" s="8"/>
      <c r="HT45" s="8"/>
      <c r="HU45" s="8" t="s">
        <v>1086</v>
      </c>
      <c r="HV45" s="8"/>
      <c r="HW45" s="8"/>
      <c r="HX45" s="8"/>
      <c r="HY45" s="8"/>
      <c r="HZ45" s="8"/>
      <c r="IA45" s="8"/>
      <c r="IB45" s="8"/>
      <c r="IC45" s="8"/>
      <c r="ID45" s="8"/>
      <c r="IE45" s="120"/>
      <c r="IF45" s="45"/>
      <c r="IG45" s="8"/>
      <c r="IH45" s="5" t="s">
        <v>715</v>
      </c>
    </row>
    <row r="46" spans="1:265" ht="12.75" customHeight="1" x14ac:dyDescent="0.25">
      <c r="B46" s="131"/>
      <c r="C46" s="132" t="s">
        <v>493</v>
      </c>
      <c r="D46" s="131"/>
      <c r="E46" s="131"/>
      <c r="F46" s="131"/>
      <c r="G46" s="131"/>
      <c r="AH46" s="598" t="s">
        <v>787</v>
      </c>
      <c r="AI46" s="599"/>
      <c r="AJ46" s="599"/>
      <c r="AK46" s="599"/>
      <c r="AL46" s="600"/>
      <c r="CB46" s="234" t="s">
        <v>558</v>
      </c>
      <c r="CC46" s="191"/>
      <c r="CD46" s="191"/>
      <c r="CE46" s="191"/>
      <c r="CF46" s="191"/>
      <c r="CG46" s="191"/>
      <c r="CH46" s="191"/>
      <c r="CI46" s="191"/>
      <c r="CJ46" s="191"/>
      <c r="CK46" s="191"/>
      <c r="CL46" s="191"/>
      <c r="CM46" s="191"/>
      <c r="CN46" s="191"/>
      <c r="CO46" s="191"/>
      <c r="CP46" s="191"/>
      <c r="CQ46" s="191"/>
      <c r="CR46" s="191"/>
      <c r="CS46" s="191"/>
      <c r="CT46" s="191"/>
      <c r="CU46" s="191"/>
      <c r="CV46" s="191"/>
      <c r="CW46" s="191"/>
      <c r="CX46" s="191"/>
      <c r="CY46" s="191"/>
      <c r="CZ46" s="191"/>
      <c r="DA46" s="191"/>
      <c r="DB46" s="191"/>
      <c r="DC46" s="191"/>
      <c r="DD46" s="191"/>
      <c r="DE46" s="191"/>
      <c r="DF46" s="191"/>
      <c r="DG46" s="191"/>
      <c r="DH46" s="191"/>
      <c r="DI46" s="191"/>
      <c r="DJ46" s="192"/>
      <c r="DM46" s="708" t="s">
        <v>70</v>
      </c>
      <c r="DN46" s="709"/>
      <c r="DO46" s="709"/>
      <c r="DP46" s="709"/>
      <c r="DQ46" s="709"/>
      <c r="DR46" s="710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9"/>
      <c r="EY46" s="10"/>
      <c r="EZ46" s="10"/>
      <c r="FA46" s="10"/>
      <c r="FB46" s="10"/>
      <c r="FC46" s="10"/>
      <c r="FD46" s="10"/>
      <c r="FE46" s="10"/>
      <c r="FF46" s="10"/>
      <c r="FG46" s="10"/>
      <c r="FH46" s="333"/>
      <c r="FI46" s="330"/>
      <c r="FJ46" s="330"/>
      <c r="FK46" s="330"/>
      <c r="FL46" s="355"/>
      <c r="FM46" s="46"/>
      <c r="FN46" s="567"/>
      <c r="FO46" s="568"/>
      <c r="FP46" s="568"/>
      <c r="FQ46" s="569"/>
      <c r="FR46" s="549"/>
      <c r="FS46" s="549"/>
      <c r="FT46" s="549"/>
      <c r="FU46" s="549"/>
      <c r="FV46" s="318"/>
      <c r="FW46" s="318"/>
      <c r="FX46" s="318"/>
      <c r="FY46" s="318"/>
      <c r="FZ46" s="318"/>
      <c r="GA46" s="318"/>
      <c r="GB46" s="46"/>
      <c r="GC46" s="232"/>
      <c r="GD46" s="232"/>
      <c r="GE46" s="232"/>
      <c r="GF46" s="553"/>
      <c r="GG46" s="554"/>
      <c r="GH46" s="554"/>
      <c r="GI46" s="554"/>
      <c r="GJ46" s="555"/>
      <c r="GK46" s="8"/>
      <c r="GL46" s="347" t="s">
        <v>394</v>
      </c>
      <c r="GM46" s="330"/>
      <c r="GN46" s="330"/>
      <c r="GO46" s="330"/>
      <c r="GP46" s="346"/>
      <c r="GQ46" s="10"/>
      <c r="GS46" s="93"/>
      <c r="GT46" s="94"/>
      <c r="GU46" s="94"/>
      <c r="GV46" s="94"/>
      <c r="GW46" s="94"/>
      <c r="GX46" s="94"/>
      <c r="GY46" s="8" t="s">
        <v>1274</v>
      </c>
      <c r="GZ46" s="8"/>
      <c r="HA46" s="8"/>
      <c r="HB46" s="8"/>
      <c r="HC46" s="8"/>
      <c r="HD46" s="8"/>
      <c r="HE46" s="8"/>
      <c r="HF46" s="8"/>
      <c r="HG46" s="8"/>
      <c r="HH46" s="8"/>
      <c r="HI46" s="8" t="s">
        <v>36</v>
      </c>
      <c r="HJ46" s="8"/>
      <c r="HK46" s="8"/>
      <c r="HL46" s="8"/>
      <c r="HM46" s="8"/>
      <c r="HN46" s="8"/>
      <c r="HO46" s="8" t="s">
        <v>1034</v>
      </c>
      <c r="HP46" s="8"/>
      <c r="HQ46" s="8"/>
      <c r="HR46" s="8"/>
      <c r="HS46" s="8"/>
      <c r="HT46" s="8"/>
      <c r="HU46" s="8" t="s">
        <v>1090</v>
      </c>
      <c r="HV46" s="8"/>
      <c r="HW46" s="8"/>
      <c r="HX46" s="8"/>
      <c r="HY46" s="8"/>
      <c r="HZ46" s="8"/>
      <c r="IA46" s="8"/>
      <c r="IB46" s="8"/>
      <c r="IC46" s="8"/>
      <c r="ID46" s="8"/>
      <c r="IE46" s="120"/>
      <c r="IF46" s="45"/>
      <c r="IG46" s="8"/>
      <c r="IH46" s="5" t="s">
        <v>661</v>
      </c>
    </row>
    <row r="47" spans="1:265" ht="12.75" customHeight="1" thickBot="1" x14ac:dyDescent="0.3">
      <c r="B47" s="131"/>
      <c r="C47" s="131" t="s">
        <v>201</v>
      </c>
      <c r="D47" s="131"/>
      <c r="E47" s="131"/>
      <c r="F47" s="131"/>
      <c r="G47" s="131"/>
      <c r="AH47" s="598" t="s">
        <v>788</v>
      </c>
      <c r="AI47" s="599"/>
      <c r="AJ47" s="599"/>
      <c r="AK47" s="599"/>
      <c r="AL47" s="600"/>
      <c r="CB47" s="193"/>
      <c r="CC47" s="194"/>
      <c r="CD47" s="194"/>
      <c r="CE47" s="194"/>
      <c r="CF47" s="194"/>
      <c r="CG47" s="237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  <c r="CT47" s="194"/>
      <c r="CU47" s="194"/>
      <c r="CV47" s="194"/>
      <c r="CW47" s="194"/>
      <c r="CX47" s="194"/>
      <c r="CY47" s="194"/>
      <c r="CZ47" s="194"/>
      <c r="DA47" s="194"/>
      <c r="DB47" s="194"/>
      <c r="DC47" s="194"/>
      <c r="DD47" s="194"/>
      <c r="DE47" s="194"/>
      <c r="DF47" s="194"/>
      <c r="DG47" s="194"/>
      <c r="DH47" s="194"/>
      <c r="DI47" s="194"/>
      <c r="DJ47" s="195"/>
      <c r="DM47" s="143"/>
      <c r="DN47" s="144"/>
      <c r="DO47" s="144"/>
      <c r="DP47" s="144"/>
      <c r="DQ47" s="144"/>
      <c r="DR47" s="144"/>
      <c r="DS47" s="620" t="s">
        <v>84</v>
      </c>
      <c r="DT47" s="620"/>
      <c r="DU47" s="620"/>
      <c r="DV47" s="620"/>
      <c r="DW47" s="620" t="s">
        <v>47</v>
      </c>
      <c r="DX47" s="620"/>
      <c r="DY47" s="620"/>
      <c r="DZ47" s="620"/>
      <c r="EA47" s="620" t="s">
        <v>50</v>
      </c>
      <c r="EB47" s="620"/>
      <c r="EC47" s="620"/>
      <c r="ED47" s="620"/>
      <c r="EE47" s="620" t="s">
        <v>86</v>
      </c>
      <c r="EF47" s="620"/>
      <c r="EG47" s="620"/>
      <c r="EH47" s="620"/>
      <c r="EI47" s="620" t="s">
        <v>85</v>
      </c>
      <c r="EJ47" s="620"/>
      <c r="EK47" s="620"/>
      <c r="EL47" s="620"/>
      <c r="EM47" s="8"/>
      <c r="EN47" s="8"/>
      <c r="EO47" s="8"/>
      <c r="EP47" s="8"/>
      <c r="EQ47" s="8"/>
      <c r="ER47" s="8"/>
      <c r="ES47" s="8"/>
      <c r="ET47" s="8"/>
      <c r="EU47" s="8"/>
      <c r="EV47" s="9"/>
      <c r="EY47" s="10"/>
      <c r="EZ47" s="10"/>
      <c r="FA47" s="10"/>
      <c r="FB47" s="10"/>
      <c r="FC47" s="10"/>
      <c r="FD47" s="10"/>
      <c r="FE47" s="10"/>
      <c r="FF47" s="10"/>
      <c r="FG47" s="10"/>
      <c r="FH47" s="333"/>
      <c r="FI47" s="330"/>
      <c r="FJ47" s="330"/>
      <c r="FK47" s="330"/>
      <c r="FL47" s="355"/>
      <c r="FM47" s="8"/>
      <c r="FN47" s="567" t="s">
        <v>111</v>
      </c>
      <c r="FO47" s="568"/>
      <c r="FP47" s="568"/>
      <c r="FQ47" s="569"/>
      <c r="FR47" s="549"/>
      <c r="FS47" s="549"/>
      <c r="FT47" s="549"/>
      <c r="FU47" s="549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553"/>
      <c r="GG47" s="554"/>
      <c r="GH47" s="554"/>
      <c r="GI47" s="554"/>
      <c r="GJ47" s="555"/>
      <c r="GK47" s="6"/>
      <c r="GL47" s="347" t="s">
        <v>9</v>
      </c>
      <c r="GM47" s="334"/>
      <c r="GN47" s="334"/>
      <c r="GO47" s="334"/>
      <c r="GP47" s="346"/>
      <c r="GQ47" s="10"/>
      <c r="GS47" s="93"/>
      <c r="GT47" s="94"/>
      <c r="GU47" s="94"/>
      <c r="GV47" s="94"/>
      <c r="GW47" s="94"/>
      <c r="GX47" s="94"/>
      <c r="GY47" s="8" t="s">
        <v>1018</v>
      </c>
      <c r="GZ47" s="8"/>
      <c r="HA47" s="8"/>
      <c r="HB47" s="8"/>
      <c r="HC47" s="8"/>
      <c r="HD47" s="8"/>
      <c r="HE47" s="8"/>
      <c r="HF47" s="8"/>
      <c r="HG47" s="8"/>
      <c r="HH47" s="8"/>
      <c r="HI47" s="8" t="s">
        <v>15</v>
      </c>
      <c r="HJ47" s="8"/>
      <c r="HK47" s="8"/>
      <c r="HL47" s="8"/>
      <c r="HM47" s="8"/>
      <c r="HN47" s="8"/>
      <c r="HO47" s="8" t="s">
        <v>1048</v>
      </c>
      <c r="HP47" s="8"/>
      <c r="HQ47" s="8"/>
      <c r="HR47" s="8"/>
      <c r="HS47" s="8"/>
      <c r="HT47" s="8"/>
      <c r="HU47" s="8" t="s">
        <v>1153</v>
      </c>
      <c r="HV47" s="8"/>
      <c r="HW47" s="8"/>
      <c r="HX47" s="8"/>
      <c r="HY47" s="8"/>
      <c r="HZ47" s="8"/>
      <c r="IA47" s="8"/>
      <c r="IB47" s="8"/>
      <c r="IC47" s="8"/>
      <c r="ID47" s="8"/>
      <c r="IE47" s="120" t="s">
        <v>528</v>
      </c>
      <c r="IF47" s="45"/>
      <c r="IG47" s="8"/>
      <c r="IH47" s="5" t="s">
        <v>662</v>
      </c>
    </row>
    <row r="48" spans="1:265" ht="12.75" customHeight="1" thickBot="1" x14ac:dyDescent="0.3">
      <c r="A48" s="38">
        <v>7</v>
      </c>
      <c r="B48" s="635" t="s">
        <v>534</v>
      </c>
      <c r="C48" s="636"/>
      <c r="D48" s="636"/>
      <c r="E48" s="636"/>
      <c r="F48" s="636"/>
      <c r="G48" s="637"/>
      <c r="AH48" s="598" t="s">
        <v>789</v>
      </c>
      <c r="AI48" s="599"/>
      <c r="AJ48" s="599"/>
      <c r="AK48" s="599"/>
      <c r="AL48" s="600"/>
      <c r="CB48" s="98"/>
      <c r="CC48" s="99"/>
      <c r="CD48" s="99"/>
      <c r="CE48" s="99"/>
      <c r="CF48" s="99"/>
      <c r="CG48" s="238" t="s">
        <v>503</v>
      </c>
      <c r="CH48" s="196"/>
      <c r="CI48" s="196"/>
      <c r="CJ48" s="197"/>
      <c r="CK48" s="638" t="s">
        <v>19</v>
      </c>
      <c r="CL48" s="639"/>
      <c r="CM48" s="639"/>
      <c r="CN48" s="639"/>
      <c r="CO48" s="640"/>
      <c r="CP48" s="638" t="s">
        <v>519</v>
      </c>
      <c r="CQ48" s="639"/>
      <c r="CR48" s="639"/>
      <c r="CS48" s="639"/>
      <c r="CT48" s="640"/>
      <c r="CU48" s="638" t="s">
        <v>31</v>
      </c>
      <c r="CV48" s="639"/>
      <c r="CW48" s="639"/>
      <c r="CX48" s="640"/>
      <c r="CY48" s="109"/>
      <c r="CZ48" s="109"/>
      <c r="DA48" s="109"/>
      <c r="DB48" s="109"/>
      <c r="DC48" s="109"/>
      <c r="DD48" s="109"/>
      <c r="DE48" s="109"/>
      <c r="DF48" s="109"/>
      <c r="DG48" s="109"/>
      <c r="DH48" s="99"/>
      <c r="DI48" s="99"/>
      <c r="DJ48" s="103"/>
      <c r="DM48" s="122"/>
      <c r="DN48" s="142"/>
      <c r="DO48" s="123"/>
      <c r="DP48" s="123"/>
      <c r="DQ48" s="123"/>
      <c r="DR48" s="123"/>
      <c r="DS48" s="719"/>
      <c r="DT48" s="720"/>
      <c r="DU48" s="720"/>
      <c r="DV48" s="721"/>
      <c r="DW48" s="719"/>
      <c r="DX48" s="720"/>
      <c r="DY48" s="720"/>
      <c r="DZ48" s="721"/>
      <c r="EA48" s="722"/>
      <c r="EB48" s="723"/>
      <c r="EC48" s="723"/>
      <c r="ED48" s="724"/>
      <c r="EE48" s="722"/>
      <c r="EF48" s="723"/>
      <c r="EG48" s="723"/>
      <c r="EH48" s="724"/>
      <c r="EI48" s="722"/>
      <c r="EJ48" s="723"/>
      <c r="EK48" s="723"/>
      <c r="EL48" s="724"/>
      <c r="EM48" s="8"/>
      <c r="EN48" s="8"/>
      <c r="EO48" s="8"/>
      <c r="EP48" s="8"/>
      <c r="EQ48" s="8"/>
      <c r="ER48" s="8"/>
      <c r="ES48" s="8"/>
      <c r="ET48" s="8"/>
      <c r="EU48" s="8"/>
      <c r="EV48" s="9"/>
      <c r="EY48" s="10"/>
      <c r="EZ48" s="10"/>
      <c r="FA48" s="10"/>
      <c r="FB48" s="10"/>
      <c r="FC48" s="10"/>
      <c r="FD48" s="10"/>
      <c r="FE48" s="10"/>
      <c r="FF48" s="10"/>
      <c r="FG48" s="10"/>
      <c r="FH48" s="339"/>
      <c r="FI48" s="340"/>
      <c r="FJ48" s="340"/>
      <c r="FK48" s="340"/>
      <c r="FL48" s="353"/>
      <c r="FM48" s="123"/>
      <c r="FN48" s="123"/>
      <c r="FO48" s="123"/>
      <c r="FP48" s="123"/>
      <c r="FQ48" s="123"/>
      <c r="FR48" s="123"/>
      <c r="FS48" s="123"/>
      <c r="FT48" s="123"/>
      <c r="FU48" s="123"/>
      <c r="FV48" s="123"/>
      <c r="FW48" s="123"/>
      <c r="FX48" s="123"/>
      <c r="FY48" s="123"/>
      <c r="FZ48" s="123"/>
      <c r="GA48" s="123"/>
      <c r="GB48" s="123"/>
      <c r="GC48" s="123"/>
      <c r="GD48" s="123"/>
      <c r="GE48" s="123"/>
      <c r="GF48" s="123"/>
      <c r="GG48" s="123"/>
      <c r="GH48" s="123"/>
      <c r="GI48" s="123"/>
      <c r="GJ48" s="123"/>
      <c r="GK48" s="123"/>
      <c r="GL48" s="351"/>
      <c r="GM48" s="340"/>
      <c r="GN48" s="340"/>
      <c r="GO48" s="340"/>
      <c r="GP48" s="348"/>
      <c r="GQ48" s="10"/>
      <c r="GS48" s="91"/>
      <c r="GT48" s="92"/>
      <c r="GU48" s="92"/>
      <c r="GV48" s="92"/>
      <c r="GW48" s="92"/>
      <c r="GX48" s="92"/>
      <c r="GY48" s="80" t="s">
        <v>1123</v>
      </c>
      <c r="GZ48" s="80"/>
      <c r="HA48" s="80"/>
      <c r="HB48" s="80"/>
      <c r="HC48" s="80"/>
      <c r="HD48" s="80"/>
      <c r="HE48" s="80"/>
      <c r="HF48" s="80"/>
      <c r="HG48" s="80"/>
      <c r="HH48" s="80"/>
      <c r="HI48" s="80" t="s">
        <v>1124</v>
      </c>
      <c r="HJ48" s="80"/>
      <c r="HK48" s="80"/>
      <c r="HL48" s="80"/>
      <c r="HM48" s="80"/>
      <c r="HN48" s="80"/>
      <c r="HO48" s="80" t="s">
        <v>1034</v>
      </c>
      <c r="HP48" s="80"/>
      <c r="HQ48" s="80"/>
      <c r="HR48" s="80"/>
      <c r="HS48" s="80"/>
      <c r="HT48" s="80"/>
      <c r="HU48" s="80" t="s">
        <v>1081</v>
      </c>
      <c r="HV48" s="80"/>
      <c r="HW48" s="80"/>
      <c r="HX48" s="80"/>
      <c r="HY48" s="80"/>
      <c r="HZ48" s="80"/>
      <c r="IA48" s="80"/>
      <c r="IB48" s="80"/>
      <c r="IC48" s="80"/>
      <c r="ID48" s="80"/>
      <c r="IE48" s="80"/>
      <c r="IF48" s="472"/>
      <c r="IG48" s="8"/>
      <c r="IH48" s="5" t="s">
        <v>664</v>
      </c>
    </row>
    <row r="49" spans="2:242" ht="12.75" customHeight="1" thickBot="1" x14ac:dyDescent="0.3">
      <c r="B49" s="131"/>
      <c r="C49" s="132" t="s">
        <v>468</v>
      </c>
      <c r="D49" s="131"/>
      <c r="E49" s="131"/>
      <c r="F49" s="131"/>
      <c r="G49" s="131"/>
      <c r="AH49" s="598" t="s">
        <v>784</v>
      </c>
      <c r="AI49" s="599"/>
      <c r="AJ49" s="599"/>
      <c r="AK49" s="599"/>
      <c r="AL49" s="600"/>
      <c r="CB49" s="235" t="s">
        <v>521</v>
      </c>
      <c r="CC49" s="198"/>
      <c r="CD49" s="198"/>
      <c r="CE49" s="198"/>
      <c r="CF49" s="198"/>
      <c r="CG49" s="198"/>
      <c r="CH49" s="198"/>
      <c r="CI49" s="198"/>
      <c r="CJ49" s="198"/>
      <c r="CK49" s="198"/>
      <c r="CL49" s="198"/>
      <c r="CM49" s="198"/>
      <c r="CN49" s="198"/>
      <c r="CO49" s="198"/>
      <c r="CP49" s="198"/>
      <c r="CQ49" s="198"/>
      <c r="CR49" s="198"/>
      <c r="CS49" s="198"/>
      <c r="CT49" s="198"/>
      <c r="CU49" s="198"/>
      <c r="CV49" s="198"/>
      <c r="CW49" s="198"/>
      <c r="CX49" s="198"/>
      <c r="CY49" s="198"/>
      <c r="CZ49" s="198"/>
      <c r="DA49" s="198"/>
      <c r="DB49" s="198"/>
      <c r="DC49" s="198"/>
      <c r="DD49" s="198"/>
      <c r="DE49" s="198"/>
      <c r="DF49" s="198"/>
      <c r="DG49" s="198"/>
      <c r="DH49" s="198"/>
      <c r="DI49" s="198"/>
      <c r="DJ49" s="199"/>
      <c r="DM49" s="708" t="s">
        <v>41</v>
      </c>
      <c r="DN49" s="709"/>
      <c r="DO49" s="709"/>
      <c r="DP49" s="709"/>
      <c r="DQ49" s="709"/>
      <c r="DR49" s="710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9"/>
      <c r="EY49" s="10"/>
      <c r="EZ49" s="10"/>
      <c r="FA49" s="10"/>
      <c r="FB49" s="10"/>
      <c r="FC49" s="10"/>
      <c r="FD49" s="10"/>
      <c r="FE49" s="10"/>
      <c r="FF49" s="10"/>
      <c r="FG49" s="10"/>
      <c r="GQ49" s="10"/>
      <c r="GS49" s="89" t="s">
        <v>39</v>
      </c>
      <c r="GT49" s="90"/>
      <c r="GU49" s="90"/>
      <c r="GV49" s="90"/>
      <c r="GW49" s="90"/>
      <c r="GX49" s="90"/>
      <c r="GY49" s="78" t="s">
        <v>1143</v>
      </c>
      <c r="GZ49" s="78"/>
      <c r="HA49" s="78"/>
      <c r="HB49" s="78"/>
      <c r="HC49" s="78"/>
      <c r="HD49" s="78"/>
      <c r="HE49" s="78"/>
      <c r="HF49" s="78"/>
      <c r="HG49" s="78"/>
      <c r="HH49" s="78"/>
      <c r="HI49" s="78" t="s">
        <v>424</v>
      </c>
      <c r="HJ49" s="78"/>
      <c r="HK49" s="78"/>
      <c r="HL49" s="78"/>
      <c r="HM49" s="78"/>
      <c r="HN49" s="78"/>
      <c r="HO49" s="78" t="s">
        <v>1034</v>
      </c>
      <c r="HP49" s="78"/>
      <c r="HQ49" s="78"/>
      <c r="HR49" s="78"/>
      <c r="HS49" s="78"/>
      <c r="HT49" s="78"/>
      <c r="HU49" s="492" t="s">
        <v>1089</v>
      </c>
      <c r="HV49" s="492"/>
      <c r="HW49" s="492"/>
      <c r="HX49" s="492"/>
      <c r="HY49" s="78"/>
      <c r="HZ49" s="78"/>
      <c r="IA49" s="78"/>
      <c r="IB49" s="78"/>
      <c r="IC49" s="78"/>
      <c r="ID49" s="78"/>
      <c r="IE49" s="78"/>
      <c r="IF49" s="478"/>
      <c r="IG49" s="8"/>
      <c r="IH49" s="5" t="s">
        <v>717</v>
      </c>
    </row>
    <row r="50" spans="2:242" ht="12.75" customHeight="1" x14ac:dyDescent="0.25">
      <c r="B50" s="131"/>
      <c r="C50" s="132" t="s">
        <v>470</v>
      </c>
      <c r="D50" s="131"/>
      <c r="E50" s="131"/>
      <c r="F50" s="131"/>
      <c r="G50" s="131"/>
      <c r="AH50" s="598" t="s">
        <v>511</v>
      </c>
      <c r="AI50" s="599"/>
      <c r="AJ50" s="599"/>
      <c r="AK50" s="599"/>
      <c r="AL50" s="600"/>
      <c r="CB50" s="110"/>
      <c r="CC50" s="125" t="s">
        <v>7</v>
      </c>
      <c r="CD50" s="95"/>
      <c r="CE50" s="95"/>
      <c r="CF50" s="95"/>
      <c r="CG50" s="100"/>
      <c r="CH50" s="101"/>
      <c r="CI50" s="101"/>
      <c r="CJ50" s="101"/>
      <c r="CK50" s="101"/>
      <c r="CL50" s="101"/>
      <c r="CM50" s="101"/>
      <c r="CN50" s="101"/>
      <c r="CO50" s="102"/>
      <c r="CP50" s="95"/>
      <c r="CQ50" s="95"/>
      <c r="CR50" s="95"/>
      <c r="CS50" s="95"/>
      <c r="CT50" s="95"/>
      <c r="CU50" s="95"/>
      <c r="CV50" s="95"/>
      <c r="CW50" s="95"/>
      <c r="CX50" s="95"/>
      <c r="CY50" s="95"/>
      <c r="CZ50" s="95"/>
      <c r="DA50" s="95"/>
      <c r="DB50" s="100"/>
      <c r="DC50" s="641" t="s">
        <v>20</v>
      </c>
      <c r="DD50" s="641"/>
      <c r="DE50" s="641"/>
      <c r="DF50" s="641"/>
      <c r="DG50" s="641"/>
      <c r="DH50" s="641"/>
      <c r="DI50" s="642"/>
      <c r="DJ50" s="96"/>
      <c r="DM50" s="143"/>
      <c r="DN50" s="144"/>
      <c r="DO50" s="144"/>
      <c r="DP50" s="144"/>
      <c r="DQ50" s="144"/>
      <c r="DR50" s="144"/>
      <c r="DS50" s="620" t="s">
        <v>87</v>
      </c>
      <c r="DT50" s="620"/>
      <c r="DU50" s="620"/>
      <c r="DV50" s="620"/>
      <c r="DW50" s="620" t="s">
        <v>36</v>
      </c>
      <c r="DX50" s="620"/>
      <c r="DY50" s="620"/>
      <c r="DZ50" s="620"/>
      <c r="EA50" s="620" t="s">
        <v>88</v>
      </c>
      <c r="EB50" s="620"/>
      <c r="EC50" s="620"/>
      <c r="ED50" s="620"/>
      <c r="EE50" s="620" t="s">
        <v>89</v>
      </c>
      <c r="EF50" s="620"/>
      <c r="EG50" s="620"/>
      <c r="EH50" s="620"/>
      <c r="EI50" s="620" t="s">
        <v>90</v>
      </c>
      <c r="EJ50" s="620"/>
      <c r="EK50" s="620"/>
      <c r="EL50" s="620"/>
      <c r="EM50" s="8"/>
      <c r="EN50" s="8"/>
      <c r="EO50" s="8"/>
      <c r="EP50" s="8"/>
      <c r="EQ50" s="8"/>
      <c r="ER50" s="8"/>
      <c r="ES50" s="8"/>
      <c r="ET50" s="8"/>
      <c r="EU50" s="8"/>
      <c r="EV50" s="9"/>
      <c r="FH50" s="314" t="s">
        <v>809</v>
      </c>
      <c r="FI50" s="315"/>
      <c r="FJ50" s="315"/>
      <c r="FK50" s="315"/>
      <c r="FL50" s="315"/>
      <c r="FM50" s="315"/>
      <c r="FN50" s="315"/>
      <c r="FO50" s="315"/>
      <c r="FP50" s="315"/>
      <c r="FQ50" s="315"/>
      <c r="FR50" s="315"/>
      <c r="FS50" s="315"/>
      <c r="FT50" s="315"/>
      <c r="FU50" s="315"/>
      <c r="FV50" s="315"/>
      <c r="FW50" s="315"/>
      <c r="FX50" s="315"/>
      <c r="FY50" s="315"/>
      <c r="FZ50" s="315"/>
      <c r="GA50" s="315"/>
      <c r="GB50" s="315"/>
      <c r="GC50" s="315"/>
      <c r="GD50" s="315"/>
      <c r="GE50" s="315"/>
      <c r="GF50" s="315"/>
      <c r="GG50" s="315"/>
      <c r="GH50" s="549" t="s">
        <v>778</v>
      </c>
      <c r="GI50" s="549"/>
      <c r="GJ50" s="549"/>
      <c r="GK50" s="549"/>
      <c r="GL50" s="549"/>
      <c r="GM50" s="549"/>
      <c r="GN50" s="549"/>
      <c r="GO50" s="211"/>
      <c r="GP50" s="316"/>
      <c r="GS50" s="93"/>
      <c r="GT50" s="94"/>
      <c r="GU50" s="94"/>
      <c r="GV50" s="94"/>
      <c r="GW50" s="94"/>
      <c r="GX50" s="94"/>
      <c r="GY50" s="8" t="s">
        <v>270</v>
      </c>
      <c r="GZ50" s="8"/>
      <c r="HA50" s="8"/>
      <c r="HB50" s="8"/>
      <c r="HC50" s="8"/>
      <c r="HD50" s="8"/>
      <c r="HE50" s="8"/>
      <c r="HF50" s="8"/>
      <c r="HG50" s="8"/>
      <c r="HH50" s="8"/>
      <c r="HI50" s="8" t="s">
        <v>666</v>
      </c>
      <c r="HJ50" s="8"/>
      <c r="HK50" s="8"/>
      <c r="HL50" s="8"/>
      <c r="HM50" s="8"/>
      <c r="HN50" s="8"/>
      <c r="HO50" s="8" t="s">
        <v>1034</v>
      </c>
      <c r="HP50" s="8"/>
      <c r="HQ50" s="8"/>
      <c r="HR50" s="8"/>
      <c r="HS50" s="8"/>
      <c r="HT50" s="8"/>
      <c r="HU50" s="492" t="s">
        <v>1089</v>
      </c>
      <c r="HV50" s="492"/>
      <c r="HW50" s="492"/>
      <c r="HX50" s="492"/>
      <c r="HY50" s="84"/>
      <c r="HZ50" s="8"/>
      <c r="IA50" s="8"/>
      <c r="IB50" s="8"/>
      <c r="IC50" s="8"/>
      <c r="ID50" s="8"/>
      <c r="IE50" s="8"/>
      <c r="IF50" s="45"/>
      <c r="IG50" s="8"/>
      <c r="IH50" s="5" t="s">
        <v>716</v>
      </c>
    </row>
    <row r="51" spans="2:242" ht="12.75" customHeight="1" thickBot="1" x14ac:dyDescent="0.3">
      <c r="B51" s="131"/>
      <c r="C51" s="131" t="s">
        <v>463</v>
      </c>
      <c r="D51" s="131"/>
      <c r="E51" s="131"/>
      <c r="F51" s="131"/>
      <c r="G51" s="131"/>
      <c r="AH51" s="617" t="s">
        <v>790</v>
      </c>
      <c r="AI51" s="618"/>
      <c r="AJ51" s="618"/>
      <c r="AK51" s="618"/>
      <c r="AL51" s="619"/>
      <c r="CB51" s="110"/>
      <c r="CC51" s="125" t="s">
        <v>497</v>
      </c>
      <c r="CD51" s="95"/>
      <c r="CE51" s="95"/>
      <c r="CF51" s="95"/>
      <c r="CG51" s="100"/>
      <c r="CH51" s="101"/>
      <c r="CI51" s="101"/>
      <c r="CJ51" s="101"/>
      <c r="CK51" s="101"/>
      <c r="CL51" s="101"/>
      <c r="CM51" s="101"/>
      <c r="CN51" s="101"/>
      <c r="CO51" s="101"/>
      <c r="CP51" s="101"/>
      <c r="CQ51" s="101"/>
      <c r="CR51" s="101"/>
      <c r="CS51" s="101"/>
      <c r="CT51" s="101"/>
      <c r="CU51" s="101"/>
      <c r="CV51" s="101"/>
      <c r="CW51" s="101"/>
      <c r="CX51" s="101"/>
      <c r="CY51" s="101"/>
      <c r="CZ51" s="101"/>
      <c r="DA51" s="101"/>
      <c r="DB51" s="101"/>
      <c r="DC51" s="101"/>
      <c r="DD51" s="101"/>
      <c r="DE51" s="101"/>
      <c r="DF51" s="101"/>
      <c r="DG51" s="101"/>
      <c r="DH51" s="101"/>
      <c r="DI51" s="101"/>
      <c r="DJ51" s="101"/>
      <c r="DM51" s="122"/>
      <c r="DN51" s="142"/>
      <c r="DO51" s="123"/>
      <c r="DP51" s="123"/>
      <c r="DQ51" s="123"/>
      <c r="DR51" s="123"/>
      <c r="DS51" s="719"/>
      <c r="DT51" s="720"/>
      <c r="DU51" s="720"/>
      <c r="DV51" s="721"/>
      <c r="DW51" s="719"/>
      <c r="DX51" s="720"/>
      <c r="DY51" s="720"/>
      <c r="DZ51" s="721"/>
      <c r="EA51" s="719"/>
      <c r="EB51" s="720"/>
      <c r="EC51" s="720"/>
      <c r="ED51" s="721"/>
      <c r="EE51" s="719"/>
      <c r="EF51" s="720"/>
      <c r="EG51" s="720"/>
      <c r="EH51" s="721"/>
      <c r="EI51" s="719"/>
      <c r="EJ51" s="720"/>
      <c r="EK51" s="720"/>
      <c r="EL51" s="721"/>
      <c r="EM51" s="8"/>
      <c r="EN51" s="8"/>
      <c r="EO51" s="8"/>
      <c r="EP51" s="8"/>
      <c r="EQ51" s="8"/>
      <c r="ER51" s="8"/>
      <c r="ES51" s="8"/>
      <c r="ET51" s="8"/>
      <c r="EU51" s="8"/>
      <c r="EV51" s="9"/>
      <c r="FH51" s="158"/>
      <c r="FI51" s="159" t="s">
        <v>109</v>
      </c>
      <c r="FJ51" s="159"/>
      <c r="FK51" s="159"/>
      <c r="FL51" s="159"/>
      <c r="FM51" s="573"/>
      <c r="FN51" s="574"/>
      <c r="FO51" s="574"/>
      <c r="FP51" s="575"/>
      <c r="FQ51" s="159"/>
      <c r="FR51" s="159" t="s">
        <v>561</v>
      </c>
      <c r="FS51" s="159"/>
      <c r="FT51" s="159"/>
      <c r="FU51" s="159"/>
      <c r="FV51" s="160"/>
      <c r="FW51" s="576"/>
      <c r="FX51" s="577"/>
      <c r="FY51" s="577"/>
      <c r="FZ51" s="578"/>
      <c r="GA51" s="160"/>
      <c r="GB51" s="159" t="s">
        <v>1296</v>
      </c>
      <c r="GC51" s="159"/>
      <c r="GD51" s="159"/>
      <c r="GE51" s="159"/>
      <c r="GF51" s="160"/>
      <c r="GG51" s="550"/>
      <c r="GH51" s="551"/>
      <c r="GI51" s="551"/>
      <c r="GJ51" s="552"/>
      <c r="GK51" s="160"/>
      <c r="GL51" s="160"/>
      <c r="GM51" s="160"/>
      <c r="GN51" s="160"/>
      <c r="GO51" s="160"/>
      <c r="GP51" s="161"/>
      <c r="GS51" s="93"/>
      <c r="GT51" s="94"/>
      <c r="GU51" s="94"/>
      <c r="GV51" s="94"/>
      <c r="GW51" s="94"/>
      <c r="GX51" s="94"/>
      <c r="GY51" s="8" t="s">
        <v>1054</v>
      </c>
      <c r="GZ51" s="8"/>
      <c r="HA51" s="8"/>
      <c r="HB51" s="8"/>
      <c r="HC51" s="8"/>
      <c r="HD51" s="8"/>
      <c r="HE51" s="8"/>
      <c r="HF51" s="8"/>
      <c r="HG51" s="8"/>
      <c r="HH51" s="8"/>
      <c r="HI51" s="8" t="s">
        <v>761</v>
      </c>
      <c r="HJ51" s="8"/>
      <c r="HK51" s="8"/>
      <c r="HL51" s="8"/>
      <c r="HM51" s="8"/>
      <c r="HN51" s="8"/>
      <c r="HO51" s="8" t="s">
        <v>1034</v>
      </c>
      <c r="HP51" s="8"/>
      <c r="HQ51" s="8"/>
      <c r="HR51" s="8"/>
      <c r="HS51" s="8"/>
      <c r="HT51" s="8"/>
      <c r="HU51" s="492" t="s">
        <v>1089</v>
      </c>
      <c r="HV51" s="492"/>
      <c r="HW51" s="492"/>
      <c r="HX51" s="492"/>
      <c r="HY51" s="8"/>
      <c r="HZ51" s="8"/>
      <c r="IA51" s="8"/>
      <c r="IB51" s="8"/>
      <c r="IC51" s="8"/>
      <c r="ID51" s="8"/>
      <c r="IE51" s="8"/>
      <c r="IF51" s="45"/>
      <c r="IG51" s="8"/>
      <c r="IH51" s="5" t="s">
        <v>762</v>
      </c>
    </row>
    <row r="52" spans="2:242" ht="12.75" customHeight="1" thickBot="1" x14ac:dyDescent="0.3">
      <c r="B52" s="131"/>
      <c r="C52" s="131" t="s">
        <v>321</v>
      </c>
      <c r="D52" s="131"/>
      <c r="E52" s="131"/>
      <c r="F52" s="131"/>
      <c r="G52" s="131"/>
      <c r="AF52" s="5">
        <v>6</v>
      </c>
      <c r="AG52" s="615" t="s">
        <v>791</v>
      </c>
      <c r="AH52" s="615"/>
      <c r="AI52" s="615"/>
      <c r="AJ52" s="615"/>
      <c r="AK52" s="615"/>
      <c r="AL52" s="615"/>
      <c r="CB52" s="110"/>
      <c r="CC52" s="125" t="s">
        <v>113</v>
      </c>
      <c r="CD52" s="95"/>
      <c r="CE52" s="95"/>
      <c r="CF52" s="95"/>
      <c r="CG52" s="100"/>
      <c r="CH52" s="101"/>
      <c r="CI52" s="102"/>
      <c r="CJ52" s="95"/>
      <c r="CK52" s="95"/>
      <c r="CL52" s="95"/>
      <c r="CM52" s="95"/>
      <c r="CN52" s="95"/>
      <c r="CO52" s="95"/>
      <c r="CP52" s="95"/>
      <c r="CQ52" s="95"/>
      <c r="CR52" s="95"/>
      <c r="CS52" s="95"/>
      <c r="CT52" s="95"/>
      <c r="CU52" s="95"/>
      <c r="CV52" s="95"/>
      <c r="CW52" s="95"/>
      <c r="CX52" s="95"/>
      <c r="CY52" s="95"/>
      <c r="CZ52" s="95"/>
      <c r="DA52" s="95"/>
      <c r="DB52" s="95"/>
      <c r="DC52" s="95"/>
      <c r="DD52" s="95"/>
      <c r="DE52" s="95"/>
      <c r="DF52" s="95"/>
      <c r="DG52" s="95"/>
      <c r="DH52" s="95"/>
      <c r="DI52" s="95"/>
      <c r="DJ52" s="96"/>
      <c r="DM52" s="708" t="s">
        <v>42</v>
      </c>
      <c r="DN52" s="709"/>
      <c r="DO52" s="709"/>
      <c r="DP52" s="709"/>
      <c r="DQ52" s="709"/>
      <c r="DR52" s="710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9"/>
      <c r="FH52" s="579"/>
      <c r="FI52" s="580"/>
      <c r="FJ52" s="580"/>
      <c r="FK52" s="580"/>
      <c r="FL52" s="580"/>
      <c r="FM52" s="580"/>
      <c r="FN52" s="580"/>
      <c r="FO52" s="580"/>
      <c r="FP52" s="580"/>
      <c r="FQ52" s="580"/>
      <c r="FR52" s="580"/>
      <c r="FS52" s="580"/>
      <c r="FT52" s="580"/>
      <c r="FU52" s="580"/>
      <c r="FV52" s="580"/>
      <c r="FW52" s="580"/>
      <c r="FX52" s="580"/>
      <c r="FY52" s="580"/>
      <c r="FZ52" s="580"/>
      <c r="GA52" s="580"/>
      <c r="GB52" s="580"/>
      <c r="GC52" s="580"/>
      <c r="GD52" s="580"/>
      <c r="GE52" s="580"/>
      <c r="GF52" s="580"/>
      <c r="GG52" s="580"/>
      <c r="GH52" s="580"/>
      <c r="GI52" s="580"/>
      <c r="GJ52" s="580"/>
      <c r="GK52" s="580"/>
      <c r="GL52" s="580"/>
      <c r="GM52" s="580"/>
      <c r="GN52" s="580"/>
      <c r="GO52" s="580"/>
      <c r="GP52" s="581"/>
      <c r="GS52" s="93"/>
      <c r="GT52" s="94"/>
      <c r="GU52" s="94"/>
      <c r="GV52" s="94"/>
      <c r="GW52" s="94"/>
      <c r="GX52" s="94"/>
      <c r="GY52" s="8" t="s">
        <v>1128</v>
      </c>
      <c r="GZ52" s="8"/>
      <c r="HA52" s="8"/>
      <c r="HB52" s="8"/>
      <c r="HC52" s="8"/>
      <c r="HD52" s="8"/>
      <c r="HE52" s="8"/>
      <c r="HF52" s="8"/>
      <c r="HG52" s="8"/>
      <c r="HH52" s="8"/>
      <c r="HI52" s="8" t="s">
        <v>667</v>
      </c>
      <c r="HJ52" s="8"/>
      <c r="HK52" s="8"/>
      <c r="HL52" s="8"/>
      <c r="HM52" s="8"/>
      <c r="HN52" s="8"/>
      <c r="HO52" s="8" t="s">
        <v>1034</v>
      </c>
      <c r="HP52" s="8"/>
      <c r="HQ52" s="8"/>
      <c r="HR52" s="8"/>
      <c r="HS52" s="8"/>
      <c r="HT52" s="8"/>
      <c r="HU52" s="492" t="s">
        <v>1089</v>
      </c>
      <c r="HV52" s="492"/>
      <c r="HW52" s="492"/>
      <c r="HX52" s="492"/>
      <c r="HY52" s="8"/>
      <c r="HZ52" s="8"/>
      <c r="IA52" s="8"/>
      <c r="IB52" s="8"/>
      <c r="IC52" s="8"/>
      <c r="ID52" s="8"/>
      <c r="IE52" s="8"/>
      <c r="IF52" s="45"/>
      <c r="IG52" s="8"/>
      <c r="IH52" s="5" t="s">
        <v>719</v>
      </c>
    </row>
    <row r="53" spans="2:242" ht="12.75" customHeight="1" x14ac:dyDescent="0.25">
      <c r="B53" s="131"/>
      <c r="C53" s="131" t="s">
        <v>199</v>
      </c>
      <c r="D53" s="131"/>
      <c r="E53" s="131"/>
      <c r="F53" s="131"/>
      <c r="G53" s="131"/>
      <c r="AG53" s="6"/>
      <c r="AH53" s="6"/>
      <c r="AI53" s="6"/>
      <c r="AJ53" s="6"/>
      <c r="AK53" s="6"/>
      <c r="AL53" s="6"/>
      <c r="CB53" s="111" t="s">
        <v>523</v>
      </c>
      <c r="CC53" s="116"/>
      <c r="CD53" s="116"/>
      <c r="CE53" s="116"/>
      <c r="CF53" s="116"/>
      <c r="CG53" s="116"/>
      <c r="CH53" s="116"/>
      <c r="CI53" s="116"/>
      <c r="CJ53" s="116"/>
      <c r="CK53" s="116"/>
      <c r="CL53" s="116"/>
      <c r="CM53" s="116"/>
      <c r="CN53" s="116"/>
      <c r="CO53" s="116"/>
      <c r="CP53" s="116"/>
      <c r="CQ53" s="116"/>
      <c r="CR53" s="116"/>
      <c r="CS53" s="116"/>
      <c r="CT53" s="116"/>
      <c r="CU53" s="116"/>
      <c r="CV53" s="116"/>
      <c r="CW53" s="116"/>
      <c r="CX53" s="116"/>
      <c r="CY53" s="116"/>
      <c r="CZ53" s="116"/>
      <c r="DA53" s="116"/>
      <c r="DB53" s="116"/>
      <c r="DC53" s="116"/>
      <c r="DD53" s="116"/>
      <c r="DE53" s="116"/>
      <c r="DF53" s="116"/>
      <c r="DG53" s="116"/>
      <c r="DH53" s="116"/>
      <c r="DI53" s="116"/>
      <c r="DJ53" s="117"/>
      <c r="DM53" s="143"/>
      <c r="DN53" s="144"/>
      <c r="DO53" s="144"/>
      <c r="DP53" s="144"/>
      <c r="DQ53" s="144"/>
      <c r="DR53" s="144"/>
      <c r="DS53" s="718" t="s">
        <v>91</v>
      </c>
      <c r="DT53" s="718"/>
      <c r="DU53" s="718"/>
      <c r="DV53" s="718"/>
      <c r="DW53" s="718" t="s">
        <v>92</v>
      </c>
      <c r="DX53" s="718"/>
      <c r="DY53" s="718"/>
      <c r="DZ53" s="718"/>
      <c r="EA53" s="718" t="s">
        <v>93</v>
      </c>
      <c r="EB53" s="718"/>
      <c r="EC53" s="718"/>
      <c r="ED53" s="718"/>
      <c r="EE53" s="718" t="s">
        <v>94</v>
      </c>
      <c r="EF53" s="718"/>
      <c r="EG53" s="718"/>
      <c r="EH53" s="71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9"/>
      <c r="FH53" s="326"/>
      <c r="FI53" s="327"/>
      <c r="FJ53" s="328"/>
      <c r="FK53" s="327"/>
      <c r="FL53" s="354" t="s">
        <v>7</v>
      </c>
      <c r="FM53" s="165"/>
      <c r="FN53" s="560" t="s">
        <v>377</v>
      </c>
      <c r="FO53" s="561"/>
      <c r="FP53" s="561"/>
      <c r="FQ53" s="561"/>
      <c r="FR53" s="561"/>
      <c r="FS53" s="561"/>
      <c r="FT53" s="561"/>
      <c r="FU53" s="561"/>
      <c r="FV53" s="561"/>
      <c r="FW53" s="561"/>
      <c r="FX53" s="561"/>
      <c r="FY53" s="561"/>
      <c r="FZ53" s="561"/>
      <c r="GA53" s="562"/>
      <c r="GB53" s="165"/>
      <c r="GC53" s="165"/>
      <c r="GD53" s="165"/>
      <c r="GE53" s="165"/>
      <c r="GF53" s="585" t="s">
        <v>812</v>
      </c>
      <c r="GG53" s="586"/>
      <c r="GH53" s="586"/>
      <c r="GI53" s="586"/>
      <c r="GJ53" s="587"/>
      <c r="GK53" s="47"/>
      <c r="GL53" s="342" t="s">
        <v>103</v>
      </c>
      <c r="GM53" s="327"/>
      <c r="GN53" s="327"/>
      <c r="GO53" s="327"/>
      <c r="GP53" s="343"/>
      <c r="GS53" s="93"/>
      <c r="GT53" s="94"/>
      <c r="GU53" s="94"/>
      <c r="GV53" s="94"/>
      <c r="GW53" s="94"/>
      <c r="GX53" s="94"/>
      <c r="GY53" s="8" t="s">
        <v>1127</v>
      </c>
      <c r="GZ53" s="8"/>
      <c r="HA53" s="8"/>
      <c r="HB53" s="8"/>
      <c r="HC53" s="8"/>
      <c r="HD53" s="8"/>
      <c r="HE53" s="8"/>
      <c r="HF53" s="8"/>
      <c r="HG53" s="8"/>
      <c r="HH53" s="8"/>
      <c r="HI53" s="8" t="s">
        <v>668</v>
      </c>
      <c r="HJ53" s="8"/>
      <c r="HK53" s="8"/>
      <c r="HL53" s="8"/>
      <c r="HM53" s="8"/>
      <c r="HN53" s="8"/>
      <c r="HO53" s="8" t="s">
        <v>1034</v>
      </c>
      <c r="HP53" s="8"/>
      <c r="HQ53" s="8"/>
      <c r="HR53" s="8"/>
      <c r="HS53" s="8"/>
      <c r="HT53" s="8"/>
      <c r="HU53" s="492" t="s">
        <v>1089</v>
      </c>
      <c r="HV53" s="492"/>
      <c r="HW53" s="492"/>
      <c r="HX53" s="492"/>
      <c r="HY53" s="8"/>
      <c r="HZ53" s="8"/>
      <c r="IA53" s="8"/>
      <c r="IB53" s="8"/>
      <c r="IC53" s="8"/>
      <c r="ID53" s="8"/>
      <c r="IE53" s="8"/>
      <c r="IF53" s="45"/>
      <c r="IG53" s="8"/>
      <c r="IH53" s="5" t="s">
        <v>718</v>
      </c>
    </row>
    <row r="54" spans="2:242" ht="12.75" customHeight="1" thickBot="1" x14ac:dyDescent="0.3">
      <c r="B54" s="131"/>
      <c r="C54" s="131" t="s">
        <v>198</v>
      </c>
      <c r="D54" s="131"/>
      <c r="E54" s="131"/>
      <c r="F54" s="131"/>
      <c r="G54" s="131"/>
      <c r="AG54" s="6"/>
      <c r="AH54" s="612" t="s">
        <v>497</v>
      </c>
      <c r="AI54" s="613"/>
      <c r="AJ54" s="613"/>
      <c r="AK54" s="613"/>
      <c r="AL54" s="614"/>
      <c r="CB54" s="603" t="s">
        <v>510</v>
      </c>
      <c r="CC54" s="601"/>
      <c r="CD54" s="601"/>
      <c r="CE54" s="604" t="s">
        <v>522</v>
      </c>
      <c r="CF54" s="605"/>
      <c r="CG54" s="606"/>
      <c r="CH54" s="604" t="s">
        <v>32</v>
      </c>
      <c r="CI54" s="605"/>
      <c r="CJ54" s="606"/>
      <c r="CK54" s="604" t="s">
        <v>33</v>
      </c>
      <c r="CL54" s="605"/>
      <c r="CM54" s="605"/>
      <c r="CN54" s="605"/>
      <c r="CO54" s="606"/>
      <c r="CP54" s="601" t="s">
        <v>107</v>
      </c>
      <c r="CQ54" s="601"/>
      <c r="CR54" s="601"/>
      <c r="CS54" s="601" t="s">
        <v>525</v>
      </c>
      <c r="CT54" s="601"/>
      <c r="CU54" s="601"/>
      <c r="CV54" s="601" t="s">
        <v>5</v>
      </c>
      <c r="CW54" s="601"/>
      <c r="CX54" s="601"/>
      <c r="CY54" s="601" t="s">
        <v>526</v>
      </c>
      <c r="CZ54" s="601"/>
      <c r="DA54" s="601"/>
      <c r="DB54" s="601" t="s">
        <v>527</v>
      </c>
      <c r="DC54" s="601"/>
      <c r="DD54" s="601"/>
      <c r="DE54" s="601" t="s">
        <v>26</v>
      </c>
      <c r="DF54" s="601"/>
      <c r="DG54" s="601"/>
      <c r="DH54" s="601" t="s">
        <v>28</v>
      </c>
      <c r="DI54" s="601"/>
      <c r="DJ54" s="602"/>
      <c r="DM54" s="122"/>
      <c r="DN54" s="142"/>
      <c r="DO54" s="123"/>
      <c r="DP54" s="123"/>
      <c r="DQ54" s="123"/>
      <c r="DR54" s="123"/>
      <c r="DS54" s="711"/>
      <c r="DT54" s="712"/>
      <c r="DU54" s="712"/>
      <c r="DV54" s="713"/>
      <c r="DW54" s="714"/>
      <c r="DX54" s="715"/>
      <c r="DY54" s="715"/>
      <c r="DZ54" s="716"/>
      <c r="EA54" s="714"/>
      <c r="EB54" s="715"/>
      <c r="EC54" s="715"/>
      <c r="ED54" s="716"/>
      <c r="EE54" s="714"/>
      <c r="EF54" s="715"/>
      <c r="EG54" s="715"/>
      <c r="EH54" s="716"/>
      <c r="EI54" s="123"/>
      <c r="EJ54" s="123"/>
      <c r="EK54" s="123"/>
      <c r="EL54" s="123"/>
      <c r="EM54" s="123"/>
      <c r="EN54" s="123"/>
      <c r="EO54" s="123"/>
      <c r="EP54" s="123"/>
      <c r="EQ54" s="123"/>
      <c r="ER54" s="123"/>
      <c r="ES54" s="123"/>
      <c r="ET54" s="123"/>
      <c r="EU54" s="123"/>
      <c r="EV54" s="124"/>
      <c r="FH54" s="329"/>
      <c r="FI54" s="330"/>
      <c r="FJ54" s="331"/>
      <c r="FK54" s="330"/>
      <c r="FL54" s="355" t="s">
        <v>101</v>
      </c>
      <c r="FM54" s="46"/>
      <c r="FN54" s="563" t="s">
        <v>378</v>
      </c>
      <c r="FO54" s="564"/>
      <c r="FP54" s="564"/>
      <c r="FQ54" s="564"/>
      <c r="FR54" s="564"/>
      <c r="FS54" s="564"/>
      <c r="FT54" s="564"/>
      <c r="FU54" s="564"/>
      <c r="FV54" s="564"/>
      <c r="FW54" s="564"/>
      <c r="FX54" s="564"/>
      <c r="FY54" s="564"/>
      <c r="FZ54" s="564"/>
      <c r="GA54" s="565"/>
      <c r="GB54" s="46"/>
      <c r="GC54" s="46"/>
      <c r="GD54" s="8"/>
      <c r="GE54" s="8"/>
      <c r="GF54" s="567">
        <v>123456789</v>
      </c>
      <c r="GG54" s="568"/>
      <c r="GH54" s="568"/>
      <c r="GI54" s="568"/>
      <c r="GJ54" s="569"/>
      <c r="GK54" s="8"/>
      <c r="GL54" s="344" t="s">
        <v>811</v>
      </c>
      <c r="GM54" s="330"/>
      <c r="GN54" s="330"/>
      <c r="GO54" s="330"/>
      <c r="GP54" s="345"/>
      <c r="GS54" s="93"/>
      <c r="GT54" s="94"/>
      <c r="GU54" s="94"/>
      <c r="GV54" s="94"/>
      <c r="GW54" s="94"/>
      <c r="GX54" s="94"/>
      <c r="GY54" s="8" t="s">
        <v>336</v>
      </c>
      <c r="GZ54" s="8"/>
      <c r="HA54" s="8"/>
      <c r="HB54" s="8"/>
      <c r="HC54" s="8"/>
      <c r="HD54" s="8"/>
      <c r="HE54" s="8"/>
      <c r="HF54" s="8"/>
      <c r="HG54" s="8"/>
      <c r="HH54" s="8"/>
      <c r="HI54" s="8" t="s">
        <v>669</v>
      </c>
      <c r="HJ54" s="8"/>
      <c r="HK54" s="8"/>
      <c r="HL54" s="8"/>
      <c r="HM54" s="8"/>
      <c r="HN54" s="8"/>
      <c r="HO54" s="8" t="s">
        <v>1034</v>
      </c>
      <c r="HP54" s="8"/>
      <c r="HQ54" s="8"/>
      <c r="HR54" s="8"/>
      <c r="HS54" s="8"/>
      <c r="HT54" s="8"/>
      <c r="HU54" s="492" t="s">
        <v>1089</v>
      </c>
      <c r="HV54" s="492"/>
      <c r="HW54" s="492"/>
      <c r="HX54" s="492"/>
      <c r="HY54" s="8"/>
      <c r="HZ54" s="8"/>
      <c r="IA54" s="8"/>
      <c r="IB54" s="8"/>
      <c r="IC54" s="8"/>
      <c r="ID54" s="8"/>
      <c r="IE54" s="8"/>
      <c r="IF54" s="45"/>
      <c r="IG54" s="8"/>
      <c r="IH54" s="5" t="s">
        <v>720</v>
      </c>
    </row>
    <row r="55" spans="2:242" ht="12.75" customHeight="1" x14ac:dyDescent="0.25">
      <c r="B55" s="131"/>
      <c r="C55" s="131" t="s">
        <v>490</v>
      </c>
      <c r="D55" s="131"/>
      <c r="E55" s="131"/>
      <c r="F55" s="131"/>
      <c r="G55" s="131"/>
      <c r="AG55" s="6"/>
      <c r="AH55" s="598" t="s">
        <v>19</v>
      </c>
      <c r="AI55" s="599"/>
      <c r="AJ55" s="599"/>
      <c r="AK55" s="599"/>
      <c r="AL55" s="600"/>
      <c r="CB55" s="603">
        <v>20</v>
      </c>
      <c r="CC55" s="601"/>
      <c r="CD55" s="601"/>
      <c r="CE55" s="604"/>
      <c r="CF55" s="605"/>
      <c r="CG55" s="606"/>
      <c r="CH55" s="604"/>
      <c r="CI55" s="605"/>
      <c r="CJ55" s="606"/>
      <c r="CK55" s="604"/>
      <c r="CL55" s="605"/>
      <c r="CM55" s="605"/>
      <c r="CN55" s="605"/>
      <c r="CO55" s="606"/>
      <c r="CP55" s="601"/>
      <c r="CQ55" s="601"/>
      <c r="CR55" s="601"/>
      <c r="CS55" s="601"/>
      <c r="CT55" s="601"/>
      <c r="CU55" s="601"/>
      <c r="CV55" s="601"/>
      <c r="CW55" s="601"/>
      <c r="CX55" s="601"/>
      <c r="CY55" s="601"/>
      <c r="CZ55" s="601"/>
      <c r="DA55" s="601"/>
      <c r="DB55" s="601"/>
      <c r="DC55" s="601"/>
      <c r="DD55" s="601"/>
      <c r="DE55" s="601"/>
      <c r="DF55" s="601"/>
      <c r="DG55" s="601"/>
      <c r="DH55" s="601"/>
      <c r="DI55" s="601"/>
      <c r="DJ55" s="602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FH55" s="329"/>
      <c r="FI55" s="330"/>
      <c r="FJ55" s="331"/>
      <c r="FK55" s="330"/>
      <c r="FL55" s="355" t="s">
        <v>102</v>
      </c>
      <c r="FM55" s="46"/>
      <c r="FN55" s="563" t="s">
        <v>379</v>
      </c>
      <c r="FO55" s="564"/>
      <c r="FP55" s="564"/>
      <c r="FQ55" s="564"/>
      <c r="FR55" s="565"/>
      <c r="FS55" s="46"/>
      <c r="FT55" s="46"/>
      <c r="FU55" s="46"/>
      <c r="FV55" s="46"/>
      <c r="FW55" s="46"/>
      <c r="FX55" s="46"/>
      <c r="FY55" s="8"/>
      <c r="FZ55" s="8"/>
      <c r="GA55" s="46"/>
      <c r="GB55" s="46"/>
      <c r="GC55" s="46"/>
      <c r="GD55" s="8"/>
      <c r="GE55" s="8"/>
      <c r="GF55" s="588">
        <v>42370</v>
      </c>
      <c r="GG55" s="589"/>
      <c r="GH55" s="589"/>
      <c r="GI55" s="589"/>
      <c r="GJ55" s="590"/>
      <c r="GK55" s="8"/>
      <c r="GL55" s="344" t="s">
        <v>810</v>
      </c>
      <c r="GM55" s="330"/>
      <c r="GN55" s="330"/>
      <c r="GO55" s="330"/>
      <c r="GP55" s="345"/>
      <c r="GS55" s="93"/>
      <c r="GT55" s="94"/>
      <c r="GU55" s="94"/>
      <c r="GV55" s="94"/>
      <c r="GW55" s="94"/>
      <c r="GX55" s="94"/>
      <c r="GY55" s="8" t="s">
        <v>1292</v>
      </c>
      <c r="GZ55" s="8"/>
      <c r="HA55" s="8"/>
      <c r="HB55" s="8"/>
      <c r="HC55" s="8"/>
      <c r="HD55" s="8"/>
      <c r="HE55" s="8"/>
      <c r="HF55" s="8"/>
      <c r="HG55" s="8"/>
      <c r="HH55" s="8"/>
      <c r="HI55" s="8" t="s">
        <v>1229</v>
      </c>
      <c r="HJ55" s="8"/>
      <c r="HK55" s="8"/>
      <c r="HL55" s="8"/>
      <c r="HM55" s="8"/>
      <c r="HN55" s="8"/>
      <c r="HO55" s="8" t="s">
        <v>1034</v>
      </c>
      <c r="HP55" s="8"/>
      <c r="HQ55" s="8"/>
      <c r="HR55" s="8"/>
      <c r="HS55" s="8"/>
      <c r="HT55" s="8"/>
      <c r="HU55" s="492" t="s">
        <v>1089</v>
      </c>
      <c r="HV55" s="492"/>
      <c r="HW55" s="492"/>
      <c r="HX55" s="492"/>
      <c r="HY55" s="8"/>
      <c r="HZ55" s="8"/>
      <c r="IA55" s="8"/>
      <c r="IB55" s="8"/>
      <c r="IC55" s="8"/>
      <c r="ID55" s="8"/>
      <c r="IE55" s="8"/>
      <c r="IF55" s="45"/>
      <c r="IG55" s="8"/>
      <c r="IH55" s="5" t="s">
        <v>721</v>
      </c>
    </row>
    <row r="56" spans="2:242" ht="12.75" customHeight="1" x14ac:dyDescent="0.25">
      <c r="B56" s="131"/>
      <c r="C56" s="131" t="s">
        <v>491</v>
      </c>
      <c r="D56" s="131"/>
      <c r="E56" s="131"/>
      <c r="F56" s="131"/>
      <c r="G56" s="131"/>
      <c r="AG56" s="6"/>
      <c r="AH56" s="598" t="s">
        <v>162</v>
      </c>
      <c r="AI56" s="599"/>
      <c r="AJ56" s="599"/>
      <c r="AK56" s="599"/>
      <c r="AL56" s="600"/>
      <c r="CB56" s="603">
        <v>19</v>
      </c>
      <c r="CC56" s="601"/>
      <c r="CD56" s="601"/>
      <c r="CE56" s="604"/>
      <c r="CF56" s="605"/>
      <c r="CG56" s="606"/>
      <c r="CH56" s="604"/>
      <c r="CI56" s="605"/>
      <c r="CJ56" s="606"/>
      <c r="CK56" s="604"/>
      <c r="CL56" s="605"/>
      <c r="CM56" s="605"/>
      <c r="CN56" s="605"/>
      <c r="CO56" s="606"/>
      <c r="CP56" s="601"/>
      <c r="CQ56" s="601"/>
      <c r="CR56" s="601"/>
      <c r="CS56" s="601"/>
      <c r="CT56" s="601"/>
      <c r="CU56" s="601"/>
      <c r="CV56" s="601"/>
      <c r="CW56" s="601"/>
      <c r="CX56" s="601"/>
      <c r="CY56" s="601"/>
      <c r="CZ56" s="601"/>
      <c r="DA56" s="601"/>
      <c r="DB56" s="601"/>
      <c r="DC56" s="601"/>
      <c r="DD56" s="601"/>
      <c r="DE56" s="601"/>
      <c r="DF56" s="601"/>
      <c r="DG56" s="601"/>
      <c r="DH56" s="601"/>
      <c r="DI56" s="601"/>
      <c r="DJ56" s="602"/>
      <c r="DM56" s="153" t="s">
        <v>511</v>
      </c>
      <c r="DN56" s="152"/>
      <c r="DO56" s="152"/>
      <c r="DP56" s="152"/>
      <c r="DQ56" s="152"/>
      <c r="DR56" s="152"/>
      <c r="DS56" s="152"/>
      <c r="DT56" s="152"/>
      <c r="DU56" s="152"/>
      <c r="DV56" s="152"/>
      <c r="DW56" s="152"/>
      <c r="DX56" s="152"/>
      <c r="DY56" s="152"/>
      <c r="DZ56" s="152"/>
      <c r="EA56" s="152"/>
      <c r="EB56" s="152"/>
      <c r="EC56" s="152"/>
      <c r="ED56" s="152"/>
      <c r="EE56" s="152"/>
      <c r="EF56" s="152"/>
      <c r="EG56" s="152"/>
      <c r="EH56" s="152"/>
      <c r="EI56" s="152"/>
      <c r="EJ56" s="152"/>
      <c r="EK56" s="152"/>
      <c r="EL56" s="152"/>
      <c r="EM56" s="152"/>
      <c r="EN56" s="152"/>
      <c r="EO56" s="152"/>
      <c r="EP56" s="152"/>
      <c r="EQ56" s="152"/>
      <c r="ER56" s="152"/>
      <c r="ES56" s="152"/>
      <c r="ET56" s="152"/>
      <c r="EU56" s="152"/>
      <c r="EV56" s="152"/>
      <c r="EW56" s="152"/>
      <c r="EX56" s="152"/>
      <c r="EY56" s="152"/>
      <c r="EZ56" s="152"/>
      <c r="FA56" s="152"/>
      <c r="FB56" s="152"/>
      <c r="FC56" s="152"/>
      <c r="FD56" s="152"/>
      <c r="FE56" s="152"/>
      <c r="FF56" s="152"/>
      <c r="FH56" s="333"/>
      <c r="FI56" s="330"/>
      <c r="FJ56" s="330"/>
      <c r="FK56" s="330"/>
      <c r="FL56" s="356"/>
      <c r="FM56" s="46"/>
      <c r="FN56" s="321"/>
      <c r="FO56" s="10"/>
      <c r="FP56" s="321"/>
      <c r="FQ56" s="321"/>
      <c r="FR56" s="321"/>
      <c r="FS56" s="321"/>
      <c r="FT56" s="321"/>
      <c r="FU56" s="321"/>
      <c r="FV56" s="321"/>
      <c r="FW56" s="321"/>
      <c r="FX56" s="321"/>
      <c r="FY56" s="321"/>
      <c r="FZ56" s="321"/>
      <c r="GA56" s="321"/>
      <c r="GB56" s="321"/>
      <c r="GC56" s="321"/>
      <c r="GD56" s="321"/>
      <c r="GE56" s="321"/>
      <c r="GF56" s="321"/>
      <c r="GG56" s="321"/>
      <c r="GH56" s="321"/>
      <c r="GI56" s="321"/>
      <c r="GJ56" s="321"/>
      <c r="GK56" s="8"/>
      <c r="GL56" s="350"/>
      <c r="GM56" s="330"/>
      <c r="GN56" s="330"/>
      <c r="GO56" s="330"/>
      <c r="GP56" s="346"/>
      <c r="GS56" s="93"/>
      <c r="GT56" s="94"/>
      <c r="GU56" s="94"/>
      <c r="GV56" s="94"/>
      <c r="GW56" s="94"/>
      <c r="GX56" s="94"/>
      <c r="GY56" s="8" t="s">
        <v>1126</v>
      </c>
      <c r="GZ56" s="8"/>
      <c r="HA56" s="8"/>
      <c r="HB56" s="8"/>
      <c r="HC56" s="8"/>
      <c r="HD56" s="8"/>
      <c r="HE56" s="8"/>
      <c r="HF56" s="8"/>
      <c r="HG56" s="8"/>
      <c r="HH56" s="8"/>
      <c r="HI56" s="8" t="s">
        <v>1230</v>
      </c>
      <c r="HJ56" s="8"/>
      <c r="HK56" s="8"/>
      <c r="HL56" s="8"/>
      <c r="HM56" s="8"/>
      <c r="HN56" s="8"/>
      <c r="HO56" s="8" t="s">
        <v>1034</v>
      </c>
      <c r="HP56" s="8"/>
      <c r="HQ56" s="8"/>
      <c r="HR56" s="8"/>
      <c r="HS56" s="8"/>
      <c r="HT56" s="8"/>
      <c r="HU56" s="492" t="s">
        <v>1089</v>
      </c>
      <c r="HV56" s="492"/>
      <c r="HW56" s="492"/>
      <c r="HX56" s="492"/>
      <c r="HY56" s="8"/>
      <c r="HZ56" s="8"/>
      <c r="IA56" s="8"/>
      <c r="IB56" s="8"/>
      <c r="IC56" s="8"/>
      <c r="ID56" s="8"/>
      <c r="IE56" s="8"/>
      <c r="IF56" s="45"/>
      <c r="IG56" s="8"/>
      <c r="IH56" s="5" t="s">
        <v>1234</v>
      </c>
    </row>
    <row r="57" spans="2:242" ht="12.75" customHeight="1" x14ac:dyDescent="0.25">
      <c r="B57" s="131"/>
      <c r="C57" s="132" t="s">
        <v>475</v>
      </c>
      <c r="D57" s="131"/>
      <c r="E57" s="131"/>
      <c r="F57" s="131"/>
      <c r="G57" s="131"/>
      <c r="AG57" s="6"/>
      <c r="AH57" s="598" t="s">
        <v>31</v>
      </c>
      <c r="AI57" s="599"/>
      <c r="AJ57" s="599"/>
      <c r="AK57" s="599"/>
      <c r="AL57" s="600"/>
      <c r="CB57" s="603"/>
      <c r="CC57" s="601"/>
      <c r="CD57" s="601"/>
      <c r="CE57" s="604"/>
      <c r="CF57" s="605"/>
      <c r="CG57" s="606"/>
      <c r="CH57" s="604"/>
      <c r="CI57" s="605"/>
      <c r="CJ57" s="606"/>
      <c r="CK57" s="604"/>
      <c r="CL57" s="605"/>
      <c r="CM57" s="605"/>
      <c r="CN57" s="605"/>
      <c r="CO57" s="606"/>
      <c r="CP57" s="601"/>
      <c r="CQ57" s="601"/>
      <c r="CR57" s="601"/>
      <c r="CS57" s="601"/>
      <c r="CT57" s="601"/>
      <c r="CU57" s="601"/>
      <c r="CV57" s="601"/>
      <c r="CW57" s="601"/>
      <c r="CX57" s="601"/>
      <c r="CY57" s="601"/>
      <c r="CZ57" s="601"/>
      <c r="DA57" s="601"/>
      <c r="DB57" s="601"/>
      <c r="DC57" s="601"/>
      <c r="DD57" s="601"/>
      <c r="DE57" s="601"/>
      <c r="DF57" s="601"/>
      <c r="DG57" s="601"/>
      <c r="DH57" s="601"/>
      <c r="DI57" s="601"/>
      <c r="DJ57" s="602"/>
      <c r="DM57" s="119"/>
      <c r="DN57" s="8"/>
      <c r="DO57" s="8"/>
      <c r="DP57" s="8"/>
      <c r="DQ57" s="8"/>
      <c r="DR57" s="8"/>
      <c r="DS57" s="620" t="s">
        <v>95</v>
      </c>
      <c r="DT57" s="620"/>
      <c r="DU57" s="620"/>
      <c r="DV57" s="620"/>
      <c r="DW57" s="558" t="s">
        <v>30</v>
      </c>
      <c r="DX57" s="620"/>
      <c r="DY57" s="620"/>
      <c r="DZ57" s="620"/>
      <c r="EA57" s="620" t="s">
        <v>496</v>
      </c>
      <c r="EB57" s="620"/>
      <c r="EC57" s="620"/>
      <c r="ED57" s="620"/>
      <c r="EE57" s="620" t="s">
        <v>96</v>
      </c>
      <c r="EF57" s="620"/>
      <c r="EG57" s="620"/>
      <c r="EH57" s="620"/>
      <c r="EI57" s="620" t="s">
        <v>97</v>
      </c>
      <c r="EJ57" s="620"/>
      <c r="EK57" s="620"/>
      <c r="EL57" s="620"/>
      <c r="EM57" s="620" t="s">
        <v>559</v>
      </c>
      <c r="EN57" s="620"/>
      <c r="EO57" s="620"/>
      <c r="EP57" s="620"/>
      <c r="EQ57" s="620" t="s">
        <v>98</v>
      </c>
      <c r="ER57" s="620"/>
      <c r="ES57" s="620"/>
      <c r="ET57" s="620"/>
      <c r="EU57" s="620" t="s">
        <v>98</v>
      </c>
      <c r="EV57" s="620"/>
      <c r="EW57" s="620"/>
      <c r="EX57" s="620"/>
      <c r="EY57" s="620" t="s">
        <v>99</v>
      </c>
      <c r="EZ57" s="620"/>
      <c r="FA57" s="620"/>
      <c r="FB57" s="620"/>
      <c r="FC57" s="620" t="s">
        <v>100</v>
      </c>
      <c r="FD57" s="620"/>
      <c r="FE57" s="620"/>
      <c r="FF57" s="717"/>
      <c r="FH57" s="333"/>
      <c r="FI57" s="330"/>
      <c r="FJ57" s="335"/>
      <c r="FK57" s="330"/>
      <c r="FL57" s="355" t="s">
        <v>55</v>
      </c>
      <c r="FM57" s="46"/>
      <c r="FN57" s="582" t="s">
        <v>380</v>
      </c>
      <c r="FO57" s="583"/>
      <c r="FP57" s="583"/>
      <c r="FQ57" s="583"/>
      <c r="FR57" s="583"/>
      <c r="FS57" s="583"/>
      <c r="FT57" s="583"/>
      <c r="FU57" s="583"/>
      <c r="FV57" s="583"/>
      <c r="FW57" s="583"/>
      <c r="FX57" s="583"/>
      <c r="FY57" s="583"/>
      <c r="FZ57" s="583"/>
      <c r="GA57" s="584"/>
      <c r="GB57" s="321"/>
      <c r="GC57" s="46"/>
      <c r="GD57" s="8"/>
      <c r="GE57" s="8"/>
      <c r="GF57" s="570"/>
      <c r="GG57" s="571"/>
      <c r="GH57" s="571"/>
      <c r="GI57" s="571"/>
      <c r="GJ57" s="572"/>
      <c r="GK57" s="8"/>
      <c r="GL57" s="344" t="s">
        <v>29</v>
      </c>
      <c r="GM57" s="330"/>
      <c r="GN57" s="330"/>
      <c r="GO57" s="330"/>
      <c r="GP57" s="345"/>
      <c r="GS57" s="93"/>
      <c r="GT57" s="94"/>
      <c r="GU57" s="94"/>
      <c r="GV57" s="94"/>
      <c r="GW57" s="94"/>
      <c r="GX57" s="94"/>
      <c r="GY57" s="8" t="s">
        <v>1125</v>
      </c>
      <c r="GZ57" s="8"/>
      <c r="HA57" s="8"/>
      <c r="HB57" s="8"/>
      <c r="HC57" s="8"/>
      <c r="HD57" s="8"/>
      <c r="HE57" s="8"/>
      <c r="HF57" s="8"/>
      <c r="HG57" s="8"/>
      <c r="HH57" s="8"/>
      <c r="HI57" s="8" t="s">
        <v>1231</v>
      </c>
      <c r="HJ57" s="8"/>
      <c r="HK57" s="8"/>
      <c r="HL57" s="8"/>
      <c r="HM57" s="8"/>
      <c r="HN57" s="8"/>
      <c r="HO57" s="8" t="s">
        <v>1034</v>
      </c>
      <c r="HP57" s="8"/>
      <c r="HQ57" s="8"/>
      <c r="HR57" s="8"/>
      <c r="HS57" s="8"/>
      <c r="HT57" s="8"/>
      <c r="HU57" s="492" t="s">
        <v>1089</v>
      </c>
      <c r="HV57" s="492"/>
      <c r="HW57" s="492"/>
      <c r="HX57" s="492"/>
      <c r="HY57" s="8"/>
      <c r="HZ57" s="8"/>
      <c r="IA57" s="8"/>
      <c r="IB57" s="8"/>
      <c r="IC57" s="8"/>
      <c r="ID57" s="8"/>
      <c r="IE57" s="8"/>
      <c r="IF57" s="45"/>
      <c r="IG57" s="8"/>
      <c r="IH57" s="5" t="s">
        <v>1235</v>
      </c>
    </row>
    <row r="58" spans="2:242" ht="12.75" customHeight="1" x14ac:dyDescent="0.25">
      <c r="B58" s="131"/>
      <c r="C58" s="131" t="s">
        <v>197</v>
      </c>
      <c r="D58" s="131"/>
      <c r="E58" s="131"/>
      <c r="F58" s="131"/>
      <c r="G58" s="131"/>
      <c r="AG58" s="6"/>
      <c r="AH58" s="598" t="s">
        <v>786</v>
      </c>
      <c r="AI58" s="599"/>
      <c r="AJ58" s="599"/>
      <c r="AK58" s="599"/>
      <c r="AL58" s="600"/>
      <c r="CB58" s="603"/>
      <c r="CC58" s="601"/>
      <c r="CD58" s="601"/>
      <c r="CE58" s="604"/>
      <c r="CF58" s="605"/>
      <c r="CG58" s="606"/>
      <c r="CH58" s="604"/>
      <c r="CI58" s="605"/>
      <c r="CJ58" s="606"/>
      <c r="CK58" s="604"/>
      <c r="CL58" s="605"/>
      <c r="CM58" s="605"/>
      <c r="CN58" s="605"/>
      <c r="CO58" s="606"/>
      <c r="CP58" s="601"/>
      <c r="CQ58" s="601"/>
      <c r="CR58" s="601"/>
      <c r="CS58" s="601"/>
      <c r="CT58" s="601"/>
      <c r="CU58" s="601"/>
      <c r="CV58" s="601"/>
      <c r="CW58" s="601"/>
      <c r="CX58" s="601"/>
      <c r="CY58" s="601"/>
      <c r="CZ58" s="601"/>
      <c r="DA58" s="601"/>
      <c r="DB58" s="601"/>
      <c r="DC58" s="601"/>
      <c r="DD58" s="601"/>
      <c r="DE58" s="601"/>
      <c r="DF58" s="601"/>
      <c r="DG58" s="601"/>
      <c r="DH58" s="601"/>
      <c r="DI58" s="601"/>
      <c r="DJ58" s="602"/>
      <c r="DM58" s="119"/>
      <c r="DN58" s="8"/>
      <c r="DO58" s="8"/>
      <c r="DP58" s="8"/>
      <c r="DQ58" s="8"/>
      <c r="DR58" s="8"/>
      <c r="DS58" s="706"/>
      <c r="DT58" s="706"/>
      <c r="DU58" s="706"/>
      <c r="DV58" s="706"/>
      <c r="DW58" s="627"/>
      <c r="DX58" s="627"/>
      <c r="DY58" s="627"/>
      <c r="DZ58" s="627"/>
      <c r="EA58" s="627"/>
      <c r="EB58" s="627"/>
      <c r="EC58" s="627"/>
      <c r="ED58" s="627"/>
      <c r="EE58" s="627"/>
      <c r="EF58" s="627"/>
      <c r="EG58" s="627"/>
      <c r="EH58" s="627"/>
      <c r="EI58" s="627"/>
      <c r="EJ58" s="627"/>
      <c r="EK58" s="627"/>
      <c r="EL58" s="627"/>
      <c r="EM58" s="549"/>
      <c r="EN58" s="549"/>
      <c r="EO58" s="549"/>
      <c r="EP58" s="549"/>
      <c r="EQ58" s="627"/>
      <c r="ER58" s="627"/>
      <c r="ES58" s="627"/>
      <c r="ET58" s="627"/>
      <c r="EU58" s="627"/>
      <c r="EV58" s="627"/>
      <c r="EW58" s="627"/>
      <c r="EX58" s="627"/>
      <c r="EY58" s="549"/>
      <c r="EZ58" s="549"/>
      <c r="FA58" s="549"/>
      <c r="FB58" s="549"/>
      <c r="FC58" s="549"/>
      <c r="FD58" s="549"/>
      <c r="FE58" s="549"/>
      <c r="FF58" s="634"/>
      <c r="FG58" s="489"/>
      <c r="FH58" s="333"/>
      <c r="FI58" s="330"/>
      <c r="FJ58" s="335"/>
      <c r="FK58" s="330"/>
      <c r="FL58" s="355" t="s">
        <v>21</v>
      </c>
      <c r="FM58" s="46"/>
      <c r="FN58" s="582" t="s">
        <v>381</v>
      </c>
      <c r="FO58" s="583"/>
      <c r="FP58" s="583"/>
      <c r="FQ58" s="583"/>
      <c r="FR58" s="583"/>
      <c r="FS58" s="583"/>
      <c r="FT58" s="583"/>
      <c r="FU58" s="583"/>
      <c r="FV58" s="583"/>
      <c r="FW58" s="583"/>
      <c r="FX58" s="583"/>
      <c r="FY58" s="583"/>
      <c r="FZ58" s="583"/>
      <c r="GA58" s="584"/>
      <c r="GB58" s="46"/>
      <c r="GC58" s="8"/>
      <c r="GD58" s="8"/>
      <c r="GE58" s="8"/>
      <c r="GF58" s="570"/>
      <c r="GG58" s="571"/>
      <c r="GH58" s="571"/>
      <c r="GI58" s="571"/>
      <c r="GJ58" s="572"/>
      <c r="GK58" s="8"/>
      <c r="GL58" s="344" t="s">
        <v>813</v>
      </c>
      <c r="GM58" s="330"/>
      <c r="GN58" s="330"/>
      <c r="GO58" s="330"/>
      <c r="GP58" s="345"/>
      <c r="GQ58" s="489"/>
      <c r="GS58" s="93"/>
      <c r="GT58" s="94"/>
      <c r="GU58" s="94"/>
      <c r="GV58" s="94"/>
      <c r="GW58" s="94"/>
      <c r="GX58" s="94"/>
      <c r="GY58" s="8" t="s">
        <v>1222</v>
      </c>
      <c r="GZ58" s="8"/>
      <c r="HA58" s="8"/>
      <c r="HB58" s="8"/>
      <c r="HC58" s="8"/>
      <c r="HD58" s="8"/>
      <c r="HE58" s="8"/>
      <c r="HF58" s="8"/>
      <c r="HG58" s="8"/>
      <c r="HH58" s="8"/>
      <c r="HI58" s="8" t="s">
        <v>1232</v>
      </c>
      <c r="HJ58" s="8"/>
      <c r="HK58" s="8"/>
      <c r="HL58" s="8"/>
      <c r="HM58" s="8"/>
      <c r="HN58" s="8"/>
      <c r="HO58" s="8" t="s">
        <v>1034</v>
      </c>
      <c r="HP58" s="8"/>
      <c r="HQ58" s="8"/>
      <c r="HR58" s="8"/>
      <c r="HS58" s="8"/>
      <c r="HT58" s="8"/>
      <c r="HU58" s="492" t="s">
        <v>1089</v>
      </c>
      <c r="HV58" s="492"/>
      <c r="HW58" s="492"/>
      <c r="HX58" s="492"/>
      <c r="HY58" s="8"/>
      <c r="HZ58" s="8"/>
      <c r="IA58" s="8"/>
      <c r="IB58" s="8"/>
      <c r="IC58" s="8"/>
      <c r="ID58" s="8"/>
      <c r="IE58" s="8"/>
      <c r="IF58" s="45"/>
      <c r="IG58" s="8"/>
      <c r="IH58" s="5" t="s">
        <v>1233</v>
      </c>
    </row>
    <row r="59" spans="2:242" ht="12.75" customHeight="1" x14ac:dyDescent="0.25">
      <c r="B59" s="131"/>
      <c r="C59" s="131" t="s">
        <v>488</v>
      </c>
      <c r="D59" s="131"/>
      <c r="E59" s="131"/>
      <c r="F59" s="131"/>
      <c r="G59" s="131"/>
      <c r="AG59" s="6"/>
      <c r="AH59" s="598" t="s">
        <v>785</v>
      </c>
      <c r="AI59" s="599"/>
      <c r="AJ59" s="599"/>
      <c r="AK59" s="599"/>
      <c r="AL59" s="600"/>
      <c r="CB59" s="603"/>
      <c r="CC59" s="601"/>
      <c r="CD59" s="601"/>
      <c r="CE59" s="604"/>
      <c r="CF59" s="605"/>
      <c r="CG59" s="606"/>
      <c r="CH59" s="604"/>
      <c r="CI59" s="605"/>
      <c r="CJ59" s="606"/>
      <c r="CK59" s="604"/>
      <c r="CL59" s="605"/>
      <c r="CM59" s="605"/>
      <c r="CN59" s="605"/>
      <c r="CO59" s="606"/>
      <c r="CP59" s="601"/>
      <c r="CQ59" s="601"/>
      <c r="CR59" s="601"/>
      <c r="CS59" s="601"/>
      <c r="CT59" s="601"/>
      <c r="CU59" s="601"/>
      <c r="CV59" s="601"/>
      <c r="CW59" s="601"/>
      <c r="CX59" s="601"/>
      <c r="CY59" s="601"/>
      <c r="CZ59" s="601"/>
      <c r="DA59" s="601"/>
      <c r="DB59" s="601"/>
      <c r="DC59" s="601"/>
      <c r="DD59" s="601"/>
      <c r="DE59" s="601"/>
      <c r="DF59" s="601"/>
      <c r="DG59" s="601"/>
      <c r="DH59" s="601"/>
      <c r="DI59" s="601"/>
      <c r="DJ59" s="602"/>
      <c r="DM59" s="119"/>
      <c r="DN59" s="8"/>
      <c r="DO59" s="8"/>
      <c r="DP59" s="8"/>
      <c r="DQ59" s="8"/>
      <c r="DR59" s="8"/>
      <c r="DS59" s="627"/>
      <c r="DT59" s="627"/>
      <c r="DU59" s="627"/>
      <c r="DV59" s="627"/>
      <c r="DW59" s="627"/>
      <c r="DX59" s="627"/>
      <c r="DY59" s="627"/>
      <c r="DZ59" s="627"/>
      <c r="EA59" s="627"/>
      <c r="EB59" s="627"/>
      <c r="EC59" s="627"/>
      <c r="ED59" s="627"/>
      <c r="EE59" s="627"/>
      <c r="EF59" s="627"/>
      <c r="EG59" s="627"/>
      <c r="EH59" s="627"/>
      <c r="EI59" s="627"/>
      <c r="EJ59" s="627"/>
      <c r="EK59" s="627"/>
      <c r="EL59" s="627"/>
      <c r="EM59" s="549"/>
      <c r="EN59" s="549"/>
      <c r="EO59" s="549"/>
      <c r="EP59" s="549"/>
      <c r="EQ59" s="627"/>
      <c r="ER59" s="627"/>
      <c r="ES59" s="627"/>
      <c r="ET59" s="627"/>
      <c r="EU59" s="627"/>
      <c r="EV59" s="627"/>
      <c r="EW59" s="627"/>
      <c r="EX59" s="627"/>
      <c r="EY59" s="549"/>
      <c r="EZ59" s="549"/>
      <c r="FA59" s="549"/>
      <c r="FB59" s="549"/>
      <c r="FC59" s="549"/>
      <c r="FD59" s="549"/>
      <c r="FE59" s="549"/>
      <c r="FF59" s="634"/>
      <c r="FG59" s="489"/>
      <c r="FH59" s="333"/>
      <c r="FI59" s="330"/>
      <c r="FJ59" s="335"/>
      <c r="FK59" s="330"/>
      <c r="FL59" s="355" t="s">
        <v>22</v>
      </c>
      <c r="FM59" s="46"/>
      <c r="FN59" s="595" t="s">
        <v>379</v>
      </c>
      <c r="FO59" s="596"/>
      <c r="FP59" s="596"/>
      <c r="FQ59" s="596"/>
      <c r="FR59" s="597"/>
      <c r="FS59" s="46"/>
      <c r="FT59" s="46"/>
      <c r="FU59" s="46"/>
      <c r="FV59" s="46"/>
      <c r="FW59" s="46"/>
      <c r="FX59" s="8"/>
      <c r="FY59" s="46"/>
      <c r="FZ59" s="46"/>
      <c r="GA59" s="46"/>
      <c r="GB59" s="46"/>
      <c r="GC59" s="8"/>
      <c r="GD59" s="8"/>
      <c r="GE59" s="8"/>
      <c r="GF59" s="567" t="s">
        <v>383</v>
      </c>
      <c r="GG59" s="568"/>
      <c r="GH59" s="568"/>
      <c r="GI59" s="568"/>
      <c r="GJ59" s="569"/>
      <c r="GK59" s="8"/>
      <c r="GL59" s="344" t="s">
        <v>60</v>
      </c>
      <c r="GM59" s="330"/>
      <c r="GN59" s="330"/>
      <c r="GO59" s="330"/>
      <c r="GP59" s="345"/>
      <c r="GQ59" s="489"/>
      <c r="GS59" s="93"/>
      <c r="GT59" s="94"/>
      <c r="GU59" s="94"/>
      <c r="GV59" s="94"/>
      <c r="GW59" s="94"/>
      <c r="GX59" s="94"/>
      <c r="GY59" s="8" t="s">
        <v>1221</v>
      </c>
      <c r="GZ59" s="8"/>
      <c r="HA59" s="8"/>
      <c r="HB59" s="8"/>
      <c r="HC59" s="8"/>
      <c r="HD59" s="8"/>
      <c r="HE59" s="8"/>
      <c r="HF59" s="8"/>
      <c r="HG59" s="8"/>
      <c r="HH59" s="8"/>
      <c r="HI59" s="8" t="s">
        <v>106</v>
      </c>
      <c r="HJ59" s="8"/>
      <c r="HK59" s="8"/>
      <c r="HL59" s="8"/>
      <c r="HM59" s="8"/>
      <c r="HN59" s="8"/>
      <c r="HO59" s="8" t="s">
        <v>1034</v>
      </c>
      <c r="HP59" s="8"/>
      <c r="HQ59" s="8"/>
      <c r="HR59" s="8"/>
      <c r="HS59" s="8"/>
      <c r="HT59" s="8"/>
      <c r="HU59" s="8" t="s">
        <v>1092</v>
      </c>
      <c r="HV59" s="8"/>
      <c r="HW59" s="8"/>
      <c r="HX59" s="8"/>
      <c r="HY59" s="8"/>
      <c r="HZ59" s="8"/>
      <c r="IA59" s="8"/>
      <c r="IB59" s="8"/>
      <c r="IC59" s="8"/>
      <c r="ID59" s="8"/>
      <c r="IE59" s="120"/>
      <c r="IF59" s="45"/>
      <c r="IG59" s="8"/>
      <c r="IH59" s="5" t="s">
        <v>725</v>
      </c>
    </row>
    <row r="60" spans="2:242" ht="12.75" customHeight="1" x14ac:dyDescent="0.25">
      <c r="B60" s="131"/>
      <c r="C60" s="131" t="s">
        <v>398</v>
      </c>
      <c r="D60" s="131"/>
      <c r="E60" s="131"/>
      <c r="F60" s="131"/>
      <c r="G60" s="131"/>
      <c r="AH60" s="598" t="s">
        <v>787</v>
      </c>
      <c r="AI60" s="599"/>
      <c r="AJ60" s="599"/>
      <c r="AK60" s="599"/>
      <c r="AL60" s="600"/>
      <c r="CB60" s="603"/>
      <c r="CC60" s="601"/>
      <c r="CD60" s="601"/>
      <c r="CE60" s="604"/>
      <c r="CF60" s="605"/>
      <c r="CG60" s="606"/>
      <c r="CH60" s="604"/>
      <c r="CI60" s="605"/>
      <c r="CJ60" s="606"/>
      <c r="CK60" s="604"/>
      <c r="CL60" s="605"/>
      <c r="CM60" s="605"/>
      <c r="CN60" s="605"/>
      <c r="CO60" s="606"/>
      <c r="CP60" s="601"/>
      <c r="CQ60" s="601"/>
      <c r="CR60" s="601"/>
      <c r="CS60" s="601"/>
      <c r="CT60" s="601"/>
      <c r="CU60" s="601"/>
      <c r="CV60" s="601"/>
      <c r="CW60" s="601"/>
      <c r="CX60" s="601"/>
      <c r="CY60" s="601"/>
      <c r="CZ60" s="601"/>
      <c r="DA60" s="601"/>
      <c r="DB60" s="601"/>
      <c r="DC60" s="601"/>
      <c r="DD60" s="601"/>
      <c r="DE60" s="601"/>
      <c r="DF60" s="601"/>
      <c r="DG60" s="601"/>
      <c r="DH60" s="601"/>
      <c r="DI60" s="601"/>
      <c r="DJ60" s="602"/>
      <c r="DM60" s="119"/>
      <c r="DN60" s="145"/>
      <c r="DO60" s="8"/>
      <c r="DP60" s="8"/>
      <c r="DQ60" s="8"/>
      <c r="DR60" s="8"/>
      <c r="DS60" s="627"/>
      <c r="DT60" s="627"/>
      <c r="DU60" s="627"/>
      <c r="DV60" s="627"/>
      <c r="DW60" s="627"/>
      <c r="DX60" s="627"/>
      <c r="DY60" s="627"/>
      <c r="DZ60" s="627"/>
      <c r="EA60" s="627"/>
      <c r="EB60" s="627"/>
      <c r="EC60" s="627"/>
      <c r="ED60" s="627"/>
      <c r="EE60" s="627"/>
      <c r="EF60" s="627"/>
      <c r="EG60" s="627"/>
      <c r="EH60" s="627"/>
      <c r="EI60" s="627"/>
      <c r="EJ60" s="627"/>
      <c r="EK60" s="627"/>
      <c r="EL60" s="627"/>
      <c r="EM60" s="549"/>
      <c r="EN60" s="549"/>
      <c r="EO60" s="549"/>
      <c r="EP60" s="549"/>
      <c r="EQ60" s="627"/>
      <c r="ER60" s="627"/>
      <c r="ES60" s="627"/>
      <c r="ET60" s="627"/>
      <c r="EU60" s="627"/>
      <c r="EV60" s="627"/>
      <c r="EW60" s="627"/>
      <c r="EX60" s="627"/>
      <c r="EY60" s="549"/>
      <c r="EZ60" s="549"/>
      <c r="FA60" s="549"/>
      <c r="FB60" s="549"/>
      <c r="FC60" s="549"/>
      <c r="FD60" s="549"/>
      <c r="FE60" s="549"/>
      <c r="FF60" s="634"/>
      <c r="FG60" s="489"/>
      <c r="FH60" s="333"/>
      <c r="FI60" s="330"/>
      <c r="FJ60" s="335"/>
      <c r="FK60" s="330"/>
      <c r="FL60" s="355" t="s">
        <v>104</v>
      </c>
      <c r="FM60" s="46"/>
      <c r="FN60" s="553"/>
      <c r="FO60" s="554"/>
      <c r="FP60" s="554"/>
      <c r="FQ60" s="554"/>
      <c r="FR60" s="554"/>
      <c r="FS60" s="554"/>
      <c r="FT60" s="554"/>
      <c r="FU60" s="554"/>
      <c r="FV60" s="554"/>
      <c r="FW60" s="554"/>
      <c r="FX60" s="554"/>
      <c r="FY60" s="554"/>
      <c r="FZ60" s="554"/>
      <c r="GA60" s="555"/>
      <c r="GB60" s="46"/>
      <c r="GC60" s="46"/>
      <c r="GD60" s="46"/>
      <c r="GE60" s="46"/>
      <c r="GF60" s="588">
        <v>42400</v>
      </c>
      <c r="GG60" s="589"/>
      <c r="GH60" s="589"/>
      <c r="GI60" s="589"/>
      <c r="GJ60" s="590"/>
      <c r="GK60" s="8"/>
      <c r="GL60" s="344" t="s">
        <v>61</v>
      </c>
      <c r="GM60" s="330"/>
      <c r="GN60" s="330"/>
      <c r="GO60" s="330"/>
      <c r="GP60" s="345"/>
      <c r="GQ60" s="489"/>
      <c r="GS60" s="93"/>
      <c r="GT60" s="94"/>
      <c r="GU60" s="94"/>
      <c r="GV60" s="94"/>
      <c r="GW60" s="94"/>
      <c r="GX60" s="94"/>
      <c r="GY60" s="8" t="s">
        <v>272</v>
      </c>
      <c r="GZ60" s="8"/>
      <c r="HA60" s="8"/>
      <c r="HB60" s="8"/>
      <c r="HC60" s="8"/>
      <c r="HD60" s="8"/>
      <c r="HE60" s="8"/>
      <c r="HF60" s="8"/>
      <c r="HG60" s="8"/>
      <c r="HH60" s="8"/>
      <c r="HI60" s="8" t="s">
        <v>431</v>
      </c>
      <c r="HJ60" s="8"/>
      <c r="HK60" s="8"/>
      <c r="HL60" s="8"/>
      <c r="HM60" s="8"/>
      <c r="HN60" s="8"/>
      <c r="HO60" s="8" t="s">
        <v>1034</v>
      </c>
      <c r="HP60" s="8"/>
      <c r="HQ60" s="8"/>
      <c r="HR60" s="8"/>
      <c r="HS60" s="8"/>
      <c r="HT60" s="8"/>
      <c r="HU60" s="492" t="s">
        <v>1089</v>
      </c>
      <c r="HV60" s="492"/>
      <c r="HW60" s="492"/>
      <c r="HX60" s="492"/>
      <c r="HY60" s="8"/>
      <c r="HZ60" s="8"/>
      <c r="IA60" s="8"/>
      <c r="IB60" s="8"/>
      <c r="IC60" s="8"/>
      <c r="ID60" s="8"/>
      <c r="IE60" s="8"/>
      <c r="IF60" s="45"/>
      <c r="IG60" s="8"/>
      <c r="IH60" s="5" t="s">
        <v>726</v>
      </c>
    </row>
    <row r="61" spans="2:242" ht="12.75" customHeight="1" x14ac:dyDescent="0.25">
      <c r="B61" s="131"/>
      <c r="C61" s="131" t="s">
        <v>492</v>
      </c>
      <c r="D61" s="131"/>
      <c r="E61" s="131"/>
      <c r="F61" s="131"/>
      <c r="G61" s="131"/>
      <c r="AH61" s="598" t="s">
        <v>788</v>
      </c>
      <c r="AI61" s="599"/>
      <c r="AJ61" s="599"/>
      <c r="AK61" s="599"/>
      <c r="AL61" s="600"/>
      <c r="CB61" s="603"/>
      <c r="CC61" s="601"/>
      <c r="CD61" s="601"/>
      <c r="CE61" s="604"/>
      <c r="CF61" s="605"/>
      <c r="CG61" s="606"/>
      <c r="CH61" s="604"/>
      <c r="CI61" s="605"/>
      <c r="CJ61" s="606"/>
      <c r="CK61" s="604"/>
      <c r="CL61" s="605"/>
      <c r="CM61" s="605"/>
      <c r="CN61" s="605"/>
      <c r="CO61" s="606"/>
      <c r="CP61" s="601"/>
      <c r="CQ61" s="601"/>
      <c r="CR61" s="601"/>
      <c r="CS61" s="601"/>
      <c r="CT61" s="601"/>
      <c r="CU61" s="601"/>
      <c r="CV61" s="601"/>
      <c r="CW61" s="601"/>
      <c r="CX61" s="601"/>
      <c r="CY61" s="601"/>
      <c r="CZ61" s="601"/>
      <c r="DA61" s="601"/>
      <c r="DB61" s="601"/>
      <c r="DC61" s="601"/>
      <c r="DD61" s="601"/>
      <c r="DE61" s="601"/>
      <c r="DF61" s="601"/>
      <c r="DG61" s="601"/>
      <c r="DH61" s="601"/>
      <c r="DI61" s="601"/>
      <c r="DJ61" s="602"/>
      <c r="DM61" s="119"/>
      <c r="DN61" s="8"/>
      <c r="DO61" s="8"/>
      <c r="DP61" s="8"/>
      <c r="DQ61" s="8"/>
      <c r="DR61" s="8"/>
      <c r="DS61" s="627"/>
      <c r="DT61" s="627"/>
      <c r="DU61" s="627"/>
      <c r="DV61" s="627"/>
      <c r="DW61" s="627"/>
      <c r="DX61" s="627"/>
      <c r="DY61" s="627"/>
      <c r="DZ61" s="627"/>
      <c r="EA61" s="627"/>
      <c r="EB61" s="627"/>
      <c r="EC61" s="627"/>
      <c r="ED61" s="627"/>
      <c r="EE61" s="627"/>
      <c r="EF61" s="627"/>
      <c r="EG61" s="627"/>
      <c r="EH61" s="627"/>
      <c r="EI61" s="627"/>
      <c r="EJ61" s="627"/>
      <c r="EK61" s="627"/>
      <c r="EL61" s="627"/>
      <c r="EM61" s="549"/>
      <c r="EN61" s="549"/>
      <c r="EO61" s="549"/>
      <c r="EP61" s="549"/>
      <c r="EQ61" s="627"/>
      <c r="ER61" s="627"/>
      <c r="ES61" s="627"/>
      <c r="ET61" s="627"/>
      <c r="EU61" s="627"/>
      <c r="EV61" s="627"/>
      <c r="EW61" s="627"/>
      <c r="EX61" s="627"/>
      <c r="EY61" s="549"/>
      <c r="EZ61" s="549"/>
      <c r="FA61" s="549"/>
      <c r="FB61" s="549"/>
      <c r="FC61" s="549"/>
      <c r="FD61" s="549"/>
      <c r="FE61" s="549"/>
      <c r="FF61" s="634"/>
      <c r="FG61" s="489"/>
      <c r="FH61" s="333"/>
      <c r="FI61" s="330"/>
      <c r="FJ61" s="335"/>
      <c r="FK61" s="330"/>
      <c r="FL61" s="355" t="s">
        <v>107</v>
      </c>
      <c r="FM61" s="46"/>
      <c r="FN61" s="570"/>
      <c r="FO61" s="571"/>
      <c r="FP61" s="571"/>
      <c r="FQ61" s="571"/>
      <c r="FR61" s="571"/>
      <c r="FS61" s="571"/>
      <c r="FT61" s="571"/>
      <c r="FU61" s="571"/>
      <c r="FV61" s="571"/>
      <c r="FW61" s="571"/>
      <c r="FX61" s="571"/>
      <c r="FY61" s="571"/>
      <c r="FZ61" s="571"/>
      <c r="GA61" s="571"/>
      <c r="GB61" s="571"/>
      <c r="GC61" s="571"/>
      <c r="GD61" s="572"/>
      <c r="GE61" s="46"/>
      <c r="GF61" s="46"/>
      <c r="GG61" s="46"/>
      <c r="GH61" s="46"/>
      <c r="GI61" s="46"/>
      <c r="GJ61" s="46"/>
      <c r="GK61" s="8"/>
      <c r="GL61" s="344"/>
      <c r="GM61" s="330"/>
      <c r="GN61" s="330"/>
      <c r="GO61" s="330"/>
      <c r="GP61" s="346"/>
      <c r="GQ61" s="489"/>
      <c r="GS61" s="89" t="s">
        <v>18</v>
      </c>
      <c r="GT61" s="90"/>
      <c r="GU61" s="90"/>
      <c r="GV61" s="90"/>
      <c r="GW61" s="90"/>
      <c r="GX61" s="90"/>
      <c r="GY61" s="78" t="s">
        <v>314</v>
      </c>
      <c r="GZ61" s="78"/>
      <c r="HA61" s="78"/>
      <c r="HB61" s="78"/>
      <c r="HC61" s="78"/>
      <c r="HD61" s="78"/>
      <c r="HE61" s="78"/>
      <c r="HF61" s="78"/>
      <c r="HG61" s="78"/>
      <c r="HH61" s="78"/>
      <c r="HI61" s="78" t="s">
        <v>666</v>
      </c>
      <c r="HJ61" s="78"/>
      <c r="HK61" s="78"/>
      <c r="HL61" s="78"/>
      <c r="HM61" s="78"/>
      <c r="HN61" s="78"/>
      <c r="HO61" s="78" t="s">
        <v>1049</v>
      </c>
      <c r="HP61" s="78"/>
      <c r="HQ61" s="78"/>
      <c r="HR61" s="78"/>
      <c r="HS61" s="78"/>
      <c r="HT61" s="78"/>
      <c r="HU61" s="494" t="s">
        <v>1089</v>
      </c>
      <c r="HV61" s="494"/>
      <c r="HW61" s="494"/>
      <c r="HX61" s="494"/>
      <c r="HY61" s="78"/>
      <c r="HZ61" s="78"/>
      <c r="IA61" s="78"/>
      <c r="IB61" s="78"/>
      <c r="IC61" s="78"/>
      <c r="ID61" s="78"/>
      <c r="IE61" s="78"/>
      <c r="IF61" s="478"/>
      <c r="IG61" s="8"/>
      <c r="IH61" s="5" t="s">
        <v>674</v>
      </c>
    </row>
    <row r="62" spans="2:242" ht="12.75" customHeight="1" thickBot="1" x14ac:dyDescent="0.3">
      <c r="B62" s="131"/>
      <c r="C62" s="131" t="s">
        <v>202</v>
      </c>
      <c r="D62" s="131"/>
      <c r="E62" s="131"/>
      <c r="F62" s="131"/>
      <c r="G62" s="131"/>
      <c r="AH62" s="598" t="s">
        <v>789</v>
      </c>
      <c r="AI62" s="599"/>
      <c r="AJ62" s="599"/>
      <c r="AK62" s="599"/>
      <c r="AL62" s="600"/>
      <c r="CB62" s="603"/>
      <c r="CC62" s="601"/>
      <c r="CD62" s="601"/>
      <c r="CE62" s="604"/>
      <c r="CF62" s="605"/>
      <c r="CG62" s="606"/>
      <c r="CH62" s="604"/>
      <c r="CI62" s="605"/>
      <c r="CJ62" s="606"/>
      <c r="CK62" s="604"/>
      <c r="CL62" s="605"/>
      <c r="CM62" s="605"/>
      <c r="CN62" s="605"/>
      <c r="CO62" s="606"/>
      <c r="CP62" s="601"/>
      <c r="CQ62" s="601"/>
      <c r="CR62" s="601"/>
      <c r="CS62" s="601"/>
      <c r="CT62" s="601"/>
      <c r="CU62" s="601"/>
      <c r="CV62" s="601"/>
      <c r="CW62" s="601"/>
      <c r="CX62" s="601"/>
      <c r="CY62" s="601"/>
      <c r="CZ62" s="601"/>
      <c r="DA62" s="601"/>
      <c r="DB62" s="601"/>
      <c r="DC62" s="601"/>
      <c r="DD62" s="601"/>
      <c r="DE62" s="601"/>
      <c r="DF62" s="601"/>
      <c r="DG62" s="601"/>
      <c r="DH62" s="601"/>
      <c r="DI62" s="601"/>
      <c r="DJ62" s="602"/>
      <c r="DM62" s="122"/>
      <c r="DN62" s="123"/>
      <c r="DO62" s="123"/>
      <c r="DP62" s="123"/>
      <c r="DQ62" s="123"/>
      <c r="DR62" s="123"/>
      <c r="DS62" s="123"/>
      <c r="DT62" s="123"/>
      <c r="DU62" s="123"/>
      <c r="DV62" s="123"/>
      <c r="DW62" s="123"/>
      <c r="DX62" s="123"/>
      <c r="DY62" s="123"/>
      <c r="DZ62" s="123"/>
      <c r="EA62" s="123"/>
      <c r="EB62" s="123"/>
      <c r="EC62" s="123"/>
      <c r="ED62" s="123"/>
      <c r="EE62" s="123"/>
      <c r="EF62" s="123"/>
      <c r="EG62" s="123"/>
      <c r="EH62" s="123"/>
      <c r="EI62" s="123"/>
      <c r="EJ62" s="123"/>
      <c r="EK62" s="123"/>
      <c r="EL62" s="123"/>
      <c r="EM62" s="123"/>
      <c r="EN62" s="123"/>
      <c r="EO62" s="123"/>
      <c r="EP62" s="123"/>
      <c r="EQ62" s="123"/>
      <c r="ER62" s="123"/>
      <c r="ES62" s="123"/>
      <c r="ET62" s="123"/>
      <c r="EU62" s="123"/>
      <c r="EV62" s="11"/>
      <c r="EW62" s="11"/>
      <c r="EX62" s="203"/>
      <c r="EY62" s="11"/>
      <c r="EZ62" s="11"/>
      <c r="FA62" s="123"/>
      <c r="FB62" s="123"/>
      <c r="FC62" s="123"/>
      <c r="FD62" s="123"/>
      <c r="FE62" s="123"/>
      <c r="FF62" s="12"/>
      <c r="FG62" s="10"/>
      <c r="FH62" s="333"/>
      <c r="FI62" s="330"/>
      <c r="FJ62" s="330"/>
      <c r="FK62" s="330"/>
      <c r="FL62" s="356"/>
      <c r="FM62" s="325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324"/>
      <c r="GL62" s="350"/>
      <c r="GM62" s="330"/>
      <c r="GN62" s="330"/>
      <c r="GO62" s="330"/>
      <c r="GP62" s="346"/>
      <c r="GQ62" s="10"/>
      <c r="GS62" s="93"/>
      <c r="GT62" s="94"/>
      <c r="GU62" s="94"/>
      <c r="GV62" s="94"/>
      <c r="GW62" s="94"/>
      <c r="GX62" s="94"/>
      <c r="GY62" s="8" t="s">
        <v>1129</v>
      </c>
      <c r="GZ62" s="8"/>
      <c r="HA62" s="8"/>
      <c r="HB62" s="8"/>
      <c r="HC62" s="8"/>
      <c r="HD62" s="8"/>
      <c r="HE62" s="8"/>
      <c r="HF62" s="8"/>
      <c r="HG62" s="8"/>
      <c r="HH62" s="8"/>
      <c r="HI62" s="8" t="s">
        <v>424</v>
      </c>
      <c r="HJ62" s="8"/>
      <c r="HK62" s="8"/>
      <c r="HL62" s="8"/>
      <c r="HM62" s="8"/>
      <c r="HN62" s="8"/>
      <c r="HO62" s="8" t="s">
        <v>1049</v>
      </c>
      <c r="HP62" s="8"/>
      <c r="HQ62" s="8"/>
      <c r="HR62" s="8"/>
      <c r="HS62" s="8"/>
      <c r="HT62" s="8"/>
      <c r="HU62" s="492" t="s">
        <v>1089</v>
      </c>
      <c r="HV62" s="492"/>
      <c r="HW62" s="492"/>
      <c r="HX62" s="492"/>
      <c r="HY62" s="8"/>
      <c r="HZ62" s="8"/>
      <c r="IA62" s="8"/>
      <c r="IB62" s="8"/>
      <c r="IC62" s="8"/>
      <c r="ID62" s="8"/>
      <c r="IE62" s="8"/>
      <c r="IF62" s="45"/>
      <c r="IG62" s="8"/>
      <c r="IH62" s="5" t="s">
        <v>674</v>
      </c>
    </row>
    <row r="63" spans="2:242" ht="12.75" customHeight="1" x14ac:dyDescent="0.25">
      <c r="B63" s="131"/>
      <c r="C63" s="131" t="s">
        <v>203</v>
      </c>
      <c r="D63" s="131"/>
      <c r="E63" s="131"/>
      <c r="F63" s="131"/>
      <c r="G63" s="131"/>
      <c r="AH63" s="598" t="s">
        <v>784</v>
      </c>
      <c r="AI63" s="599"/>
      <c r="AJ63" s="599"/>
      <c r="AK63" s="599"/>
      <c r="AL63" s="600"/>
      <c r="CB63" s="603"/>
      <c r="CC63" s="601"/>
      <c r="CD63" s="601"/>
      <c r="CE63" s="604"/>
      <c r="CF63" s="605"/>
      <c r="CG63" s="606"/>
      <c r="CH63" s="604"/>
      <c r="CI63" s="605"/>
      <c r="CJ63" s="606"/>
      <c r="CK63" s="604"/>
      <c r="CL63" s="605"/>
      <c r="CM63" s="605"/>
      <c r="CN63" s="605"/>
      <c r="CO63" s="606"/>
      <c r="CP63" s="601"/>
      <c r="CQ63" s="601"/>
      <c r="CR63" s="601"/>
      <c r="CS63" s="601"/>
      <c r="CT63" s="601"/>
      <c r="CU63" s="601"/>
      <c r="CV63" s="601"/>
      <c r="CW63" s="601"/>
      <c r="CX63" s="601"/>
      <c r="CY63" s="601"/>
      <c r="CZ63" s="601"/>
      <c r="DA63" s="601"/>
      <c r="DB63" s="601"/>
      <c r="DC63" s="601"/>
      <c r="DD63" s="601"/>
      <c r="DE63" s="601"/>
      <c r="DF63" s="601"/>
      <c r="DG63" s="601"/>
      <c r="DH63" s="601"/>
      <c r="DI63" s="601"/>
      <c r="DJ63" s="602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W63" s="202"/>
      <c r="FH63" s="333"/>
      <c r="FI63" s="330"/>
      <c r="FJ63" s="330"/>
      <c r="FK63" s="330"/>
      <c r="FL63" s="355" t="s">
        <v>110</v>
      </c>
      <c r="FM63" s="325"/>
      <c r="FN63" s="553" t="s">
        <v>814</v>
      </c>
      <c r="FO63" s="554"/>
      <c r="FP63" s="555"/>
      <c r="FQ63" s="553" t="s">
        <v>105</v>
      </c>
      <c r="FR63" s="554"/>
      <c r="FS63" s="554"/>
      <c r="FT63" s="554"/>
      <c r="FU63" s="554"/>
      <c r="FV63" s="555"/>
      <c r="FW63" s="553" t="s">
        <v>23</v>
      </c>
      <c r="FX63" s="554"/>
      <c r="FY63" s="555"/>
      <c r="FZ63" s="553" t="s">
        <v>24</v>
      </c>
      <c r="GA63" s="554"/>
      <c r="GB63" s="555"/>
      <c r="GC63" s="553" t="s">
        <v>25</v>
      </c>
      <c r="GD63" s="554"/>
      <c r="GE63" s="555"/>
      <c r="GF63" s="322" t="s">
        <v>17</v>
      </c>
      <c r="GG63" s="319"/>
      <c r="GH63" s="319"/>
      <c r="GI63" s="319"/>
      <c r="GJ63" s="320"/>
      <c r="GK63" s="8"/>
      <c r="GL63" s="350"/>
      <c r="GM63" s="330"/>
      <c r="GN63" s="330"/>
      <c r="GO63" s="330"/>
      <c r="GP63" s="346"/>
      <c r="GS63" s="93"/>
      <c r="GT63" s="94"/>
      <c r="GU63" s="94"/>
      <c r="GV63" s="94"/>
      <c r="GW63" s="94"/>
      <c r="GX63" s="94"/>
      <c r="GY63" s="8" t="s">
        <v>1130</v>
      </c>
      <c r="GZ63" s="8"/>
      <c r="HA63" s="8"/>
      <c r="HB63" s="8"/>
      <c r="HC63" s="8"/>
      <c r="HD63" s="8"/>
      <c r="HE63" s="8"/>
      <c r="HF63" s="8"/>
      <c r="HG63" s="8"/>
      <c r="HH63" s="8"/>
      <c r="HI63" s="8" t="s">
        <v>667</v>
      </c>
      <c r="HJ63" s="8"/>
      <c r="HK63" s="8"/>
      <c r="HL63" s="8"/>
      <c r="HM63" s="8"/>
      <c r="HN63" s="8"/>
      <c r="HO63" s="8" t="s">
        <v>1049</v>
      </c>
      <c r="HP63" s="8"/>
      <c r="HQ63" s="8"/>
      <c r="HR63" s="8"/>
      <c r="HS63" s="8"/>
      <c r="HT63" s="8"/>
      <c r="HU63" s="492" t="s">
        <v>1089</v>
      </c>
      <c r="HV63" s="492"/>
      <c r="HW63" s="492"/>
      <c r="HX63" s="492"/>
      <c r="HY63" s="8"/>
      <c r="HZ63" s="8"/>
      <c r="IA63" s="8"/>
      <c r="IB63" s="8"/>
      <c r="IC63" s="8"/>
      <c r="ID63" s="8"/>
      <c r="IE63" s="8"/>
      <c r="IF63" s="45"/>
      <c r="IG63" s="8"/>
      <c r="IH63" s="5" t="s">
        <v>674</v>
      </c>
    </row>
    <row r="64" spans="2:242" ht="12.75" customHeight="1" x14ac:dyDescent="0.25">
      <c r="B64" s="131"/>
      <c r="C64" s="131" t="s">
        <v>345</v>
      </c>
      <c r="D64" s="131"/>
      <c r="E64" s="131"/>
      <c r="F64" s="131"/>
      <c r="G64" s="131"/>
      <c r="AH64" s="598" t="s">
        <v>511</v>
      </c>
      <c r="AI64" s="599"/>
      <c r="AJ64" s="599"/>
      <c r="AK64" s="599"/>
      <c r="AL64" s="600"/>
      <c r="CB64" s="119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120"/>
      <c r="DH64" s="120"/>
      <c r="DI64" s="120"/>
      <c r="DJ64" s="121"/>
      <c r="DM64" s="307" t="s">
        <v>7</v>
      </c>
      <c r="DN64" s="308"/>
      <c r="DO64" s="308"/>
      <c r="DP64" s="308"/>
      <c r="DQ64" s="308"/>
      <c r="DR64" s="309"/>
      <c r="DS64" s="202" t="s">
        <v>55</v>
      </c>
      <c r="DT64" s="202"/>
      <c r="DU64" s="202"/>
      <c r="DV64" s="202"/>
      <c r="DX64" s="202" t="s">
        <v>706</v>
      </c>
      <c r="DY64" s="202"/>
      <c r="DZ64" s="202"/>
      <c r="EA64" s="202"/>
      <c r="EB64" s="202"/>
      <c r="EC64" s="202"/>
      <c r="ED64" s="202"/>
      <c r="EE64" s="202"/>
      <c r="EF64" s="202"/>
      <c r="EG64" s="202"/>
      <c r="EH64" s="202"/>
      <c r="EI64" s="202"/>
      <c r="EJ64" s="202"/>
      <c r="EK64" s="202"/>
      <c r="EL64" s="202"/>
      <c r="EM64" s="202"/>
      <c r="EN64" s="202"/>
      <c r="EO64" s="202"/>
      <c r="EP64" s="202"/>
      <c r="EQ64" s="202"/>
      <c r="ER64" s="202"/>
      <c r="ES64" s="202"/>
      <c r="ET64" s="202"/>
      <c r="EU64" s="202"/>
      <c r="EV64" s="202"/>
      <c r="EW64" s="202"/>
      <c r="EX64" s="202"/>
      <c r="EY64" s="202"/>
      <c r="EZ64" s="202"/>
      <c r="FA64" s="202"/>
      <c r="FB64" s="202"/>
      <c r="FC64" s="202"/>
      <c r="FD64" s="202"/>
      <c r="FE64" s="202"/>
      <c r="FF64" s="202"/>
      <c r="FG64" s="202"/>
      <c r="FH64" s="333"/>
      <c r="FI64" s="330"/>
      <c r="FJ64" s="330"/>
      <c r="FK64" s="330"/>
      <c r="FL64" s="356"/>
      <c r="FM64" s="325"/>
      <c r="FN64" s="553"/>
      <c r="FO64" s="554"/>
      <c r="FP64" s="555"/>
      <c r="FQ64" s="553"/>
      <c r="FR64" s="554"/>
      <c r="FS64" s="554"/>
      <c r="FT64" s="554"/>
      <c r="FU64" s="554"/>
      <c r="FV64" s="555"/>
      <c r="FW64" s="322"/>
      <c r="FX64" s="319"/>
      <c r="FY64" s="320"/>
      <c r="FZ64" s="553"/>
      <c r="GA64" s="554"/>
      <c r="GB64" s="555"/>
      <c r="GC64" s="553"/>
      <c r="GD64" s="554"/>
      <c r="GE64" s="555"/>
      <c r="GF64" s="322"/>
      <c r="GG64" s="319"/>
      <c r="GH64" s="319"/>
      <c r="GI64" s="319"/>
      <c r="GJ64" s="320"/>
      <c r="GK64" s="8"/>
      <c r="GL64" s="350"/>
      <c r="GM64" s="330"/>
      <c r="GN64" s="330"/>
      <c r="GO64" s="330"/>
      <c r="GP64" s="346"/>
      <c r="GQ64" s="202"/>
      <c r="GS64" s="93"/>
      <c r="GT64" s="94"/>
      <c r="GU64" s="94"/>
      <c r="GV64" s="94"/>
      <c r="GW64" s="94"/>
      <c r="GX64" s="94"/>
      <c r="GY64" s="8" t="s">
        <v>1131</v>
      </c>
      <c r="GZ64" s="8"/>
      <c r="HA64" s="8"/>
      <c r="HB64" s="8"/>
      <c r="HC64" s="8"/>
      <c r="HD64" s="8"/>
      <c r="HE64" s="8"/>
      <c r="HF64" s="8"/>
      <c r="HG64" s="8"/>
      <c r="HH64" s="8"/>
      <c r="HI64" s="8" t="s">
        <v>668</v>
      </c>
      <c r="HJ64" s="8"/>
      <c r="HK64" s="8"/>
      <c r="HL64" s="8"/>
      <c r="HM64" s="8"/>
      <c r="HN64" s="8"/>
      <c r="HO64" s="8" t="s">
        <v>1049</v>
      </c>
      <c r="HP64" s="8"/>
      <c r="HQ64" s="8"/>
      <c r="HR64" s="8"/>
      <c r="HS64" s="8"/>
      <c r="HT64" s="8"/>
      <c r="HU64" s="492" t="s">
        <v>1089</v>
      </c>
      <c r="HV64" s="492"/>
      <c r="HW64" s="492"/>
      <c r="HX64" s="492"/>
      <c r="HY64" s="8"/>
      <c r="HZ64" s="8"/>
      <c r="IA64" s="8"/>
      <c r="IB64" s="8"/>
      <c r="IC64" s="8"/>
      <c r="ID64" s="8"/>
      <c r="IE64" s="8"/>
      <c r="IF64" s="45"/>
      <c r="IG64" s="8"/>
      <c r="IH64" s="5" t="s">
        <v>674</v>
      </c>
    </row>
    <row r="65" spans="1:242" ht="12.75" customHeight="1" x14ac:dyDescent="0.25">
      <c r="B65" s="131"/>
      <c r="C65" s="131" t="s">
        <v>205</v>
      </c>
      <c r="D65" s="131"/>
      <c r="E65" s="131"/>
      <c r="F65" s="131"/>
      <c r="G65" s="131"/>
      <c r="AH65" s="598" t="s">
        <v>792</v>
      </c>
      <c r="AI65" s="599"/>
      <c r="AJ65" s="599"/>
      <c r="AK65" s="599"/>
      <c r="AL65" s="600"/>
      <c r="CB65" s="111" t="s">
        <v>524</v>
      </c>
      <c r="CC65" s="112"/>
      <c r="CD65" s="112"/>
      <c r="CE65" s="113"/>
      <c r="CF65" s="113"/>
      <c r="CG65" s="113"/>
      <c r="CH65" s="113"/>
      <c r="CI65" s="113"/>
      <c r="CJ65" s="113"/>
      <c r="CK65" s="113"/>
      <c r="CL65" s="113"/>
      <c r="CM65" s="113"/>
      <c r="CN65" s="113"/>
      <c r="CO65" s="113"/>
      <c r="CP65" s="113"/>
      <c r="CQ65" s="113"/>
      <c r="CR65" s="113"/>
      <c r="CS65" s="113"/>
      <c r="CT65" s="113"/>
      <c r="CU65" s="113"/>
      <c r="CV65" s="113"/>
      <c r="CW65" s="113"/>
      <c r="CX65" s="113"/>
      <c r="CY65" s="113"/>
      <c r="CZ65" s="113"/>
      <c r="DA65" s="113"/>
      <c r="DB65" s="113"/>
      <c r="DC65" s="113"/>
      <c r="DD65" s="113"/>
      <c r="DE65" s="113"/>
      <c r="DF65" s="113"/>
      <c r="DG65" s="113"/>
      <c r="DH65" s="113"/>
      <c r="DI65" s="113"/>
      <c r="DJ65" s="114"/>
      <c r="DM65" s="276"/>
      <c r="DN65" s="216"/>
      <c r="DO65" s="216"/>
      <c r="DP65" s="216"/>
      <c r="DQ65" s="216"/>
      <c r="DR65" s="277"/>
      <c r="DS65" s="202" t="s">
        <v>38</v>
      </c>
      <c r="DT65" s="202"/>
      <c r="DU65" s="202"/>
      <c r="DV65" s="202"/>
      <c r="DX65" s="202" t="s">
        <v>707</v>
      </c>
      <c r="DY65" s="202"/>
      <c r="DZ65" s="202"/>
      <c r="EA65" s="202"/>
      <c r="EB65" s="202"/>
      <c r="EC65" s="202"/>
      <c r="ED65" s="202"/>
      <c r="EE65" s="202"/>
      <c r="EF65" s="202"/>
      <c r="EG65" s="202"/>
      <c r="EH65" s="202"/>
      <c r="EI65" s="202"/>
      <c r="EJ65" s="202"/>
      <c r="EK65" s="202"/>
      <c r="EL65" s="202"/>
      <c r="EM65" s="202"/>
      <c r="EN65" s="202"/>
      <c r="EO65" s="202"/>
      <c r="EP65" s="202"/>
      <c r="EQ65" s="202"/>
      <c r="ER65" s="202"/>
      <c r="ES65" s="202"/>
      <c r="ET65" s="202"/>
      <c r="EU65" s="202"/>
      <c r="EV65" s="202"/>
      <c r="EW65" s="202"/>
      <c r="EX65" s="202"/>
      <c r="EY65" s="202"/>
      <c r="EZ65" s="202"/>
      <c r="FA65" s="202"/>
      <c r="FB65" s="202"/>
      <c r="FC65" s="202"/>
      <c r="FD65" s="202"/>
      <c r="FE65" s="202"/>
      <c r="FF65" s="202"/>
      <c r="FG65" s="202"/>
      <c r="FH65" s="333"/>
      <c r="FI65" s="330"/>
      <c r="FJ65" s="330"/>
      <c r="FK65" s="330"/>
      <c r="FL65" s="356"/>
      <c r="FM65" s="325"/>
      <c r="FN65" s="553"/>
      <c r="FO65" s="554"/>
      <c r="FP65" s="555"/>
      <c r="FQ65" s="553"/>
      <c r="FR65" s="554"/>
      <c r="FS65" s="554"/>
      <c r="FT65" s="554"/>
      <c r="FU65" s="554"/>
      <c r="FV65" s="555"/>
      <c r="FW65" s="322"/>
      <c r="FX65" s="319"/>
      <c r="FY65" s="320"/>
      <c r="FZ65" s="553"/>
      <c r="GA65" s="554"/>
      <c r="GB65" s="555"/>
      <c r="GC65" s="553"/>
      <c r="GD65" s="554"/>
      <c r="GE65" s="555"/>
      <c r="GF65" s="322"/>
      <c r="GG65" s="319"/>
      <c r="GH65" s="319"/>
      <c r="GI65" s="319"/>
      <c r="GJ65" s="320"/>
      <c r="GK65" s="8"/>
      <c r="GL65" s="350"/>
      <c r="GM65" s="330"/>
      <c r="GN65" s="330"/>
      <c r="GO65" s="330"/>
      <c r="GP65" s="346"/>
      <c r="GQ65" s="202"/>
      <c r="GS65" s="93"/>
      <c r="GT65" s="94"/>
      <c r="GU65" s="94"/>
      <c r="GV65" s="94"/>
      <c r="GW65" s="94"/>
      <c r="GX65" s="94"/>
      <c r="GY65" s="8" t="s">
        <v>342</v>
      </c>
      <c r="GZ65" s="8"/>
      <c r="HA65" s="8"/>
      <c r="HB65" s="8"/>
      <c r="HC65" s="8"/>
      <c r="HD65" s="8"/>
      <c r="HE65" s="8"/>
      <c r="HF65" s="8"/>
      <c r="HG65" s="8"/>
      <c r="HH65" s="8"/>
      <c r="HI65" s="8" t="s">
        <v>669</v>
      </c>
      <c r="HJ65" s="8"/>
      <c r="HK65" s="8"/>
      <c r="HL65" s="8"/>
      <c r="HM65" s="8"/>
      <c r="HN65" s="8"/>
      <c r="HO65" s="8" t="s">
        <v>1049</v>
      </c>
      <c r="HP65" s="8"/>
      <c r="HQ65" s="8"/>
      <c r="HR65" s="8"/>
      <c r="HS65" s="8"/>
      <c r="HT65" s="8"/>
      <c r="HU65" s="492" t="s">
        <v>1089</v>
      </c>
      <c r="HV65" s="492"/>
      <c r="HW65" s="492"/>
      <c r="HX65" s="492"/>
      <c r="HY65" s="8"/>
      <c r="HZ65" s="8"/>
      <c r="IA65" s="8"/>
      <c r="IB65" s="8"/>
      <c r="IC65" s="8"/>
      <c r="ID65" s="8"/>
      <c r="IE65" s="8"/>
      <c r="IF65" s="45"/>
      <c r="IG65" s="8"/>
      <c r="IH65" s="5" t="s">
        <v>674</v>
      </c>
    </row>
    <row r="66" spans="1:242" ht="12.75" customHeight="1" x14ac:dyDescent="0.25">
      <c r="B66" s="131"/>
      <c r="C66" s="131" t="s">
        <v>489</v>
      </c>
      <c r="D66" s="131"/>
      <c r="E66" s="131"/>
      <c r="F66" s="131"/>
      <c r="G66" s="131"/>
      <c r="AH66" s="598" t="s">
        <v>793</v>
      </c>
      <c r="AI66" s="599"/>
      <c r="AJ66" s="599"/>
      <c r="AK66" s="599"/>
      <c r="AL66" s="600"/>
      <c r="CB66" s="119"/>
      <c r="CC66" s="120"/>
      <c r="CD66" s="120"/>
      <c r="CE66" s="120"/>
      <c r="CF66" s="120"/>
      <c r="CG66" s="120"/>
      <c r="CH66" s="120"/>
      <c r="CI66" s="120"/>
      <c r="CJ66" s="120"/>
      <c r="CK66" s="120"/>
      <c r="CL66" s="120"/>
      <c r="CM66" s="120"/>
      <c r="CN66" s="120"/>
      <c r="CO66" s="120"/>
      <c r="CP66" s="120"/>
      <c r="CQ66" s="120"/>
      <c r="CR66" s="120"/>
      <c r="CS66" s="120"/>
      <c r="CT66" s="120"/>
      <c r="CU66" s="120"/>
      <c r="CV66" s="120"/>
      <c r="CW66" s="120"/>
      <c r="CX66" s="120"/>
      <c r="CY66" s="120"/>
      <c r="CZ66" s="120"/>
      <c r="DA66" s="120"/>
      <c r="DB66" s="120"/>
      <c r="DC66" s="120"/>
      <c r="DD66" s="120"/>
      <c r="DE66" s="120"/>
      <c r="DF66" s="120"/>
      <c r="DG66" s="120"/>
      <c r="DH66" s="120"/>
      <c r="DI66" s="120"/>
      <c r="DJ66" s="121"/>
      <c r="DM66" s="276"/>
      <c r="DN66" s="216"/>
      <c r="DO66" s="216"/>
      <c r="DP66" s="216"/>
      <c r="DQ66" s="216"/>
      <c r="DR66" s="277"/>
      <c r="DS66" s="202" t="s">
        <v>690</v>
      </c>
      <c r="DT66" s="202"/>
      <c r="DU66" s="202"/>
      <c r="DV66" s="202"/>
      <c r="DX66" s="202" t="s">
        <v>708</v>
      </c>
      <c r="DY66" s="202"/>
      <c r="DZ66" s="202"/>
      <c r="EA66" s="202"/>
      <c r="EB66" s="202"/>
      <c r="EC66" s="202"/>
      <c r="ED66" s="202"/>
      <c r="EE66" s="202"/>
      <c r="EF66" s="202"/>
      <c r="EG66" s="202"/>
      <c r="EH66" s="202"/>
      <c r="EI66" s="202"/>
      <c r="EJ66" s="202"/>
      <c r="EK66" s="202"/>
      <c r="EL66" s="202"/>
      <c r="EM66" s="202"/>
      <c r="EN66" s="202"/>
      <c r="EO66" s="202"/>
      <c r="EP66" s="202"/>
      <c r="EQ66" s="202"/>
      <c r="ER66" s="202"/>
      <c r="ES66" s="202"/>
      <c r="ET66" s="202"/>
      <c r="EU66" s="202"/>
      <c r="EV66" s="202"/>
      <c r="EW66" s="202"/>
      <c r="EX66" s="202"/>
      <c r="EY66" s="202"/>
      <c r="EZ66" s="202"/>
      <c r="FA66" s="202"/>
      <c r="FB66" s="202"/>
      <c r="FC66" s="202"/>
      <c r="FD66" s="202"/>
      <c r="FE66" s="202"/>
      <c r="FF66" s="202"/>
      <c r="FG66" s="202"/>
      <c r="FH66" s="333"/>
      <c r="FI66" s="330"/>
      <c r="FJ66" s="330"/>
      <c r="FK66" s="330"/>
      <c r="FL66" s="356"/>
      <c r="FM66" s="325"/>
      <c r="FN66" s="553"/>
      <c r="FO66" s="554"/>
      <c r="FP66" s="555"/>
      <c r="FQ66" s="553"/>
      <c r="FR66" s="554"/>
      <c r="FS66" s="554"/>
      <c r="FT66" s="554"/>
      <c r="FU66" s="554"/>
      <c r="FV66" s="555"/>
      <c r="FW66" s="322"/>
      <c r="FX66" s="319"/>
      <c r="FY66" s="320"/>
      <c r="FZ66" s="553"/>
      <c r="GA66" s="554"/>
      <c r="GB66" s="555"/>
      <c r="GC66" s="553"/>
      <c r="GD66" s="554"/>
      <c r="GE66" s="555"/>
      <c r="GF66" s="322"/>
      <c r="GG66" s="319"/>
      <c r="GH66" s="319"/>
      <c r="GI66" s="319"/>
      <c r="GJ66" s="320"/>
      <c r="GK66" s="8"/>
      <c r="GL66" s="350"/>
      <c r="GM66" s="330"/>
      <c r="GN66" s="330"/>
      <c r="GO66" s="330"/>
      <c r="GP66" s="346"/>
      <c r="GQ66" s="202"/>
      <c r="GS66" s="93"/>
      <c r="GT66" s="94"/>
      <c r="GU66" s="94"/>
      <c r="GV66" s="94"/>
      <c r="GW66" s="94"/>
      <c r="GX66" s="94"/>
      <c r="GY66" s="8" t="s">
        <v>1132</v>
      </c>
      <c r="GZ66" s="8"/>
      <c r="HA66" s="8"/>
      <c r="HB66" s="8"/>
      <c r="HC66" s="8"/>
      <c r="HD66" s="8"/>
      <c r="HE66" s="8"/>
      <c r="HF66" s="8"/>
      <c r="HG66" s="8"/>
      <c r="HH66" s="8"/>
      <c r="HI66" s="8" t="s">
        <v>671</v>
      </c>
      <c r="HJ66" s="8"/>
      <c r="HK66" s="8"/>
      <c r="HL66" s="8"/>
      <c r="HM66" s="8"/>
      <c r="HN66" s="8"/>
      <c r="HO66" s="8" t="s">
        <v>1049</v>
      </c>
      <c r="HP66" s="8"/>
      <c r="HQ66" s="8"/>
      <c r="HR66" s="8"/>
      <c r="HS66" s="8"/>
      <c r="HT66" s="8"/>
      <c r="HU66" s="492" t="s">
        <v>1089</v>
      </c>
      <c r="HV66" s="492"/>
      <c r="HW66" s="492"/>
      <c r="HX66" s="492"/>
      <c r="HY66" s="8"/>
      <c r="HZ66" s="8"/>
      <c r="IA66" s="8"/>
      <c r="IB66" s="8"/>
      <c r="IC66" s="8"/>
      <c r="ID66" s="8"/>
      <c r="IE66" s="8"/>
      <c r="IF66" s="45"/>
      <c r="IG66" s="8"/>
      <c r="IH66" s="5" t="s">
        <v>674</v>
      </c>
    </row>
    <row r="67" spans="1:242" ht="12.75" customHeight="1" x14ac:dyDescent="0.25">
      <c r="B67" s="131"/>
      <c r="C67" s="132" t="s">
        <v>493</v>
      </c>
      <c r="D67" s="131"/>
      <c r="E67" s="131"/>
      <c r="F67" s="131"/>
      <c r="G67" s="131"/>
      <c r="AH67" s="598" t="s">
        <v>516</v>
      </c>
      <c r="AI67" s="599"/>
      <c r="AJ67" s="599"/>
      <c r="AK67" s="599"/>
      <c r="AL67" s="600"/>
      <c r="CB67" s="115" t="s">
        <v>511</v>
      </c>
      <c r="CC67" s="116"/>
      <c r="CD67" s="116"/>
      <c r="CE67" s="116"/>
      <c r="CF67" s="116"/>
      <c r="CG67" s="116"/>
      <c r="CH67" s="116"/>
      <c r="CI67" s="116"/>
      <c r="CJ67" s="116"/>
      <c r="CK67" s="116"/>
      <c r="CL67" s="116"/>
      <c r="CM67" s="116"/>
      <c r="CN67" s="116"/>
      <c r="CO67" s="116"/>
      <c r="CP67" s="116"/>
      <c r="CQ67" s="116"/>
      <c r="CR67" s="116"/>
      <c r="CS67" s="116"/>
      <c r="CT67" s="116"/>
      <c r="CU67" s="116"/>
      <c r="CV67" s="116"/>
      <c r="CW67" s="116"/>
      <c r="CX67" s="116"/>
      <c r="CY67" s="116"/>
      <c r="CZ67" s="116"/>
      <c r="DA67" s="116"/>
      <c r="DB67" s="116"/>
      <c r="DC67" s="116"/>
      <c r="DD67" s="116"/>
      <c r="DE67" s="116"/>
      <c r="DF67" s="116"/>
      <c r="DG67" s="116"/>
      <c r="DH67" s="116"/>
      <c r="DI67" s="116"/>
      <c r="DJ67" s="117"/>
      <c r="DM67" s="278"/>
      <c r="DN67" s="279"/>
      <c r="DO67" s="279"/>
      <c r="DP67" s="279"/>
      <c r="DQ67" s="279"/>
      <c r="DR67" s="280"/>
      <c r="DS67" s="202" t="s">
        <v>56</v>
      </c>
      <c r="DT67" s="202"/>
      <c r="DU67" s="202"/>
      <c r="DV67" s="202"/>
      <c r="DX67" s="202" t="s">
        <v>708</v>
      </c>
      <c r="DY67" s="202"/>
      <c r="DZ67" s="202"/>
      <c r="EA67" s="202"/>
      <c r="EB67" s="202"/>
      <c r="EC67" s="202"/>
      <c r="ED67" s="202"/>
      <c r="EE67" s="202"/>
      <c r="EF67" s="202"/>
      <c r="EG67" s="202"/>
      <c r="EH67" s="202"/>
      <c r="EI67" s="202"/>
      <c r="EJ67" s="202"/>
      <c r="EK67" s="202"/>
      <c r="EL67" s="202"/>
      <c r="EM67" s="202"/>
      <c r="EN67" s="202"/>
      <c r="EO67" s="202"/>
      <c r="EP67" s="202"/>
      <c r="EQ67" s="202"/>
      <c r="ER67" s="202"/>
      <c r="ES67" s="202"/>
      <c r="ET67" s="202"/>
      <c r="EU67" s="202"/>
      <c r="EV67" s="202"/>
      <c r="EW67" s="202"/>
      <c r="EX67" s="202"/>
      <c r="EY67" s="202"/>
      <c r="EZ67" s="202"/>
      <c r="FA67" s="202"/>
      <c r="FB67" s="202"/>
      <c r="FC67" s="202"/>
      <c r="FD67" s="202"/>
      <c r="FE67" s="202"/>
      <c r="FF67" s="202"/>
      <c r="FG67" s="202"/>
      <c r="FH67" s="333"/>
      <c r="FI67" s="330"/>
      <c r="FJ67" s="330"/>
      <c r="FK67" s="330"/>
      <c r="FL67" s="356"/>
      <c r="FM67" s="325"/>
      <c r="FN67" s="369"/>
      <c r="FO67" s="8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322"/>
      <c r="GG67" s="319"/>
      <c r="GH67" s="319"/>
      <c r="GI67" s="319"/>
      <c r="GJ67" s="320"/>
      <c r="GK67" s="46"/>
      <c r="GL67" s="347" t="s">
        <v>111</v>
      </c>
      <c r="GM67" s="330"/>
      <c r="GN67" s="330"/>
      <c r="GO67" s="330"/>
      <c r="GP67" s="346"/>
      <c r="GQ67" s="202"/>
      <c r="GS67" s="93"/>
      <c r="GT67" s="94"/>
      <c r="GU67" s="94"/>
      <c r="GV67" s="94"/>
      <c r="GW67" s="94"/>
      <c r="GX67" s="94"/>
      <c r="GY67" s="8" t="s">
        <v>1133</v>
      </c>
      <c r="GZ67" s="8"/>
      <c r="HA67" s="8"/>
      <c r="HB67" s="8"/>
      <c r="HC67" s="8"/>
      <c r="HD67" s="8"/>
      <c r="HE67" s="8"/>
      <c r="HF67" s="8"/>
      <c r="HG67" s="8"/>
      <c r="HH67" s="8"/>
      <c r="HI67" s="8" t="s">
        <v>672</v>
      </c>
      <c r="HJ67" s="8"/>
      <c r="HK67" s="8"/>
      <c r="HL67" s="8"/>
      <c r="HM67" s="8"/>
      <c r="HN67" s="8"/>
      <c r="HO67" s="8" t="s">
        <v>1049</v>
      </c>
      <c r="HP67" s="8"/>
      <c r="HQ67" s="8"/>
      <c r="HR67" s="8"/>
      <c r="HS67" s="8"/>
      <c r="HT67" s="8"/>
      <c r="HU67" s="492" t="s">
        <v>1089</v>
      </c>
      <c r="HV67" s="492"/>
      <c r="HW67" s="492"/>
      <c r="HX67" s="492"/>
      <c r="HY67" s="8"/>
      <c r="HZ67" s="8"/>
      <c r="IA67" s="8"/>
      <c r="IB67" s="8"/>
      <c r="IC67" s="8"/>
      <c r="ID67" s="8"/>
      <c r="IE67" s="8"/>
      <c r="IF67" s="45"/>
      <c r="IG67" s="8"/>
      <c r="IH67" s="5" t="s">
        <v>674</v>
      </c>
    </row>
    <row r="68" spans="1:242" ht="12.75" customHeight="1" x14ac:dyDescent="0.25">
      <c r="B68" s="131"/>
      <c r="C68" s="131" t="s">
        <v>201</v>
      </c>
      <c r="D68" s="131"/>
      <c r="E68" s="131"/>
      <c r="F68" s="131"/>
      <c r="G68" s="131"/>
      <c r="AH68" s="598" t="s">
        <v>794</v>
      </c>
      <c r="AI68" s="599"/>
      <c r="AJ68" s="599"/>
      <c r="AK68" s="599"/>
      <c r="AL68" s="600"/>
      <c r="CB68" s="119"/>
      <c r="CC68" s="120"/>
      <c r="CD68" s="120"/>
      <c r="CE68" s="120"/>
      <c r="CF68" s="120"/>
      <c r="CG68" s="120"/>
      <c r="CH68" s="120"/>
      <c r="CI68" s="120"/>
      <c r="CJ68" s="120"/>
      <c r="CK68" s="120"/>
      <c r="CL68" s="120"/>
      <c r="CM68" s="120"/>
      <c r="CN68" s="120"/>
      <c r="CO68" s="120"/>
      <c r="CP68" s="120"/>
      <c r="CQ68" s="120"/>
      <c r="CR68" s="120"/>
      <c r="CS68" s="120"/>
      <c r="CT68" s="120"/>
      <c r="CU68" s="120"/>
      <c r="CV68" s="120"/>
      <c r="CW68" s="120"/>
      <c r="CX68" s="120"/>
      <c r="CY68" s="120"/>
      <c r="CZ68" s="120"/>
      <c r="DA68" s="120"/>
      <c r="DB68" s="120"/>
      <c r="DC68" s="120"/>
      <c r="DD68" s="120"/>
      <c r="DE68" s="120"/>
      <c r="DF68" s="120"/>
      <c r="DG68" s="120"/>
      <c r="DH68" s="120"/>
      <c r="DI68" s="120"/>
      <c r="DJ68" s="121"/>
      <c r="DM68" s="307" t="s">
        <v>4</v>
      </c>
      <c r="DN68" s="308"/>
      <c r="DO68" s="308"/>
      <c r="DP68" s="308"/>
      <c r="DQ68" s="308"/>
      <c r="DR68" s="309"/>
      <c r="DS68" s="202" t="s">
        <v>691</v>
      </c>
      <c r="DT68" s="202"/>
      <c r="DU68" s="202"/>
      <c r="DV68" s="202"/>
      <c r="DX68" s="202" t="s">
        <v>709</v>
      </c>
      <c r="DY68" s="202"/>
      <c r="DZ68" s="202"/>
      <c r="EA68" s="202"/>
      <c r="EB68" s="202"/>
      <c r="EC68" s="202"/>
      <c r="ED68" s="202"/>
      <c r="EE68" s="202"/>
      <c r="EF68" s="202"/>
      <c r="EG68" s="202"/>
      <c r="EH68" s="202"/>
      <c r="EI68" s="202"/>
      <c r="EJ68" s="202"/>
      <c r="EK68" s="202"/>
      <c r="EL68" s="202"/>
      <c r="EM68" s="202"/>
      <c r="EN68" s="202"/>
      <c r="EO68" s="202"/>
      <c r="EP68" s="202"/>
      <c r="EQ68" s="202"/>
      <c r="ER68" s="202"/>
      <c r="ES68" s="202"/>
      <c r="ET68" s="202"/>
      <c r="EU68" s="202"/>
      <c r="EV68" s="202"/>
      <c r="FH68" s="333"/>
      <c r="FI68" s="330"/>
      <c r="FJ68" s="330"/>
      <c r="FK68" s="330"/>
      <c r="FL68" s="356"/>
      <c r="FM68" s="325"/>
      <c r="FN68" s="369"/>
      <c r="FO68" s="8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322"/>
      <c r="GG68" s="319"/>
      <c r="GH68" s="319"/>
      <c r="GI68" s="319"/>
      <c r="GJ68" s="320"/>
      <c r="GK68" s="46"/>
      <c r="GL68" s="347" t="s">
        <v>396</v>
      </c>
      <c r="GM68" s="330"/>
      <c r="GN68" s="330"/>
      <c r="GO68" s="330"/>
      <c r="GP68" s="346"/>
      <c r="GS68" s="297" t="s">
        <v>1140</v>
      </c>
      <c r="GT68" s="298"/>
      <c r="GU68" s="298"/>
      <c r="GV68" s="298"/>
      <c r="GW68" s="298"/>
      <c r="GX68" s="298"/>
      <c r="GY68" s="78" t="s">
        <v>1147</v>
      </c>
      <c r="GZ68" s="78"/>
      <c r="HA68" s="78"/>
      <c r="HB68" s="78"/>
      <c r="HC68" s="78"/>
      <c r="HD68" s="78"/>
      <c r="HE68" s="78"/>
      <c r="HF68" s="78"/>
      <c r="HG68" s="479" t="s">
        <v>528</v>
      </c>
      <c r="HH68" s="78"/>
      <c r="HI68" s="78" t="s">
        <v>1146</v>
      </c>
      <c r="HJ68" s="78"/>
      <c r="HK68" s="78"/>
      <c r="HL68" s="78"/>
      <c r="HM68" s="78"/>
      <c r="HN68" s="78"/>
      <c r="HO68" s="78" t="s">
        <v>1042</v>
      </c>
      <c r="HP68" s="78"/>
      <c r="HQ68" s="78"/>
      <c r="HR68" s="78"/>
      <c r="HS68" s="78"/>
      <c r="HT68" s="78"/>
      <c r="HU68" s="78" t="s">
        <v>1102</v>
      </c>
      <c r="HV68" s="78"/>
      <c r="HW68" s="78"/>
      <c r="HX68" s="78"/>
      <c r="HY68" s="78"/>
      <c r="HZ68" s="78"/>
      <c r="IA68" s="78"/>
      <c r="IB68" s="78"/>
      <c r="IC68" s="78"/>
      <c r="ID68" s="78"/>
      <c r="IE68" s="479" t="s">
        <v>528</v>
      </c>
      <c r="IF68" s="478"/>
      <c r="IG68" s="8"/>
      <c r="IH68" s="5" t="s">
        <v>675</v>
      </c>
    </row>
    <row r="69" spans="1:242" ht="12.75" customHeight="1" thickBot="1" x14ac:dyDescent="0.3">
      <c r="B69" s="131"/>
      <c r="C69" s="131" t="s">
        <v>156</v>
      </c>
      <c r="D69" s="131"/>
      <c r="E69" s="131"/>
      <c r="F69" s="131"/>
      <c r="G69" s="131"/>
      <c r="AH69" s="598" t="s">
        <v>795</v>
      </c>
      <c r="AI69" s="599"/>
      <c r="AJ69" s="599"/>
      <c r="AK69" s="599"/>
      <c r="AL69" s="600"/>
      <c r="CB69" s="115" t="s">
        <v>5</v>
      </c>
      <c r="CC69" s="116"/>
      <c r="CD69" s="116"/>
      <c r="CE69" s="116"/>
      <c r="CF69" s="116"/>
      <c r="CG69" s="116"/>
      <c r="CH69" s="116"/>
      <c r="CI69" s="116"/>
      <c r="CJ69" s="116"/>
      <c r="CK69" s="116"/>
      <c r="CL69" s="116"/>
      <c r="CM69" s="116"/>
      <c r="CN69" s="116"/>
      <c r="CO69" s="116"/>
      <c r="CP69" s="116"/>
      <c r="CQ69" s="116"/>
      <c r="CR69" s="116"/>
      <c r="CS69" s="116"/>
      <c r="CT69" s="116"/>
      <c r="CU69" s="116"/>
      <c r="CV69" s="116"/>
      <c r="CW69" s="116"/>
      <c r="CX69" s="116"/>
      <c r="CY69" s="116"/>
      <c r="CZ69" s="116"/>
      <c r="DA69" s="116"/>
      <c r="DB69" s="116"/>
      <c r="DC69" s="116"/>
      <c r="DD69" s="116"/>
      <c r="DE69" s="116"/>
      <c r="DF69" s="116"/>
      <c r="DG69" s="116"/>
      <c r="DH69" s="116"/>
      <c r="DI69" s="116"/>
      <c r="DJ69" s="117"/>
      <c r="DM69" s="276"/>
      <c r="DN69" s="216"/>
      <c r="DO69" s="216"/>
      <c r="DP69" s="216"/>
      <c r="DQ69" s="216"/>
      <c r="DR69" s="277"/>
      <c r="DS69" s="202" t="s">
        <v>9</v>
      </c>
      <c r="DT69" s="202"/>
      <c r="DU69" s="202"/>
      <c r="DV69" s="202"/>
      <c r="DX69" s="202" t="s">
        <v>710</v>
      </c>
      <c r="DY69" s="202"/>
      <c r="DZ69" s="202"/>
      <c r="EA69" s="202"/>
      <c r="EB69" s="202"/>
      <c r="EC69" s="202"/>
      <c r="ED69" s="202"/>
      <c r="EE69" s="202"/>
      <c r="EF69" s="202"/>
      <c r="EG69" s="202"/>
      <c r="EH69" s="202"/>
      <c r="EI69" s="202"/>
      <c r="EJ69" s="202"/>
      <c r="EK69" s="202"/>
      <c r="EL69" s="202"/>
      <c r="EM69" s="202"/>
      <c r="EN69" s="202"/>
      <c r="EO69" s="202"/>
      <c r="EP69" s="202"/>
      <c r="EQ69" s="202"/>
      <c r="ER69" s="202"/>
      <c r="ES69" s="202"/>
      <c r="ET69" s="202"/>
      <c r="EU69" s="202"/>
      <c r="EV69" s="202"/>
      <c r="FH69" s="333"/>
      <c r="FI69" s="330"/>
      <c r="FJ69" s="330"/>
      <c r="FK69" s="330"/>
      <c r="FL69" s="356"/>
      <c r="FM69" s="325"/>
      <c r="FN69" s="370"/>
      <c r="FO69" s="80"/>
      <c r="FP69" s="184"/>
      <c r="FQ69" s="184"/>
      <c r="FR69" s="184"/>
      <c r="FS69" s="184"/>
      <c r="FT69" s="184"/>
      <c r="FU69" s="184"/>
      <c r="FV69" s="184"/>
      <c r="FW69" s="184"/>
      <c r="FX69" s="184"/>
      <c r="FY69" s="184"/>
      <c r="FZ69" s="184"/>
      <c r="GA69" s="184"/>
      <c r="GB69" s="184"/>
      <c r="GC69" s="184"/>
      <c r="GD69" s="184"/>
      <c r="GE69" s="184"/>
      <c r="GF69" s="322"/>
      <c r="GG69" s="319"/>
      <c r="GH69" s="319"/>
      <c r="GI69" s="319"/>
      <c r="GJ69" s="320"/>
      <c r="GK69" s="46"/>
      <c r="GL69" s="347" t="s">
        <v>395</v>
      </c>
      <c r="GM69" s="330"/>
      <c r="GN69" s="330"/>
      <c r="GO69" s="330"/>
      <c r="GP69" s="346"/>
      <c r="GS69" s="270"/>
      <c r="GT69" s="269"/>
      <c r="GU69" s="269"/>
      <c r="GV69" s="269"/>
      <c r="GW69" s="269"/>
      <c r="GX69" s="269"/>
      <c r="GY69" s="8" t="s">
        <v>1141</v>
      </c>
      <c r="GZ69" s="8"/>
      <c r="HA69" s="8"/>
      <c r="HB69" s="8"/>
      <c r="HC69" s="8"/>
      <c r="HD69" s="8"/>
      <c r="HE69" s="8"/>
      <c r="HF69" s="8"/>
      <c r="HG69" s="8"/>
      <c r="HH69" s="8"/>
      <c r="HI69" s="8" t="s">
        <v>1051</v>
      </c>
      <c r="HJ69" s="8"/>
      <c r="HK69" s="8"/>
      <c r="HL69" s="8"/>
      <c r="HM69" s="8"/>
      <c r="HN69" s="8"/>
      <c r="HO69" s="8" t="s">
        <v>1042</v>
      </c>
      <c r="HP69" s="8"/>
      <c r="HQ69" s="8"/>
      <c r="HR69" s="8"/>
      <c r="HS69" s="8"/>
      <c r="HT69" s="8"/>
      <c r="HU69" s="8" t="s">
        <v>1081</v>
      </c>
      <c r="HV69" s="8"/>
      <c r="HW69" s="8"/>
      <c r="HX69" s="8"/>
      <c r="HY69" s="8"/>
      <c r="HZ69" s="8"/>
      <c r="IA69" s="8"/>
      <c r="IB69" s="8"/>
      <c r="IC69" s="8"/>
      <c r="ID69" s="8"/>
      <c r="IE69" s="120" t="s">
        <v>528</v>
      </c>
      <c r="IF69" s="45"/>
      <c r="IG69" s="8"/>
      <c r="IH69" s="5" t="s">
        <v>675</v>
      </c>
    </row>
    <row r="70" spans="1:242" ht="12.75" customHeight="1" thickBot="1" x14ac:dyDescent="0.3">
      <c r="A70" s="38">
        <v>8</v>
      </c>
      <c r="B70" s="635" t="s">
        <v>487</v>
      </c>
      <c r="C70" s="636"/>
      <c r="D70" s="636"/>
      <c r="E70" s="636"/>
      <c r="F70" s="636"/>
      <c r="G70" s="636"/>
      <c r="H70" s="637"/>
      <c r="AH70" s="598" t="s">
        <v>790</v>
      </c>
      <c r="AI70" s="599"/>
      <c r="AJ70" s="599"/>
      <c r="AK70" s="599"/>
      <c r="AL70" s="600"/>
      <c r="CB70" s="122"/>
      <c r="CC70" s="123"/>
      <c r="CD70" s="123"/>
      <c r="CE70" s="123"/>
      <c r="CF70" s="123"/>
      <c r="CG70" s="123"/>
      <c r="CH70" s="123"/>
      <c r="CI70" s="123"/>
      <c r="CJ70" s="123"/>
      <c r="CK70" s="123"/>
      <c r="CL70" s="123"/>
      <c r="CM70" s="123"/>
      <c r="CN70" s="123"/>
      <c r="CO70" s="123"/>
      <c r="CP70" s="123"/>
      <c r="CQ70" s="123"/>
      <c r="CR70" s="123"/>
      <c r="CS70" s="123"/>
      <c r="CT70" s="123"/>
      <c r="CU70" s="123"/>
      <c r="CV70" s="123"/>
      <c r="CW70" s="123"/>
      <c r="CX70" s="123"/>
      <c r="CY70" s="123"/>
      <c r="CZ70" s="123"/>
      <c r="DA70" s="123"/>
      <c r="DB70" s="123"/>
      <c r="DC70" s="123"/>
      <c r="DD70" s="123"/>
      <c r="DE70" s="123"/>
      <c r="DF70" s="123"/>
      <c r="DG70" s="123"/>
      <c r="DH70" s="123"/>
      <c r="DI70" s="123"/>
      <c r="DJ70" s="124"/>
      <c r="DM70" s="276"/>
      <c r="DN70" s="216"/>
      <c r="DO70" s="216"/>
      <c r="DP70" s="216"/>
      <c r="DQ70" s="216"/>
      <c r="DR70" s="277"/>
      <c r="DS70" s="202" t="s">
        <v>522</v>
      </c>
      <c r="DT70" s="202"/>
      <c r="DU70" s="202"/>
      <c r="DV70" s="202"/>
      <c r="DX70" s="6" t="s">
        <v>711</v>
      </c>
      <c r="FH70" s="333"/>
      <c r="FI70" s="330"/>
      <c r="FJ70" s="335"/>
      <c r="FK70" s="330"/>
      <c r="FL70" s="356"/>
      <c r="FM70" s="325"/>
      <c r="FN70" s="8"/>
      <c r="FO70" s="8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347"/>
      <c r="GM70" s="330"/>
      <c r="GN70" s="330"/>
      <c r="GO70" s="330"/>
      <c r="GP70" s="346"/>
      <c r="GS70" s="270"/>
      <c r="GT70" s="269"/>
      <c r="GU70" s="269"/>
      <c r="GV70" s="269"/>
      <c r="GW70" s="269"/>
      <c r="GX70" s="269"/>
      <c r="GY70" s="8" t="s">
        <v>285</v>
      </c>
      <c r="GZ70" s="8"/>
      <c r="HA70" s="8"/>
      <c r="HB70" s="8"/>
      <c r="HC70" s="8"/>
      <c r="HD70" s="8"/>
      <c r="HE70" s="8"/>
      <c r="HF70" s="8"/>
      <c r="HG70" s="8"/>
      <c r="HH70" s="8"/>
      <c r="HI70" s="8" t="s">
        <v>23</v>
      </c>
      <c r="HJ70" s="8"/>
      <c r="HK70" s="8"/>
      <c r="HL70" s="8"/>
      <c r="HM70" s="8"/>
      <c r="HN70" s="8"/>
      <c r="HO70" s="8" t="s">
        <v>1034</v>
      </c>
      <c r="HP70" s="8"/>
      <c r="HQ70" s="8"/>
      <c r="HR70" s="8"/>
      <c r="HS70" s="8"/>
      <c r="HT70" s="8"/>
      <c r="HU70" s="8" t="s">
        <v>1102</v>
      </c>
      <c r="HV70" s="8"/>
      <c r="HW70" s="8"/>
      <c r="HX70" s="8"/>
      <c r="HY70" s="8"/>
      <c r="HZ70" s="8"/>
      <c r="IA70" s="8"/>
      <c r="IB70" s="8"/>
      <c r="IC70" s="8"/>
      <c r="ID70" s="8"/>
      <c r="IE70" s="120" t="s">
        <v>528</v>
      </c>
      <c r="IF70" s="45"/>
      <c r="IG70" s="8"/>
      <c r="IH70" s="5" t="s">
        <v>679</v>
      </c>
    </row>
    <row r="71" spans="1:242" ht="12.75" customHeight="1" x14ac:dyDescent="0.25">
      <c r="C71" s="38" t="s">
        <v>619</v>
      </c>
      <c r="AH71" s="617" t="s">
        <v>16</v>
      </c>
      <c r="AI71" s="618"/>
      <c r="AJ71" s="618"/>
      <c r="AK71" s="618"/>
      <c r="AL71" s="619"/>
      <c r="DM71" s="276"/>
      <c r="DN71" s="216"/>
      <c r="DO71" s="216"/>
      <c r="DP71" s="216"/>
      <c r="DQ71" s="216"/>
      <c r="DR71" s="277"/>
      <c r="DS71" s="202" t="s">
        <v>692</v>
      </c>
      <c r="DT71" s="202"/>
      <c r="DU71" s="202"/>
      <c r="DV71" s="202"/>
      <c r="DX71" s="6" t="s">
        <v>712</v>
      </c>
      <c r="FH71" s="333"/>
      <c r="FI71" s="330"/>
      <c r="FJ71" s="335"/>
      <c r="FK71" s="330"/>
      <c r="FL71" s="356" t="s">
        <v>11</v>
      </c>
      <c r="FM71" s="325"/>
      <c r="FN71" s="549"/>
      <c r="FO71" s="549"/>
      <c r="FP71" s="549"/>
      <c r="FQ71" s="549"/>
      <c r="FR71" s="549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229"/>
      <c r="GG71" s="230"/>
      <c r="GH71" s="230"/>
      <c r="GI71" s="230"/>
      <c r="GJ71" s="231"/>
      <c r="GK71" s="46"/>
      <c r="GL71" s="347" t="s">
        <v>393</v>
      </c>
      <c r="GM71" s="330"/>
      <c r="GN71" s="330"/>
      <c r="GO71" s="330"/>
      <c r="GP71" s="346"/>
      <c r="GS71" s="270"/>
      <c r="GT71" s="269"/>
      <c r="GU71" s="269"/>
      <c r="GV71" s="269"/>
      <c r="GW71" s="269"/>
      <c r="GX71" s="269"/>
      <c r="GY71" s="8" t="s">
        <v>1050</v>
      </c>
      <c r="GZ71" s="8"/>
      <c r="HA71" s="8"/>
      <c r="HB71" s="8"/>
      <c r="HC71" s="8"/>
      <c r="HD71" s="8"/>
      <c r="HE71" s="8"/>
      <c r="HF71" s="8"/>
      <c r="HG71" s="8"/>
      <c r="HH71" s="8"/>
      <c r="HI71" s="8" t="s">
        <v>24</v>
      </c>
      <c r="HJ71" s="8"/>
      <c r="HK71" s="8"/>
      <c r="HL71" s="8"/>
      <c r="HM71" s="8"/>
      <c r="HN71" s="8"/>
      <c r="HO71" s="8" t="s">
        <v>1034</v>
      </c>
      <c r="HP71" s="8"/>
      <c r="HQ71" s="8"/>
      <c r="HR71" s="8"/>
      <c r="HS71" s="8"/>
      <c r="HT71" s="8"/>
      <c r="HU71" s="8" t="s">
        <v>1091</v>
      </c>
      <c r="HV71" s="8"/>
      <c r="HW71" s="8"/>
      <c r="HX71" s="8"/>
      <c r="HY71" s="8"/>
      <c r="HZ71" s="8"/>
      <c r="IA71" s="8"/>
      <c r="IB71" s="8"/>
      <c r="IC71" s="8"/>
      <c r="ID71" s="8"/>
      <c r="IE71" s="120" t="s">
        <v>528</v>
      </c>
      <c r="IF71" s="45"/>
      <c r="IG71" s="8"/>
      <c r="IH71" s="5" t="s">
        <v>676</v>
      </c>
    </row>
    <row r="72" spans="1:242" ht="12.75" customHeight="1" x14ac:dyDescent="0.25">
      <c r="C72" s="38" t="s">
        <v>807</v>
      </c>
      <c r="AF72" s="5">
        <v>7</v>
      </c>
      <c r="AG72" s="615" t="s">
        <v>534</v>
      </c>
      <c r="AH72" s="616"/>
      <c r="AI72" s="616"/>
      <c r="AJ72" s="616"/>
      <c r="AK72" s="616"/>
      <c r="AL72" s="616"/>
      <c r="DM72" s="278"/>
      <c r="DN72" s="279"/>
      <c r="DO72" s="279"/>
      <c r="DP72" s="279"/>
      <c r="DQ72" s="279"/>
      <c r="DR72" s="280"/>
      <c r="DS72" s="6" t="s">
        <v>693</v>
      </c>
      <c r="DT72" s="202"/>
      <c r="DU72" s="202"/>
      <c r="DV72" s="202"/>
      <c r="DX72" s="5" t="s">
        <v>713</v>
      </c>
      <c r="FH72" s="333"/>
      <c r="FI72" s="330"/>
      <c r="FJ72" s="335"/>
      <c r="FK72" s="330"/>
      <c r="FL72" s="356" t="s">
        <v>388</v>
      </c>
      <c r="FM72" s="325"/>
      <c r="FN72" s="549"/>
      <c r="FO72" s="549"/>
      <c r="FP72" s="549"/>
      <c r="FQ72" s="549"/>
      <c r="FR72" s="549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229"/>
      <c r="GG72" s="230"/>
      <c r="GH72" s="230"/>
      <c r="GI72" s="230"/>
      <c r="GJ72" s="231"/>
      <c r="GK72" s="46"/>
      <c r="GL72" s="347" t="s">
        <v>9</v>
      </c>
      <c r="GM72" s="330"/>
      <c r="GN72" s="330"/>
      <c r="GO72" s="330"/>
      <c r="GP72" s="346"/>
      <c r="GS72" s="270"/>
      <c r="GT72" s="269"/>
      <c r="GU72" s="269"/>
      <c r="GV72" s="269"/>
      <c r="GW72" s="269"/>
      <c r="GX72" s="269"/>
      <c r="GY72" s="8" t="s">
        <v>286</v>
      </c>
      <c r="GZ72" s="8"/>
      <c r="HA72" s="8"/>
      <c r="HB72" s="8"/>
      <c r="HC72" s="8"/>
      <c r="HD72" s="8"/>
      <c r="HE72" s="8"/>
      <c r="HF72" s="8"/>
      <c r="HG72" s="8"/>
      <c r="HH72" s="8"/>
      <c r="HI72" s="8" t="s">
        <v>25</v>
      </c>
      <c r="HJ72" s="8"/>
      <c r="HK72" s="8"/>
      <c r="HL72" s="8"/>
      <c r="HM72" s="8"/>
      <c r="HN72" s="8"/>
      <c r="HO72" s="8" t="s">
        <v>1034</v>
      </c>
      <c r="HP72" s="8"/>
      <c r="HQ72" s="8"/>
      <c r="HR72" s="8"/>
      <c r="HS72" s="8"/>
      <c r="HT72" s="8"/>
      <c r="HU72" s="492" t="s">
        <v>1089</v>
      </c>
      <c r="HV72" s="492"/>
      <c r="HW72" s="492"/>
      <c r="HX72" s="492"/>
      <c r="HY72" s="8"/>
      <c r="HZ72" s="8"/>
      <c r="IA72" s="8"/>
      <c r="IB72" s="8"/>
      <c r="IC72" s="8"/>
      <c r="ID72" s="8"/>
      <c r="IE72" s="120" t="s">
        <v>528</v>
      </c>
      <c r="IF72" s="45"/>
      <c r="IG72" s="8"/>
      <c r="IH72" s="5" t="s">
        <v>680</v>
      </c>
    </row>
    <row r="73" spans="1:242" ht="12.75" customHeight="1" x14ac:dyDescent="0.25">
      <c r="C73" s="38" t="s">
        <v>158</v>
      </c>
      <c r="AG73" s="6"/>
      <c r="AH73" s="6"/>
      <c r="AI73" s="6"/>
      <c r="AJ73" s="6"/>
      <c r="AK73" s="6"/>
      <c r="AL73" s="6"/>
      <c r="DM73" s="310" t="s">
        <v>5</v>
      </c>
      <c r="DN73" s="281"/>
      <c r="DO73" s="281"/>
      <c r="DP73" s="281"/>
      <c r="DQ73" s="281"/>
      <c r="DR73" s="282"/>
      <c r="DS73" s="202"/>
      <c r="DT73" s="202"/>
      <c r="DU73" s="202"/>
      <c r="DV73" s="202"/>
      <c r="FH73" s="333"/>
      <c r="FI73" s="330"/>
      <c r="FJ73" s="335"/>
      <c r="FK73" s="330"/>
      <c r="FL73" s="356" t="s">
        <v>387</v>
      </c>
      <c r="FM73" s="325"/>
      <c r="FN73" s="549"/>
      <c r="FO73" s="549"/>
      <c r="FP73" s="549"/>
      <c r="FQ73" s="549"/>
      <c r="FR73" s="549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229"/>
      <c r="GG73" s="230"/>
      <c r="GH73" s="230"/>
      <c r="GI73" s="230"/>
      <c r="GJ73" s="231"/>
      <c r="GK73" s="46"/>
      <c r="GL73" s="347" t="s">
        <v>517</v>
      </c>
      <c r="GM73" s="330"/>
      <c r="GN73" s="330"/>
      <c r="GO73" s="330"/>
      <c r="GP73" s="346"/>
      <c r="GS73" s="270"/>
      <c r="GT73" s="269"/>
      <c r="GU73" s="269"/>
      <c r="GV73" s="269"/>
      <c r="GW73" s="269"/>
      <c r="GX73" s="269"/>
      <c r="GY73" s="8" t="s">
        <v>1142</v>
      </c>
      <c r="GZ73" s="8"/>
      <c r="HA73" s="8"/>
      <c r="HB73" s="8"/>
      <c r="HC73" s="8"/>
      <c r="HD73" s="8"/>
      <c r="HE73" s="8"/>
      <c r="HF73" s="8"/>
      <c r="HG73" s="8"/>
      <c r="HH73" s="8"/>
      <c r="HI73" s="8" t="s">
        <v>111</v>
      </c>
      <c r="HJ73" s="8"/>
      <c r="HK73" s="8"/>
      <c r="HL73" s="8"/>
      <c r="HM73" s="8"/>
      <c r="HN73" s="8"/>
      <c r="HO73" s="8" t="s">
        <v>1049</v>
      </c>
      <c r="HP73" s="8"/>
      <c r="HQ73" s="8"/>
      <c r="HR73" s="8"/>
      <c r="HS73" s="8"/>
      <c r="HT73" s="8"/>
      <c r="HU73" s="492" t="s">
        <v>1089</v>
      </c>
      <c r="HV73" s="492"/>
      <c r="HW73" s="492"/>
      <c r="HX73" s="492"/>
      <c r="HY73" s="8"/>
      <c r="HZ73" s="8"/>
      <c r="IA73" s="8"/>
      <c r="IB73" s="8"/>
      <c r="IC73" s="8"/>
      <c r="ID73" s="8"/>
      <c r="IE73" s="120" t="s">
        <v>528</v>
      </c>
      <c r="IF73" s="45"/>
      <c r="IG73" s="8"/>
      <c r="IH73" s="5" t="s">
        <v>677</v>
      </c>
    </row>
    <row r="74" spans="1:242" ht="12.75" customHeight="1" x14ac:dyDescent="0.25">
      <c r="C74" s="38" t="s">
        <v>806</v>
      </c>
      <c r="AG74" s="6"/>
      <c r="AH74" s="612" t="s">
        <v>619</v>
      </c>
      <c r="AI74" s="613"/>
      <c r="AJ74" s="613"/>
      <c r="AK74" s="613"/>
      <c r="AL74" s="614"/>
      <c r="DM74" s="89" t="s">
        <v>5</v>
      </c>
      <c r="DN74" s="90"/>
      <c r="DO74" s="90"/>
      <c r="DP74" s="90"/>
      <c r="DQ74" s="90"/>
      <c r="DR74" s="263"/>
      <c r="DS74" s="202" t="s">
        <v>635</v>
      </c>
      <c r="DT74" s="202"/>
      <c r="DU74" s="202"/>
      <c r="DV74" s="202"/>
      <c r="DW74" s="5" t="s">
        <v>636</v>
      </c>
      <c r="FH74" s="333"/>
      <c r="FI74" s="330"/>
      <c r="FJ74" s="335"/>
      <c r="FK74" s="330"/>
      <c r="FL74" s="356" t="s">
        <v>389</v>
      </c>
      <c r="FM74" s="325"/>
      <c r="FN74" s="549"/>
      <c r="FO74" s="549"/>
      <c r="FP74" s="549"/>
      <c r="FQ74" s="549"/>
      <c r="FR74" s="549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229"/>
      <c r="GG74" s="230"/>
      <c r="GH74" s="230"/>
      <c r="GI74" s="230"/>
      <c r="GJ74" s="231"/>
      <c r="GK74" s="46"/>
      <c r="GL74" s="347" t="s">
        <v>9</v>
      </c>
      <c r="GM74" s="330"/>
      <c r="GN74" s="330"/>
      <c r="GO74" s="330"/>
      <c r="GP74" s="346"/>
      <c r="GS74" s="270"/>
      <c r="GT74" s="269"/>
      <c r="GU74" s="269"/>
      <c r="GV74" s="269"/>
      <c r="GW74" s="269"/>
      <c r="GX74" s="269"/>
      <c r="GY74" s="8" t="s">
        <v>1148</v>
      </c>
      <c r="GZ74" s="8"/>
      <c r="HA74" s="8"/>
      <c r="HB74" s="8"/>
      <c r="HC74" s="8"/>
      <c r="HD74" s="8"/>
      <c r="HE74" s="8"/>
      <c r="HF74" s="8"/>
      <c r="HG74" s="120" t="s">
        <v>528</v>
      </c>
      <c r="HH74" s="8"/>
      <c r="HI74" s="10" t="s">
        <v>451</v>
      </c>
      <c r="HJ74" s="8"/>
      <c r="HK74" s="8"/>
      <c r="HL74" s="8"/>
      <c r="HM74" s="8"/>
      <c r="HN74" s="8"/>
      <c r="HO74" s="8" t="s">
        <v>1042</v>
      </c>
      <c r="HP74" s="8"/>
      <c r="HQ74" s="8"/>
      <c r="HR74" s="8"/>
      <c r="HS74" s="8"/>
      <c r="HT74" s="8"/>
      <c r="HU74" s="8" t="s">
        <v>1102</v>
      </c>
      <c r="HV74" s="8"/>
      <c r="HW74" s="8"/>
      <c r="HX74" s="8"/>
      <c r="HY74" s="8"/>
      <c r="HZ74" s="8"/>
      <c r="IA74" s="8"/>
      <c r="IB74" s="8"/>
      <c r="IC74" s="8"/>
      <c r="ID74" s="8"/>
      <c r="IE74" s="120" t="s">
        <v>528</v>
      </c>
      <c r="IF74" s="45"/>
      <c r="IG74" s="8"/>
      <c r="IH74" s="5" t="s">
        <v>678</v>
      </c>
    </row>
    <row r="75" spans="1:242" ht="12.75" customHeight="1" x14ac:dyDescent="0.25">
      <c r="C75" s="38" t="s">
        <v>159</v>
      </c>
      <c r="AG75" s="6"/>
      <c r="AH75" s="598" t="s">
        <v>796</v>
      </c>
      <c r="AI75" s="599"/>
      <c r="AJ75" s="599"/>
      <c r="AK75" s="599"/>
      <c r="AL75" s="600"/>
      <c r="DM75" s="93"/>
      <c r="DN75" s="94"/>
      <c r="DO75" s="94"/>
      <c r="DP75" s="94"/>
      <c r="DQ75" s="94"/>
      <c r="DR75" s="264"/>
      <c r="DS75" s="202" t="s">
        <v>10</v>
      </c>
      <c r="DT75" s="202"/>
      <c r="DU75" s="202"/>
      <c r="DV75" s="202"/>
      <c r="DW75" s="5" t="s">
        <v>637</v>
      </c>
      <c r="FH75" s="333"/>
      <c r="FI75" s="330"/>
      <c r="FJ75" s="335"/>
      <c r="FK75" s="330"/>
      <c r="FL75" s="356" t="s">
        <v>390</v>
      </c>
      <c r="FM75" s="325"/>
      <c r="FN75" s="549"/>
      <c r="FO75" s="549"/>
      <c r="FP75" s="549"/>
      <c r="FQ75" s="549"/>
      <c r="FR75" s="549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229"/>
      <c r="GG75" s="230"/>
      <c r="GH75" s="230"/>
      <c r="GI75" s="230"/>
      <c r="GJ75" s="231"/>
      <c r="GK75" s="46"/>
      <c r="GL75" s="347" t="s">
        <v>394</v>
      </c>
      <c r="GM75" s="330"/>
      <c r="GN75" s="330"/>
      <c r="GO75" s="330"/>
      <c r="GP75" s="346"/>
      <c r="GS75" s="270"/>
      <c r="GT75" s="269"/>
      <c r="GU75" s="269"/>
      <c r="GV75" s="269"/>
      <c r="GW75" s="269"/>
      <c r="GX75" s="269"/>
      <c r="GY75" s="8" t="s">
        <v>1222</v>
      </c>
      <c r="GZ75" s="8"/>
      <c r="HA75" s="8"/>
      <c r="HB75" s="8"/>
      <c r="HC75" s="8"/>
      <c r="HD75" s="8"/>
      <c r="HE75" s="8"/>
      <c r="HF75" s="8"/>
      <c r="HG75" s="8"/>
      <c r="HH75" s="8"/>
      <c r="HI75" s="8" t="s">
        <v>450</v>
      </c>
      <c r="HJ75" s="8"/>
      <c r="HK75" s="8"/>
      <c r="HL75" s="8"/>
      <c r="HM75" s="8"/>
      <c r="HN75" s="8"/>
      <c r="HO75" s="8" t="s">
        <v>1042</v>
      </c>
      <c r="HP75" s="8"/>
      <c r="HQ75" s="8"/>
      <c r="HR75" s="8"/>
      <c r="HS75" s="8"/>
      <c r="HT75" s="8"/>
      <c r="HU75" s="492" t="s">
        <v>1089</v>
      </c>
      <c r="HV75" s="8"/>
      <c r="HW75" s="8"/>
      <c r="HX75" s="8"/>
      <c r="HY75" s="8"/>
      <c r="HZ75" s="8"/>
      <c r="IA75" s="8"/>
      <c r="IB75" s="8"/>
      <c r="IC75" s="8"/>
      <c r="ID75" s="8"/>
      <c r="IE75" s="120" t="s">
        <v>528</v>
      </c>
      <c r="IF75" s="45"/>
      <c r="IG75" s="8"/>
      <c r="IH75" s="5" t="s">
        <v>728</v>
      </c>
    </row>
    <row r="76" spans="1:242" ht="12.75" customHeight="1" x14ac:dyDescent="0.25">
      <c r="C76" s="38" t="s">
        <v>170</v>
      </c>
      <c r="AG76" s="6"/>
      <c r="AH76" s="598" t="s">
        <v>158</v>
      </c>
      <c r="AI76" s="599"/>
      <c r="AJ76" s="599"/>
      <c r="AK76" s="599"/>
      <c r="AL76" s="600"/>
      <c r="DM76" s="91"/>
      <c r="DN76" s="92"/>
      <c r="DO76" s="92"/>
      <c r="DP76" s="92"/>
      <c r="DQ76" s="92"/>
      <c r="DR76" s="265"/>
      <c r="DS76" s="202" t="s">
        <v>9</v>
      </c>
      <c r="DT76" s="202"/>
      <c r="DU76" s="202"/>
      <c r="DV76" s="202"/>
      <c r="DW76" s="5" t="s">
        <v>638</v>
      </c>
      <c r="FH76" s="333"/>
      <c r="FI76" s="330"/>
      <c r="FJ76" s="335"/>
      <c r="FK76" s="330"/>
      <c r="FL76" s="356" t="s">
        <v>111</v>
      </c>
      <c r="FM76" s="325"/>
      <c r="FN76" s="549"/>
      <c r="FO76" s="549"/>
      <c r="FP76" s="549"/>
      <c r="FQ76" s="549"/>
      <c r="FR76" s="549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229"/>
      <c r="GG76" s="230"/>
      <c r="GH76" s="230"/>
      <c r="GI76" s="230"/>
      <c r="GJ76" s="231"/>
      <c r="GK76" s="46"/>
      <c r="GL76" s="347" t="s">
        <v>9</v>
      </c>
      <c r="GM76" s="330"/>
      <c r="GN76" s="330"/>
      <c r="GO76" s="330"/>
      <c r="GP76" s="346"/>
      <c r="GS76" s="272"/>
      <c r="GT76" s="273"/>
      <c r="GU76" s="273"/>
      <c r="GV76" s="273"/>
      <c r="GW76" s="273"/>
      <c r="GX76" s="273"/>
      <c r="GY76" s="80" t="s">
        <v>1143</v>
      </c>
      <c r="GZ76" s="80"/>
      <c r="HA76" s="80"/>
      <c r="HB76" s="80"/>
      <c r="HC76" s="80"/>
      <c r="HD76" s="80"/>
      <c r="HE76" s="80"/>
      <c r="HF76" s="80"/>
      <c r="HG76" s="80"/>
      <c r="HH76" s="80"/>
      <c r="HI76" s="80" t="s">
        <v>454</v>
      </c>
      <c r="HJ76" s="80"/>
      <c r="HK76" s="80"/>
      <c r="HL76" s="80"/>
      <c r="HM76" s="80"/>
      <c r="HN76" s="80"/>
      <c r="HO76" s="80" t="s">
        <v>1049</v>
      </c>
      <c r="HP76" s="80"/>
      <c r="HQ76" s="80"/>
      <c r="HR76" s="80"/>
      <c r="HS76" s="80"/>
      <c r="HT76" s="80"/>
      <c r="HU76" s="493" t="s">
        <v>1089</v>
      </c>
      <c r="HV76" s="493"/>
      <c r="HW76" s="493"/>
      <c r="HX76" s="493"/>
      <c r="HY76" s="80"/>
      <c r="HZ76" s="80"/>
      <c r="IA76" s="80"/>
      <c r="IB76" s="80"/>
      <c r="IC76" s="80"/>
      <c r="ID76" s="80"/>
      <c r="IE76" s="80"/>
      <c r="IF76" s="472"/>
      <c r="IG76" s="8"/>
      <c r="IH76" s="5" t="s">
        <v>683</v>
      </c>
    </row>
    <row r="77" spans="1:242" ht="12.75" customHeight="1" thickBot="1" x14ac:dyDescent="0.3">
      <c r="C77" s="38" t="s">
        <v>171</v>
      </c>
      <c r="AG77" s="6"/>
      <c r="AH77" s="598" t="s">
        <v>159</v>
      </c>
      <c r="AI77" s="599"/>
      <c r="AJ77" s="599"/>
      <c r="AK77" s="599"/>
      <c r="AL77" s="600"/>
      <c r="DM77" s="89" t="s">
        <v>6</v>
      </c>
      <c r="DN77" s="90"/>
      <c r="DO77" s="90"/>
      <c r="DP77" s="90"/>
      <c r="DQ77" s="90"/>
      <c r="DR77" s="263"/>
      <c r="DS77" s="202" t="s">
        <v>55</v>
      </c>
      <c r="DT77" s="202"/>
      <c r="DU77" s="202"/>
      <c r="DV77" s="202"/>
      <c r="DW77" s="5" t="s">
        <v>639</v>
      </c>
      <c r="FH77" s="339"/>
      <c r="FI77" s="340"/>
      <c r="FJ77" s="340"/>
      <c r="FK77" s="340"/>
      <c r="FL77" s="349"/>
      <c r="FM77" s="123"/>
      <c r="FN77" s="123"/>
      <c r="FO77" s="123"/>
      <c r="FP77" s="123"/>
      <c r="FQ77" s="123"/>
      <c r="FR77" s="123"/>
      <c r="FS77" s="123"/>
      <c r="FT77" s="123"/>
      <c r="FU77" s="123"/>
      <c r="FV77" s="123"/>
      <c r="FW77" s="123"/>
      <c r="FX77" s="123"/>
      <c r="FY77" s="123"/>
      <c r="FZ77" s="123"/>
      <c r="GA77" s="123"/>
      <c r="GB77" s="123"/>
      <c r="GC77" s="123"/>
      <c r="GD77" s="123"/>
      <c r="GE77" s="123"/>
      <c r="GF77" s="123"/>
      <c r="GG77" s="123"/>
      <c r="GH77" s="123"/>
      <c r="GI77" s="123"/>
      <c r="GJ77" s="123"/>
      <c r="GK77" s="123"/>
      <c r="GL77" s="351"/>
      <c r="GM77" s="340"/>
      <c r="GN77" s="340"/>
      <c r="GO77" s="340"/>
      <c r="GP77" s="348"/>
      <c r="GS77" s="297" t="s">
        <v>1134</v>
      </c>
      <c r="GT77" s="298"/>
      <c r="GU77" s="298"/>
      <c r="GV77" s="298"/>
      <c r="GW77" s="298"/>
      <c r="GX77" s="298"/>
      <c r="GY77" s="78" t="s">
        <v>1053</v>
      </c>
      <c r="GZ77" s="78"/>
      <c r="HA77" s="78"/>
      <c r="HB77" s="78"/>
      <c r="HC77" s="78"/>
      <c r="HD77" s="78"/>
      <c r="HE77" s="78"/>
      <c r="HF77" s="78"/>
      <c r="HG77" s="479" t="s">
        <v>528</v>
      </c>
      <c r="HH77" s="78"/>
      <c r="HI77" s="78" t="s">
        <v>501</v>
      </c>
      <c r="HJ77" s="78"/>
      <c r="HK77" s="78"/>
      <c r="HL77" s="78"/>
      <c r="HM77" s="78"/>
      <c r="HN77" s="78"/>
      <c r="HO77" s="78" t="s">
        <v>1065</v>
      </c>
      <c r="HP77" s="78"/>
      <c r="HQ77" s="78"/>
      <c r="HR77" s="78"/>
      <c r="HS77" s="78"/>
      <c r="HT77" s="78"/>
      <c r="HU77" s="78" t="s">
        <v>1102</v>
      </c>
      <c r="HV77" s="78"/>
      <c r="HW77" s="78"/>
      <c r="HX77" s="78"/>
      <c r="HY77" s="78"/>
      <c r="HZ77" s="78"/>
      <c r="IA77" s="78"/>
      <c r="IB77" s="78"/>
      <c r="IC77" s="78"/>
      <c r="ID77" s="78"/>
      <c r="IE77" s="479" t="s">
        <v>528</v>
      </c>
      <c r="IF77" s="478"/>
      <c r="IG77" s="8"/>
      <c r="IH77" s="5" t="s">
        <v>731</v>
      </c>
    </row>
    <row r="78" spans="1:242" ht="12.75" customHeight="1" thickBot="1" x14ac:dyDescent="0.3">
      <c r="AG78" s="6"/>
      <c r="AH78" s="598" t="s">
        <v>806</v>
      </c>
      <c r="AI78" s="599"/>
      <c r="AJ78" s="599"/>
      <c r="AK78" s="599"/>
      <c r="AL78" s="600"/>
      <c r="DM78" s="306"/>
      <c r="DN78" s="94"/>
      <c r="DO78" s="94"/>
      <c r="DP78" s="94"/>
      <c r="DQ78" s="94"/>
      <c r="DR78" s="264"/>
      <c r="DS78" s="202" t="s">
        <v>21</v>
      </c>
      <c r="DT78" s="202"/>
      <c r="DU78" s="202"/>
      <c r="DV78" s="202"/>
      <c r="DW78" s="5" t="s">
        <v>640</v>
      </c>
      <c r="GS78" s="270"/>
      <c r="GT78" s="269"/>
      <c r="GU78" s="269"/>
      <c r="GV78" s="269"/>
      <c r="GW78" s="269"/>
      <c r="GX78" s="269"/>
      <c r="GY78" s="8" t="s">
        <v>1177</v>
      </c>
      <c r="GZ78" s="8"/>
      <c r="HA78" s="8"/>
      <c r="HB78" s="8"/>
      <c r="HC78" s="8"/>
      <c r="HD78" s="8"/>
      <c r="HE78" s="8"/>
      <c r="HF78" s="8"/>
      <c r="HG78" s="8"/>
      <c r="HH78" s="8"/>
      <c r="HI78" s="8" t="s">
        <v>76</v>
      </c>
      <c r="HJ78" s="8"/>
      <c r="HK78" s="8"/>
      <c r="HL78" s="8"/>
      <c r="HM78" s="8"/>
      <c r="HN78" s="8"/>
      <c r="HO78" s="8" t="s">
        <v>1065</v>
      </c>
      <c r="HP78" s="8"/>
      <c r="HQ78" s="8"/>
      <c r="HR78" s="8"/>
      <c r="HS78" s="8"/>
      <c r="HT78" s="8"/>
      <c r="HU78" s="8" t="s">
        <v>1081</v>
      </c>
      <c r="HV78" s="8"/>
      <c r="HW78" s="8"/>
      <c r="HX78" s="8"/>
      <c r="HY78" s="8"/>
      <c r="HZ78" s="8"/>
      <c r="IA78" s="8"/>
      <c r="IB78" s="8"/>
      <c r="IC78" s="8"/>
      <c r="ID78" s="8"/>
      <c r="IE78" s="120" t="s">
        <v>528</v>
      </c>
      <c r="IF78" s="45"/>
      <c r="IG78" s="8"/>
      <c r="IH78" s="5" t="s">
        <v>731</v>
      </c>
    </row>
    <row r="79" spans="1:242" ht="12.75" customHeight="1" x14ac:dyDescent="0.25">
      <c r="AG79" s="6"/>
      <c r="AH79" s="598" t="s">
        <v>170</v>
      </c>
      <c r="AI79" s="599"/>
      <c r="AJ79" s="599"/>
      <c r="AK79" s="599"/>
      <c r="AL79" s="600"/>
      <c r="DM79" s="93"/>
      <c r="DN79" s="94"/>
      <c r="DO79" s="94"/>
      <c r="DP79" s="94"/>
      <c r="DQ79" s="94"/>
      <c r="DR79" s="264"/>
      <c r="DS79" s="202" t="s">
        <v>56</v>
      </c>
      <c r="DT79" s="202"/>
      <c r="DU79" s="202"/>
      <c r="DV79" s="202"/>
      <c r="DW79" s="5" t="s">
        <v>640</v>
      </c>
      <c r="FH79" s="314" t="s">
        <v>822</v>
      </c>
      <c r="FI79" s="315"/>
      <c r="FJ79" s="315"/>
      <c r="FK79" s="315"/>
      <c r="FL79" s="315"/>
      <c r="FM79" s="315"/>
      <c r="FN79" s="315"/>
      <c r="FO79" s="315"/>
      <c r="FP79" s="315"/>
      <c r="FQ79" s="315"/>
      <c r="FR79" s="315"/>
      <c r="FS79" s="315"/>
      <c r="FT79" s="315"/>
      <c r="FU79" s="315"/>
      <c r="FV79" s="315"/>
      <c r="FW79" s="315"/>
      <c r="FX79" s="315"/>
      <c r="FY79" s="315"/>
      <c r="FZ79" s="315"/>
      <c r="GA79" s="315"/>
      <c r="GB79" s="315"/>
      <c r="GC79" s="315"/>
      <c r="GD79" s="315"/>
      <c r="GE79" s="315"/>
      <c r="GF79" s="315"/>
      <c r="GG79" s="315"/>
      <c r="GH79" s="549" t="s">
        <v>778</v>
      </c>
      <c r="GI79" s="549"/>
      <c r="GJ79" s="549"/>
      <c r="GK79" s="549"/>
      <c r="GL79" s="549"/>
      <c r="GM79" s="549"/>
      <c r="GN79" s="549"/>
      <c r="GO79" s="211"/>
      <c r="GP79" s="316"/>
      <c r="GS79" s="270"/>
      <c r="GT79" s="269"/>
      <c r="GU79" s="269"/>
      <c r="GV79" s="269"/>
      <c r="GW79" s="269"/>
      <c r="GX79" s="269"/>
      <c r="GY79" s="8" t="s">
        <v>183</v>
      </c>
      <c r="GZ79" s="8"/>
      <c r="HA79" s="8"/>
      <c r="HB79" s="8"/>
      <c r="HC79" s="8"/>
      <c r="HD79" s="8"/>
      <c r="HE79" s="8"/>
      <c r="HF79" s="8"/>
      <c r="HG79" s="8"/>
      <c r="HH79" s="8"/>
      <c r="HI79" s="8" t="s">
        <v>682</v>
      </c>
      <c r="HJ79" s="8"/>
      <c r="HK79" s="8"/>
      <c r="HL79" s="8"/>
      <c r="HM79" s="8"/>
      <c r="HN79" s="8"/>
      <c r="HO79" s="8" t="s">
        <v>1066</v>
      </c>
      <c r="HP79" s="8"/>
      <c r="HQ79" s="8"/>
      <c r="HR79" s="8"/>
      <c r="HS79" s="8"/>
      <c r="HT79" s="8"/>
      <c r="HU79" s="8" t="s">
        <v>1156</v>
      </c>
      <c r="HV79" s="8"/>
      <c r="HW79" s="8"/>
      <c r="HX79" s="8"/>
      <c r="HY79" s="8"/>
      <c r="HZ79" s="8"/>
      <c r="IA79" s="8"/>
      <c r="IB79" s="8"/>
      <c r="IC79" s="8"/>
      <c r="ID79" s="8"/>
      <c r="IE79" s="120" t="s">
        <v>528</v>
      </c>
      <c r="IF79" s="45"/>
      <c r="IG79" s="8"/>
      <c r="IH79" s="5" t="s">
        <v>684</v>
      </c>
    </row>
    <row r="80" spans="1:242" ht="12.75" customHeight="1" thickBot="1" x14ac:dyDescent="0.3">
      <c r="AG80" s="6"/>
      <c r="AH80" s="598" t="s">
        <v>171</v>
      </c>
      <c r="AI80" s="599"/>
      <c r="AJ80" s="599"/>
      <c r="AK80" s="599"/>
      <c r="AL80" s="600"/>
      <c r="DM80" s="93"/>
      <c r="DN80" s="94"/>
      <c r="DO80" s="94"/>
      <c r="DP80" s="94"/>
      <c r="DQ80" s="94"/>
      <c r="DR80" s="264"/>
      <c r="DS80" s="202" t="s">
        <v>641</v>
      </c>
      <c r="DT80" s="202"/>
      <c r="DU80" s="202"/>
      <c r="DV80" s="202"/>
      <c r="DW80" s="5" t="s">
        <v>642</v>
      </c>
      <c r="FH80" s="158"/>
      <c r="FI80" s="159" t="s">
        <v>109</v>
      </c>
      <c r="FJ80" s="159"/>
      <c r="FK80" s="159"/>
      <c r="FL80" s="159"/>
      <c r="FM80" s="573"/>
      <c r="FN80" s="574"/>
      <c r="FO80" s="574"/>
      <c r="FP80" s="575"/>
      <c r="FQ80" s="159"/>
      <c r="FR80" s="159" t="s">
        <v>561</v>
      </c>
      <c r="FS80" s="159"/>
      <c r="FT80" s="159"/>
      <c r="FU80" s="159"/>
      <c r="FV80" s="160"/>
      <c r="FW80" s="576"/>
      <c r="FX80" s="577"/>
      <c r="FY80" s="577"/>
      <c r="FZ80" s="578"/>
      <c r="GA80" s="160"/>
      <c r="GB80" s="159" t="s">
        <v>1296</v>
      </c>
      <c r="GC80" s="159"/>
      <c r="GD80" s="159"/>
      <c r="GE80" s="159"/>
      <c r="GF80" s="160"/>
      <c r="GG80" s="550"/>
      <c r="GH80" s="551"/>
      <c r="GI80" s="551"/>
      <c r="GJ80" s="552"/>
      <c r="GK80" s="160"/>
      <c r="GL80" s="160"/>
      <c r="GM80" s="160"/>
      <c r="GN80" s="160"/>
      <c r="GO80" s="160"/>
      <c r="GP80" s="161"/>
      <c r="GS80" s="270"/>
      <c r="GT80" s="269"/>
      <c r="GU80" s="269"/>
      <c r="GV80" s="269"/>
      <c r="GW80" s="269"/>
      <c r="GX80" s="269"/>
      <c r="GY80" s="8" t="s">
        <v>1054</v>
      </c>
      <c r="GZ80" s="8"/>
      <c r="HA80" s="8"/>
      <c r="HB80" s="8"/>
      <c r="HC80" s="8"/>
      <c r="HD80" s="8"/>
      <c r="HE80" s="8"/>
      <c r="HF80" s="8"/>
      <c r="HG80" s="8"/>
      <c r="HH80" s="8"/>
      <c r="HI80" s="8" t="s">
        <v>424</v>
      </c>
      <c r="HJ80" s="8"/>
      <c r="HK80" s="8"/>
      <c r="HL80" s="8"/>
      <c r="HM80" s="8"/>
      <c r="HN80" s="8"/>
      <c r="HO80" s="8" t="s">
        <v>1064</v>
      </c>
      <c r="HP80" s="8"/>
      <c r="HQ80" s="8"/>
      <c r="HR80" s="8"/>
      <c r="HS80" s="8"/>
      <c r="HT80" s="8"/>
      <c r="HU80" s="492" t="s">
        <v>1089</v>
      </c>
      <c r="HV80" s="492"/>
      <c r="HW80" s="492"/>
      <c r="HX80" s="492"/>
      <c r="HY80" s="8"/>
      <c r="HZ80" s="8"/>
      <c r="IA80" s="8"/>
      <c r="IB80" s="8"/>
      <c r="IC80" s="8"/>
      <c r="ID80" s="8"/>
      <c r="IE80" s="8"/>
      <c r="IF80" s="45"/>
      <c r="IG80" s="8"/>
      <c r="IH80" s="5" t="s">
        <v>717</v>
      </c>
    </row>
    <row r="81" spans="32:242" ht="12.75" customHeight="1" thickBot="1" x14ac:dyDescent="0.3">
      <c r="AF81" s="5">
        <v>8</v>
      </c>
      <c r="AG81" s="607" t="s">
        <v>797</v>
      </c>
      <c r="AH81" s="608"/>
      <c r="AI81" s="608"/>
      <c r="AJ81" s="608"/>
      <c r="AK81" s="608"/>
      <c r="AL81" s="609"/>
      <c r="DM81" s="93"/>
      <c r="DN81" s="94"/>
      <c r="DO81" s="94"/>
      <c r="DP81" s="94"/>
      <c r="DQ81" s="94"/>
      <c r="DR81" s="264"/>
      <c r="DS81" s="202" t="s">
        <v>635</v>
      </c>
      <c r="DT81" s="202"/>
      <c r="DU81" s="202"/>
      <c r="DV81" s="202"/>
      <c r="DW81" s="5" t="s">
        <v>643</v>
      </c>
      <c r="FH81" s="579"/>
      <c r="FI81" s="580"/>
      <c r="FJ81" s="580"/>
      <c r="FK81" s="580"/>
      <c r="FL81" s="580"/>
      <c r="FM81" s="580"/>
      <c r="FN81" s="580"/>
      <c r="FO81" s="580"/>
      <c r="FP81" s="580"/>
      <c r="FQ81" s="580"/>
      <c r="FR81" s="580"/>
      <c r="FS81" s="580"/>
      <c r="FT81" s="580"/>
      <c r="FU81" s="580"/>
      <c r="FV81" s="580"/>
      <c r="FW81" s="580"/>
      <c r="FX81" s="580"/>
      <c r="FY81" s="580"/>
      <c r="FZ81" s="580"/>
      <c r="GA81" s="580"/>
      <c r="GB81" s="580"/>
      <c r="GC81" s="580"/>
      <c r="GD81" s="580"/>
      <c r="GE81" s="580"/>
      <c r="GF81" s="580"/>
      <c r="GG81" s="580"/>
      <c r="GH81" s="580"/>
      <c r="GI81" s="580"/>
      <c r="GJ81" s="580"/>
      <c r="GK81" s="580"/>
      <c r="GL81" s="580"/>
      <c r="GM81" s="580"/>
      <c r="GN81" s="580"/>
      <c r="GO81" s="580"/>
      <c r="GP81" s="581"/>
      <c r="GS81" s="270"/>
      <c r="GT81" s="269"/>
      <c r="GU81" s="269"/>
      <c r="GV81" s="269"/>
      <c r="GW81" s="269"/>
      <c r="GX81" s="269"/>
      <c r="GY81" s="8" t="s">
        <v>270</v>
      </c>
      <c r="GZ81" s="8"/>
      <c r="HA81" s="8"/>
      <c r="HB81" s="8"/>
      <c r="HC81" s="8"/>
      <c r="HD81" s="8"/>
      <c r="HE81" s="8"/>
      <c r="HF81" s="8"/>
      <c r="HG81" s="8"/>
      <c r="HH81" s="8"/>
      <c r="HI81" s="8" t="s">
        <v>666</v>
      </c>
      <c r="HJ81" s="8"/>
      <c r="HK81" s="8"/>
      <c r="HL81" s="8"/>
      <c r="HM81" s="8"/>
      <c r="HN81" s="8"/>
      <c r="HO81" s="8" t="s">
        <v>1049</v>
      </c>
      <c r="HP81" s="8"/>
      <c r="HQ81" s="8"/>
      <c r="HR81" s="8"/>
      <c r="HS81" s="8"/>
      <c r="HT81" s="8"/>
      <c r="HU81" s="492" t="s">
        <v>1089</v>
      </c>
      <c r="HV81" s="492"/>
      <c r="HW81" s="492"/>
      <c r="HX81" s="492"/>
      <c r="HY81" s="8"/>
      <c r="HZ81" s="8"/>
      <c r="IA81" s="8"/>
      <c r="IB81" s="8"/>
      <c r="IC81" s="8"/>
      <c r="ID81" s="8"/>
      <c r="IE81" s="8"/>
      <c r="IF81" s="45"/>
      <c r="IG81" s="8"/>
      <c r="IH81" s="5" t="s">
        <v>716</v>
      </c>
    </row>
    <row r="82" spans="32:242" ht="12.75" customHeight="1" x14ac:dyDescent="0.25">
      <c r="DM82" s="93"/>
      <c r="DN82" s="94"/>
      <c r="DO82" s="94"/>
      <c r="DP82" s="94"/>
      <c r="DQ82" s="94"/>
      <c r="DR82" s="264"/>
      <c r="DS82" s="202" t="s">
        <v>644</v>
      </c>
      <c r="DT82" s="202"/>
      <c r="DU82" s="202"/>
      <c r="DV82" s="202"/>
      <c r="DW82" s="5" t="s">
        <v>645</v>
      </c>
      <c r="FH82" s="326"/>
      <c r="FI82" s="327"/>
      <c r="FJ82" s="328"/>
      <c r="FK82" s="327"/>
      <c r="FL82" s="365" t="s">
        <v>7</v>
      </c>
      <c r="FM82" s="165"/>
      <c r="FN82" s="560" t="s">
        <v>377</v>
      </c>
      <c r="FO82" s="561"/>
      <c r="FP82" s="561"/>
      <c r="FQ82" s="561"/>
      <c r="FR82" s="561"/>
      <c r="FS82" s="561"/>
      <c r="FT82" s="561"/>
      <c r="FU82" s="561"/>
      <c r="FV82" s="561"/>
      <c r="FW82" s="561"/>
      <c r="FX82" s="561"/>
      <c r="FY82" s="561"/>
      <c r="FZ82" s="561"/>
      <c r="GA82" s="561"/>
      <c r="GB82" s="562"/>
      <c r="GC82" s="165"/>
      <c r="GD82" s="47"/>
      <c r="GE82" s="47"/>
      <c r="GF82" s="559" t="s">
        <v>823</v>
      </c>
      <c r="GG82" s="559"/>
      <c r="GH82" s="559"/>
      <c r="GI82" s="559"/>
      <c r="GJ82" s="559"/>
      <c r="GK82" s="47"/>
      <c r="GL82" s="342" t="s">
        <v>103</v>
      </c>
      <c r="GM82" s="327"/>
      <c r="GN82" s="327"/>
      <c r="GO82" s="327"/>
      <c r="GP82" s="343"/>
      <c r="GS82" s="272"/>
      <c r="GT82" s="273"/>
      <c r="GU82" s="273"/>
      <c r="GV82" s="273"/>
      <c r="GW82" s="273"/>
      <c r="GX82" s="273"/>
      <c r="GY82" s="80" t="s">
        <v>1055</v>
      </c>
      <c r="GZ82" s="80"/>
      <c r="HA82" s="80"/>
      <c r="HB82" s="80"/>
      <c r="HC82" s="80"/>
      <c r="HD82" s="80"/>
      <c r="HE82" s="80"/>
      <c r="HF82" s="80"/>
      <c r="HG82" s="80"/>
      <c r="HH82" s="80"/>
      <c r="HI82" s="80" t="s">
        <v>761</v>
      </c>
      <c r="HJ82" s="80"/>
      <c r="HK82" s="80"/>
      <c r="HL82" s="80"/>
      <c r="HM82" s="80"/>
      <c r="HN82" s="80"/>
      <c r="HO82" s="80" t="s">
        <v>1064</v>
      </c>
      <c r="HP82" s="80"/>
      <c r="HQ82" s="80"/>
      <c r="HR82" s="80"/>
      <c r="HS82" s="80"/>
      <c r="HT82" s="80"/>
      <c r="HU82" s="493" t="s">
        <v>1089</v>
      </c>
      <c r="HV82" s="493"/>
      <c r="HW82" s="493"/>
      <c r="HX82" s="493"/>
      <c r="HY82" s="80"/>
      <c r="HZ82" s="80"/>
      <c r="IA82" s="80"/>
      <c r="IB82" s="80"/>
      <c r="IC82" s="80"/>
      <c r="ID82" s="80"/>
      <c r="IE82" s="80"/>
      <c r="IF82" s="472"/>
      <c r="IG82" s="8"/>
      <c r="IH82" s="5" t="s">
        <v>762</v>
      </c>
    </row>
    <row r="83" spans="32:242" ht="12.75" customHeight="1" x14ac:dyDescent="0.25">
      <c r="DM83" s="93"/>
      <c r="DN83" s="94"/>
      <c r="DO83" s="94"/>
      <c r="DP83" s="94"/>
      <c r="DQ83" s="94"/>
      <c r="DR83" s="264"/>
      <c r="DS83" s="202" t="s">
        <v>646</v>
      </c>
      <c r="DT83" s="202"/>
      <c r="DU83" s="202"/>
      <c r="DV83" s="202"/>
      <c r="DW83" s="5" t="s">
        <v>647</v>
      </c>
      <c r="FH83" s="329"/>
      <c r="FI83" s="330"/>
      <c r="FJ83" s="331"/>
      <c r="FK83" s="330"/>
      <c r="FL83" s="356" t="s">
        <v>101</v>
      </c>
      <c r="FM83" s="46"/>
      <c r="FN83" s="563" t="s">
        <v>378</v>
      </c>
      <c r="FO83" s="564"/>
      <c r="FP83" s="564"/>
      <c r="FQ83" s="564"/>
      <c r="FR83" s="564"/>
      <c r="FS83" s="564"/>
      <c r="FT83" s="564"/>
      <c r="FU83" s="564"/>
      <c r="FV83" s="564"/>
      <c r="FW83" s="564"/>
      <c r="FX83" s="564"/>
      <c r="FY83" s="564"/>
      <c r="FZ83" s="564"/>
      <c r="GA83" s="564"/>
      <c r="GB83" s="565"/>
      <c r="GC83" s="46"/>
      <c r="GD83" s="8"/>
      <c r="GE83" s="8"/>
      <c r="GF83" s="559">
        <v>123456789</v>
      </c>
      <c r="GG83" s="559"/>
      <c r="GH83" s="559"/>
      <c r="GI83" s="559"/>
      <c r="GJ83" s="559"/>
      <c r="GK83" s="8"/>
      <c r="GL83" s="344" t="s">
        <v>45</v>
      </c>
      <c r="GM83" s="330"/>
      <c r="GN83" s="330"/>
      <c r="GO83" s="330"/>
      <c r="GP83" s="345"/>
      <c r="GS83" s="266" t="s">
        <v>1135</v>
      </c>
      <c r="GT83" s="298"/>
      <c r="GU83" s="298"/>
      <c r="GV83" s="298"/>
      <c r="GW83" s="298"/>
      <c r="GX83" s="298"/>
      <c r="GY83" s="78" t="s">
        <v>1053</v>
      </c>
      <c r="GZ83" s="78"/>
      <c r="HA83" s="78"/>
      <c r="HB83" s="78"/>
      <c r="HC83" s="78"/>
      <c r="HD83" s="78"/>
      <c r="HE83" s="78"/>
      <c r="HF83" s="78"/>
      <c r="HG83" s="479" t="s">
        <v>528</v>
      </c>
      <c r="HH83" s="78"/>
      <c r="HI83" s="78" t="s">
        <v>500</v>
      </c>
      <c r="HJ83" s="78"/>
      <c r="HK83" s="78"/>
      <c r="HL83" s="78"/>
      <c r="HM83" s="78"/>
      <c r="HN83" s="78"/>
      <c r="HO83" s="78" t="s">
        <v>1067</v>
      </c>
      <c r="HP83" s="78"/>
      <c r="HQ83" s="78"/>
      <c r="HR83" s="78"/>
      <c r="HS83" s="78"/>
      <c r="HT83" s="78"/>
      <c r="HU83" s="78" t="s">
        <v>1102</v>
      </c>
      <c r="HV83" s="78"/>
      <c r="HW83" s="78"/>
      <c r="HX83" s="78"/>
      <c r="HY83" s="78"/>
      <c r="HZ83" s="78"/>
      <c r="IA83" s="78"/>
      <c r="IB83" s="78"/>
      <c r="IC83" s="78"/>
      <c r="ID83" s="78"/>
      <c r="IE83" s="479" t="s">
        <v>528</v>
      </c>
      <c r="IF83" s="478"/>
      <c r="IG83" s="8"/>
      <c r="IH83" s="5" t="s">
        <v>729</v>
      </c>
    </row>
    <row r="84" spans="32:242" ht="12.75" customHeight="1" x14ac:dyDescent="0.25">
      <c r="DM84" s="93"/>
      <c r="DN84" s="94"/>
      <c r="DO84" s="94"/>
      <c r="DP84" s="94"/>
      <c r="DQ84" s="94"/>
      <c r="DR84" s="264"/>
      <c r="DS84" s="202" t="s">
        <v>648</v>
      </c>
      <c r="DT84" s="202"/>
      <c r="DU84" s="202"/>
      <c r="DV84" s="202"/>
      <c r="DW84" s="5" t="s">
        <v>649</v>
      </c>
      <c r="DX84" s="5" t="s">
        <v>651</v>
      </c>
      <c r="FH84" s="329"/>
      <c r="FI84" s="330"/>
      <c r="FJ84" s="331"/>
      <c r="FK84" s="330"/>
      <c r="FL84" s="356" t="s">
        <v>102</v>
      </c>
      <c r="FM84" s="46"/>
      <c r="FN84" s="563" t="s">
        <v>379</v>
      </c>
      <c r="FO84" s="564"/>
      <c r="FP84" s="564"/>
      <c r="FQ84" s="564"/>
      <c r="FR84" s="565"/>
      <c r="FS84" s="46"/>
      <c r="FT84" s="46"/>
      <c r="FU84" s="46"/>
      <c r="FV84" s="46"/>
      <c r="FW84" s="46"/>
      <c r="FX84" s="46"/>
      <c r="FY84" s="8"/>
      <c r="FZ84" s="8"/>
      <c r="GA84" s="46"/>
      <c r="GB84" s="46"/>
      <c r="GC84" s="46"/>
      <c r="GD84" s="8"/>
      <c r="GE84" s="8"/>
      <c r="GF84" s="566">
        <v>42370</v>
      </c>
      <c r="GG84" s="566"/>
      <c r="GH84" s="566"/>
      <c r="GI84" s="566"/>
      <c r="GJ84" s="566"/>
      <c r="GK84" s="8"/>
      <c r="GL84" s="344" t="s">
        <v>46</v>
      </c>
      <c r="GM84" s="330"/>
      <c r="GN84" s="330"/>
      <c r="GO84" s="330"/>
      <c r="GP84" s="345"/>
      <c r="GS84" s="471"/>
      <c r="GT84" s="269"/>
      <c r="GU84" s="269"/>
      <c r="GV84" s="269"/>
      <c r="GW84" s="269"/>
      <c r="GX84" s="269"/>
      <c r="GY84" s="8" t="s">
        <v>404</v>
      </c>
      <c r="GZ84" s="8"/>
      <c r="HA84" s="8"/>
      <c r="HB84" s="8"/>
      <c r="HC84" s="8"/>
      <c r="HD84" s="8"/>
      <c r="HE84" s="8"/>
      <c r="HF84" s="8"/>
      <c r="HG84" s="8"/>
      <c r="HH84" s="8"/>
      <c r="HI84" s="8" t="s">
        <v>458</v>
      </c>
      <c r="HJ84" s="8"/>
      <c r="HK84" s="8"/>
      <c r="HL84" s="8"/>
      <c r="HM84" s="8"/>
      <c r="HN84" s="8"/>
      <c r="HO84" s="8" t="s">
        <v>1067</v>
      </c>
      <c r="HP84" s="8"/>
      <c r="HQ84" s="8"/>
      <c r="HR84" s="8"/>
      <c r="HS84" s="8"/>
      <c r="HT84" s="8"/>
      <c r="HU84" s="8" t="s">
        <v>1081</v>
      </c>
      <c r="HV84" s="8"/>
      <c r="HW84" s="8"/>
      <c r="HX84" s="8"/>
      <c r="HY84" s="8"/>
      <c r="HZ84" s="8"/>
      <c r="IA84" s="8"/>
      <c r="IB84" s="8"/>
      <c r="IC84" s="8"/>
      <c r="ID84" s="8"/>
      <c r="IE84" s="120" t="s">
        <v>528</v>
      </c>
      <c r="IF84" s="45"/>
      <c r="IG84" s="8"/>
      <c r="IH84" s="5" t="s">
        <v>731</v>
      </c>
    </row>
    <row r="85" spans="32:242" ht="12.75" customHeight="1" x14ac:dyDescent="0.25">
      <c r="DM85" s="93"/>
      <c r="DN85" s="94"/>
      <c r="DO85" s="94"/>
      <c r="DP85" s="94"/>
      <c r="DQ85" s="94"/>
      <c r="DR85" s="264"/>
      <c r="DS85" s="5" t="s">
        <v>107</v>
      </c>
      <c r="DW85" s="5" t="s">
        <v>650</v>
      </c>
      <c r="FH85" s="333"/>
      <c r="FI85" s="330"/>
      <c r="FJ85" s="334"/>
      <c r="FK85" s="330"/>
      <c r="FL85" s="356"/>
      <c r="FM85" s="46"/>
      <c r="FN85" s="6"/>
      <c r="FO85" s="6"/>
      <c r="FP85" s="321"/>
      <c r="FQ85" s="321"/>
      <c r="FR85" s="321"/>
      <c r="FS85" s="321"/>
      <c r="FT85" s="321"/>
      <c r="FU85" s="321"/>
      <c r="FV85" s="321"/>
      <c r="FW85" s="321"/>
      <c r="FX85" s="321"/>
      <c r="FY85" s="321"/>
      <c r="FZ85" s="321"/>
      <c r="GA85" s="321"/>
      <c r="GB85" s="321"/>
      <c r="GC85" s="321"/>
      <c r="GD85" s="321"/>
      <c r="GE85" s="321"/>
      <c r="GF85" s="321"/>
      <c r="GG85" s="321"/>
      <c r="GH85" s="321"/>
      <c r="GI85" s="321"/>
      <c r="GJ85" s="321"/>
      <c r="GK85" s="8"/>
      <c r="GL85" s="350"/>
      <c r="GM85" s="330"/>
      <c r="GN85" s="330"/>
      <c r="GO85" s="330"/>
      <c r="GP85" s="346"/>
      <c r="GS85" s="471"/>
      <c r="GT85" s="269"/>
      <c r="GU85" s="269"/>
      <c r="GV85" s="269"/>
      <c r="GW85" s="269"/>
      <c r="GX85" s="269"/>
      <c r="GY85" s="8" t="s">
        <v>183</v>
      </c>
      <c r="GZ85" s="8"/>
      <c r="HA85" s="8"/>
      <c r="HB85" s="8"/>
      <c r="HC85" s="8"/>
      <c r="HD85" s="8"/>
      <c r="HE85" s="8"/>
      <c r="HF85" s="8"/>
      <c r="HG85" s="8"/>
      <c r="HH85" s="8"/>
      <c r="HI85" s="8" t="s">
        <v>682</v>
      </c>
      <c r="HJ85" s="8"/>
      <c r="HK85" s="8"/>
      <c r="HL85" s="8"/>
      <c r="HM85" s="8"/>
      <c r="HN85" s="8"/>
      <c r="HO85" s="8" t="s">
        <v>1066</v>
      </c>
      <c r="HP85" s="8"/>
      <c r="HQ85" s="8"/>
      <c r="HR85" s="8"/>
      <c r="HS85" s="8"/>
      <c r="HT85" s="8"/>
      <c r="HU85" s="8" t="s">
        <v>1156</v>
      </c>
      <c r="HV85" s="8"/>
      <c r="HW85" s="8"/>
      <c r="HX85" s="8"/>
      <c r="HY85" s="8"/>
      <c r="HZ85" s="8"/>
      <c r="IA85" s="8"/>
      <c r="IB85" s="8"/>
      <c r="IC85" s="8"/>
      <c r="ID85" s="8"/>
      <c r="IE85" s="120" t="s">
        <v>528</v>
      </c>
      <c r="IF85" s="45"/>
      <c r="IG85" s="8"/>
      <c r="IH85" s="5" t="s">
        <v>684</v>
      </c>
    </row>
    <row r="86" spans="32:242" ht="12.75" customHeight="1" x14ac:dyDescent="0.25">
      <c r="DM86" s="91"/>
      <c r="DN86" s="92"/>
      <c r="DO86" s="92"/>
      <c r="DP86" s="92"/>
      <c r="DQ86" s="92"/>
      <c r="DR86" s="265"/>
      <c r="DS86" s="5" t="s">
        <v>30</v>
      </c>
      <c r="DW86" s="5" t="s">
        <v>727</v>
      </c>
      <c r="FH86" s="333"/>
      <c r="FI86" s="330"/>
      <c r="FJ86" s="335"/>
      <c r="FK86" s="330"/>
      <c r="FL86" s="355" t="s">
        <v>14</v>
      </c>
      <c r="FM86" s="46"/>
      <c r="FN86" s="570"/>
      <c r="FO86" s="571"/>
      <c r="FP86" s="571"/>
      <c r="FQ86" s="571"/>
      <c r="FR86" s="572"/>
      <c r="FS86" s="321"/>
      <c r="FT86" s="321"/>
      <c r="FU86" s="321"/>
      <c r="FV86" s="321"/>
      <c r="FW86" s="321"/>
      <c r="FX86" s="321"/>
      <c r="FY86" s="321"/>
      <c r="FZ86" s="321"/>
      <c r="GA86" s="321"/>
      <c r="GB86" s="321"/>
      <c r="GC86" s="46"/>
      <c r="GD86" s="8"/>
      <c r="GE86" s="8"/>
      <c r="GF86" s="559"/>
      <c r="GG86" s="559"/>
      <c r="GH86" s="559"/>
      <c r="GI86" s="559"/>
      <c r="GJ86" s="559"/>
      <c r="GK86" s="8"/>
      <c r="GL86" s="335" t="s">
        <v>59</v>
      </c>
      <c r="GM86" s="330"/>
      <c r="GN86" s="330"/>
      <c r="GO86" s="330"/>
      <c r="GP86" s="345"/>
      <c r="GS86" s="272"/>
      <c r="GT86" s="273"/>
      <c r="GU86" s="273"/>
      <c r="GV86" s="273"/>
      <c r="GW86" s="273"/>
      <c r="GX86" s="273"/>
      <c r="GY86" s="80" t="s">
        <v>1056</v>
      </c>
      <c r="GZ86" s="80"/>
      <c r="HA86" s="80"/>
      <c r="HB86" s="80"/>
      <c r="HC86" s="80"/>
      <c r="HD86" s="80"/>
      <c r="HE86" s="80"/>
      <c r="HF86" s="80"/>
      <c r="HG86" s="80"/>
      <c r="HH86" s="80"/>
      <c r="HI86" s="80" t="s">
        <v>1224</v>
      </c>
      <c r="HJ86" s="80"/>
      <c r="HK86" s="80"/>
      <c r="HL86" s="80"/>
      <c r="HM86" s="80"/>
      <c r="HN86" s="80"/>
      <c r="HO86" s="80" t="s">
        <v>1064</v>
      </c>
      <c r="HP86" s="80"/>
      <c r="HQ86" s="80"/>
      <c r="HR86" s="80"/>
      <c r="HS86" s="80"/>
      <c r="HT86" s="80"/>
      <c r="HU86" s="493" t="s">
        <v>1089</v>
      </c>
      <c r="HV86" s="493"/>
      <c r="HW86" s="493"/>
      <c r="HX86" s="493"/>
      <c r="HY86" s="80"/>
      <c r="HZ86" s="80"/>
      <c r="IA86" s="80"/>
      <c r="IB86" s="80"/>
      <c r="IC86" s="80"/>
      <c r="ID86" s="80"/>
      <c r="IE86" s="80"/>
      <c r="IF86" s="472"/>
      <c r="IG86" s="8"/>
      <c r="IH86" s="5" t="s">
        <v>732</v>
      </c>
    </row>
    <row r="87" spans="32:242" ht="12.75" customHeight="1" x14ac:dyDescent="0.25">
      <c r="DM87" s="89" t="s">
        <v>40</v>
      </c>
      <c r="DN87" s="90"/>
      <c r="DO87" s="90"/>
      <c r="DP87" s="90"/>
      <c r="DQ87" s="90"/>
      <c r="DR87" s="263"/>
      <c r="DS87" s="5" t="s">
        <v>107</v>
      </c>
      <c r="DW87" s="5" t="s">
        <v>652</v>
      </c>
      <c r="FH87" s="333"/>
      <c r="FI87" s="330"/>
      <c r="FJ87" s="335"/>
      <c r="FK87" s="330"/>
      <c r="FL87" s="355" t="s">
        <v>386</v>
      </c>
      <c r="FM87" s="46"/>
      <c r="FN87" s="570"/>
      <c r="FO87" s="571"/>
      <c r="FP87" s="571"/>
      <c r="FQ87" s="571"/>
      <c r="FR87" s="572"/>
      <c r="FS87" s="321"/>
      <c r="FT87" s="321"/>
      <c r="FU87" s="321"/>
      <c r="FV87" s="321"/>
      <c r="FW87" s="321"/>
      <c r="FX87" s="321"/>
      <c r="FY87" s="321"/>
      <c r="FZ87" s="321"/>
      <c r="GA87" s="321"/>
      <c r="GB87" s="321"/>
      <c r="GC87" s="46"/>
      <c r="GD87" s="8"/>
      <c r="GE87" s="8"/>
      <c r="GF87" s="559"/>
      <c r="GG87" s="559"/>
      <c r="GH87" s="559"/>
      <c r="GI87" s="559"/>
      <c r="GJ87" s="559"/>
      <c r="GK87" s="8"/>
      <c r="GL87" s="335" t="s">
        <v>384</v>
      </c>
      <c r="GM87" s="330"/>
      <c r="GN87" s="330"/>
      <c r="GO87" s="330"/>
      <c r="GP87" s="345"/>
      <c r="GS87" s="266" t="s">
        <v>1136</v>
      </c>
      <c r="GT87" s="298"/>
      <c r="GU87" s="298"/>
      <c r="GV87" s="298"/>
      <c r="GW87" s="298"/>
      <c r="GX87" s="298"/>
      <c r="GY87" s="78" t="s">
        <v>1053</v>
      </c>
      <c r="GZ87" s="78"/>
      <c r="HA87" s="78"/>
      <c r="HB87" s="78"/>
      <c r="HC87" s="78"/>
      <c r="HD87" s="78"/>
      <c r="HE87" s="78"/>
      <c r="HF87" s="78"/>
      <c r="HG87" s="479" t="s">
        <v>528</v>
      </c>
      <c r="HH87" s="78"/>
      <c r="HI87" s="78" t="s">
        <v>502</v>
      </c>
      <c r="HJ87" s="78"/>
      <c r="HK87" s="78"/>
      <c r="HL87" s="78"/>
      <c r="HM87" s="78"/>
      <c r="HN87" s="78"/>
      <c r="HO87" s="78" t="s">
        <v>1068</v>
      </c>
      <c r="HP87" s="78"/>
      <c r="HQ87" s="78"/>
      <c r="HR87" s="78"/>
      <c r="HS87" s="78"/>
      <c r="HT87" s="78"/>
      <c r="HU87" s="78" t="s">
        <v>1102</v>
      </c>
      <c r="HV87" s="78"/>
      <c r="HW87" s="78"/>
      <c r="HX87" s="78"/>
      <c r="HY87" s="78"/>
      <c r="HZ87" s="78"/>
      <c r="IA87" s="78"/>
      <c r="IB87" s="78"/>
      <c r="IC87" s="78"/>
      <c r="ID87" s="78"/>
      <c r="IE87" s="479" t="s">
        <v>528</v>
      </c>
      <c r="IF87" s="478"/>
      <c r="IG87" s="8"/>
      <c r="IH87" s="5" t="s">
        <v>730</v>
      </c>
    </row>
    <row r="88" spans="32:242" ht="12.75" customHeight="1" x14ac:dyDescent="0.25">
      <c r="DM88" s="93"/>
      <c r="DN88" s="94"/>
      <c r="DO88" s="94"/>
      <c r="DP88" s="94"/>
      <c r="DQ88" s="94"/>
      <c r="DR88" s="264"/>
      <c r="DS88" s="5" t="s">
        <v>52</v>
      </c>
      <c r="DW88" s="5" t="s">
        <v>653</v>
      </c>
      <c r="FH88" s="333"/>
      <c r="FI88" s="330"/>
      <c r="FJ88" s="335"/>
      <c r="FK88" s="330"/>
      <c r="FL88" s="355" t="s">
        <v>820</v>
      </c>
      <c r="FM88" s="46"/>
      <c r="FN88" s="366"/>
      <c r="FO88" s="368"/>
      <c r="FP88" s="367"/>
      <c r="FQ88" s="367"/>
      <c r="FR88" s="367"/>
      <c r="FS88" s="319"/>
      <c r="FT88" s="319"/>
      <c r="FU88" s="319"/>
      <c r="FV88" s="319"/>
      <c r="FW88" s="319"/>
      <c r="FX88" s="319"/>
      <c r="FY88" s="368"/>
      <c r="FZ88" s="319"/>
      <c r="GA88" s="319"/>
      <c r="GB88" s="320"/>
      <c r="GC88" s="46"/>
      <c r="GD88" s="8"/>
      <c r="GE88" s="8"/>
      <c r="GF88" s="559"/>
      <c r="GG88" s="559"/>
      <c r="GH88" s="559"/>
      <c r="GI88" s="559"/>
      <c r="GJ88" s="559"/>
      <c r="GK88" s="8"/>
      <c r="GL88" s="335" t="s">
        <v>385</v>
      </c>
      <c r="GM88" s="330"/>
      <c r="GN88" s="330"/>
      <c r="GO88" s="330"/>
      <c r="GP88" s="345"/>
      <c r="GS88" s="471"/>
      <c r="GT88" s="269"/>
      <c r="GU88" s="269"/>
      <c r="GV88" s="269"/>
      <c r="GW88" s="269"/>
      <c r="GX88" s="269"/>
      <c r="GY88" s="8" t="s">
        <v>404</v>
      </c>
      <c r="GZ88" s="8"/>
      <c r="HA88" s="8"/>
      <c r="HB88" s="8"/>
      <c r="HC88" s="8"/>
      <c r="HD88" s="8"/>
      <c r="HE88" s="8"/>
      <c r="HF88" s="8"/>
      <c r="HG88" s="8"/>
      <c r="HH88" s="8"/>
      <c r="HI88" s="8" t="s">
        <v>76</v>
      </c>
      <c r="HJ88" s="8"/>
      <c r="HK88" s="8"/>
      <c r="HL88" s="8"/>
      <c r="HM88" s="8"/>
      <c r="HN88" s="8"/>
      <c r="HO88" s="8" t="s">
        <v>1068</v>
      </c>
      <c r="HP88" s="8"/>
      <c r="HQ88" s="8"/>
      <c r="HR88" s="8"/>
      <c r="HS88" s="8"/>
      <c r="HT88" s="8"/>
      <c r="HU88" s="8" t="s">
        <v>1081</v>
      </c>
      <c r="HV88" s="8"/>
      <c r="HW88" s="8"/>
      <c r="HX88" s="8"/>
      <c r="HY88" s="8"/>
      <c r="HZ88" s="8"/>
      <c r="IA88" s="8"/>
      <c r="IB88" s="8"/>
      <c r="IC88" s="8"/>
      <c r="ID88" s="8"/>
      <c r="IE88" s="120" t="s">
        <v>528</v>
      </c>
      <c r="IF88" s="45"/>
      <c r="IG88" s="8"/>
      <c r="IH88" s="5" t="s">
        <v>731</v>
      </c>
    </row>
    <row r="89" spans="32:242" ht="12.75" customHeight="1" x14ac:dyDescent="0.25">
      <c r="DM89" s="91"/>
      <c r="DN89" s="92"/>
      <c r="DO89" s="92"/>
      <c r="DP89" s="92"/>
      <c r="DQ89" s="92"/>
      <c r="DR89" s="265"/>
      <c r="DS89" s="5" t="s">
        <v>57</v>
      </c>
      <c r="DW89" s="5" t="s">
        <v>654</v>
      </c>
      <c r="FH89" s="333"/>
      <c r="FI89" s="330"/>
      <c r="FJ89" s="335"/>
      <c r="FK89" s="330"/>
      <c r="FL89" s="355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559"/>
      <c r="GG89" s="559"/>
      <c r="GH89" s="559"/>
      <c r="GI89" s="559"/>
      <c r="GJ89" s="559"/>
      <c r="GK89" s="8"/>
      <c r="GL89" s="335" t="s">
        <v>15</v>
      </c>
      <c r="GM89" s="330"/>
      <c r="GN89" s="330"/>
      <c r="GO89" s="330"/>
      <c r="GP89" s="345"/>
      <c r="GS89" s="471"/>
      <c r="GT89" s="269"/>
      <c r="GU89" s="269"/>
      <c r="GV89" s="269"/>
      <c r="GW89" s="269"/>
      <c r="GX89" s="269"/>
      <c r="GY89" s="8" t="s">
        <v>183</v>
      </c>
      <c r="GZ89" s="8"/>
      <c r="HA89" s="8"/>
      <c r="HB89" s="8"/>
      <c r="HC89" s="8"/>
      <c r="HD89" s="8"/>
      <c r="HE89" s="8"/>
      <c r="HF89" s="8"/>
      <c r="HG89" s="8"/>
      <c r="HH89" s="8"/>
      <c r="HI89" s="8" t="s">
        <v>682</v>
      </c>
      <c r="HJ89" s="8"/>
      <c r="HK89" s="8"/>
      <c r="HL89" s="8"/>
      <c r="HM89" s="8"/>
      <c r="HN89" s="8"/>
      <c r="HO89" s="8" t="s">
        <v>1066</v>
      </c>
      <c r="HP89" s="8"/>
      <c r="HQ89" s="8"/>
      <c r="HR89" s="8"/>
      <c r="HS89" s="8"/>
      <c r="HT89" s="8"/>
      <c r="HU89" s="8" t="s">
        <v>1156</v>
      </c>
      <c r="HV89" s="8"/>
      <c r="HW89" s="8"/>
      <c r="HX89" s="8"/>
      <c r="HY89" s="8"/>
      <c r="HZ89" s="8"/>
      <c r="IA89" s="8"/>
      <c r="IB89" s="8"/>
      <c r="IC89" s="8"/>
      <c r="ID89" s="8"/>
      <c r="IE89" s="120" t="s">
        <v>528</v>
      </c>
      <c r="IF89" s="45"/>
      <c r="IG89" s="8"/>
      <c r="IH89" s="5" t="s">
        <v>684</v>
      </c>
    </row>
    <row r="90" spans="32:242" ht="12.75" customHeight="1" x14ac:dyDescent="0.25">
      <c r="DM90" s="89" t="s">
        <v>375</v>
      </c>
      <c r="DN90" s="90"/>
      <c r="DO90" s="90"/>
      <c r="DP90" s="90"/>
      <c r="DQ90" s="90"/>
      <c r="DR90" s="263"/>
      <c r="DS90" s="5" t="s">
        <v>635</v>
      </c>
      <c r="DX90" s="5" t="s">
        <v>655</v>
      </c>
      <c r="FH90" s="333"/>
      <c r="FI90" s="330"/>
      <c r="FJ90" s="335"/>
      <c r="FK90" s="330"/>
      <c r="FL90" s="356" t="s">
        <v>107</v>
      </c>
      <c r="FM90" s="46"/>
      <c r="FN90" s="322"/>
      <c r="FO90" s="319"/>
      <c r="FP90" s="319"/>
      <c r="FQ90" s="319"/>
      <c r="FR90" s="319"/>
      <c r="FS90" s="319"/>
      <c r="FT90" s="319"/>
      <c r="FU90" s="319"/>
      <c r="FV90" s="319"/>
      <c r="FW90" s="319"/>
      <c r="FX90" s="319"/>
      <c r="FY90" s="319"/>
      <c r="FZ90" s="319"/>
      <c r="GA90" s="319"/>
      <c r="GB90" s="320"/>
      <c r="GC90" s="46"/>
      <c r="GD90" s="46"/>
      <c r="GE90" s="46"/>
      <c r="GF90" s="559"/>
      <c r="GG90" s="559"/>
      <c r="GH90" s="559"/>
      <c r="GI90" s="559"/>
      <c r="GJ90" s="559"/>
      <c r="GK90" s="8"/>
      <c r="GL90" s="335" t="s">
        <v>29</v>
      </c>
      <c r="GM90" s="330"/>
      <c r="GN90" s="330"/>
      <c r="GO90" s="330"/>
      <c r="GP90" s="346"/>
      <c r="GS90" s="272"/>
      <c r="GT90" s="273"/>
      <c r="GU90" s="273"/>
      <c r="GV90" s="273"/>
      <c r="GW90" s="273"/>
      <c r="GX90" s="273"/>
      <c r="GY90" s="80" t="s">
        <v>1056</v>
      </c>
      <c r="GZ90" s="80"/>
      <c r="HA90" s="80"/>
      <c r="HB90" s="80"/>
      <c r="HC90" s="80"/>
      <c r="HD90" s="80"/>
      <c r="HE90" s="80"/>
      <c r="HF90" s="80"/>
      <c r="HG90" s="80"/>
      <c r="HH90" s="80"/>
      <c r="HI90" s="80" t="s">
        <v>1225</v>
      </c>
      <c r="HJ90" s="80"/>
      <c r="HK90" s="80"/>
      <c r="HL90" s="80"/>
      <c r="HM90" s="80"/>
      <c r="HN90" s="80"/>
      <c r="HO90" s="80" t="s">
        <v>1064</v>
      </c>
      <c r="HP90" s="80"/>
      <c r="HQ90" s="80"/>
      <c r="HR90" s="80"/>
      <c r="HS90" s="80"/>
      <c r="HT90" s="80"/>
      <c r="HU90" s="493" t="s">
        <v>1089</v>
      </c>
      <c r="HV90" s="493"/>
      <c r="HW90" s="493"/>
      <c r="HX90" s="493"/>
      <c r="HY90" s="80"/>
      <c r="HZ90" s="80"/>
      <c r="IA90" s="80"/>
      <c r="IB90" s="80"/>
      <c r="IC90" s="80"/>
      <c r="ID90" s="80"/>
      <c r="IE90" s="80"/>
      <c r="IF90" s="472"/>
      <c r="IG90" s="8"/>
      <c r="IH90" s="5" t="s">
        <v>732</v>
      </c>
    </row>
    <row r="91" spans="32:242" ht="12.75" customHeight="1" x14ac:dyDescent="0.25">
      <c r="DM91" s="93"/>
      <c r="DN91" s="94"/>
      <c r="DO91" s="94"/>
      <c r="DP91" s="94"/>
      <c r="DQ91" s="94"/>
      <c r="DR91" s="264"/>
      <c r="DX91" s="5" t="s">
        <v>665</v>
      </c>
      <c r="FH91" s="333"/>
      <c r="FI91" s="330"/>
      <c r="FJ91" s="335"/>
      <c r="FK91" s="330"/>
      <c r="FL91" s="356" t="s">
        <v>52</v>
      </c>
      <c r="FM91" s="46"/>
      <c r="FN91" s="570"/>
      <c r="FO91" s="571"/>
      <c r="FP91" s="571"/>
      <c r="FQ91" s="571"/>
      <c r="FR91" s="572"/>
      <c r="FS91" s="318"/>
      <c r="FT91" s="318"/>
      <c r="FU91" s="318"/>
      <c r="FV91" s="318"/>
      <c r="FW91" s="318"/>
      <c r="FX91" s="318"/>
      <c r="FY91" s="8"/>
      <c r="FZ91" s="46"/>
      <c r="GA91" s="46"/>
      <c r="GB91" s="46"/>
      <c r="GC91" s="321"/>
      <c r="GD91" s="321"/>
      <c r="GE91" s="321"/>
      <c r="GF91" s="321"/>
      <c r="GG91" s="321"/>
      <c r="GH91" s="321"/>
      <c r="GI91" s="321"/>
      <c r="GJ91" s="321"/>
      <c r="GK91" s="8"/>
      <c r="GL91" s="350"/>
      <c r="GM91" s="330"/>
      <c r="GN91" s="330"/>
      <c r="GO91" s="330"/>
      <c r="GP91" s="346"/>
      <c r="GS91" s="297" t="s">
        <v>1137</v>
      </c>
      <c r="GT91" s="298"/>
      <c r="GU91" s="298"/>
      <c r="GV91" s="298"/>
      <c r="GW91" s="298"/>
      <c r="GX91" s="298"/>
      <c r="GY91" s="78" t="s">
        <v>1148</v>
      </c>
      <c r="GZ91" s="78"/>
      <c r="HA91" s="78"/>
      <c r="HB91" s="78"/>
      <c r="HC91" s="78"/>
      <c r="HD91" s="78"/>
      <c r="HE91" s="78"/>
      <c r="HF91" s="78"/>
      <c r="HG91" s="479" t="s">
        <v>528</v>
      </c>
      <c r="HH91" s="78"/>
      <c r="HI91" s="78" t="s">
        <v>685</v>
      </c>
      <c r="HJ91" s="78"/>
      <c r="HK91" s="78"/>
      <c r="HL91" s="78"/>
      <c r="HM91" s="78"/>
      <c r="HN91" s="78"/>
      <c r="HO91" s="78" t="s">
        <v>1042</v>
      </c>
      <c r="HP91" s="78"/>
      <c r="HQ91" s="78"/>
      <c r="HR91" s="78"/>
      <c r="HS91" s="78"/>
      <c r="HT91" s="78"/>
      <c r="HU91" s="78" t="s">
        <v>1102</v>
      </c>
      <c r="HV91" s="78"/>
      <c r="HW91" s="78"/>
      <c r="HX91" s="78"/>
      <c r="HY91" s="78"/>
      <c r="HZ91" s="78"/>
      <c r="IA91" s="78"/>
      <c r="IB91" s="78"/>
      <c r="IC91" s="78"/>
      <c r="ID91" s="78"/>
      <c r="IE91" s="479" t="s">
        <v>528</v>
      </c>
      <c r="IF91" s="478"/>
      <c r="IG91" s="8"/>
      <c r="IH91" s="5" t="s">
        <v>686</v>
      </c>
    </row>
    <row r="92" spans="32:242" ht="12.75" customHeight="1" x14ac:dyDescent="0.25">
      <c r="DM92" s="93"/>
      <c r="DN92" s="94"/>
      <c r="DO92" s="94"/>
      <c r="DP92" s="94"/>
      <c r="DQ92" s="94"/>
      <c r="DR92" s="264"/>
      <c r="DS92" s="5" t="s">
        <v>656</v>
      </c>
      <c r="DX92" s="5" t="s">
        <v>657</v>
      </c>
      <c r="FH92" s="333"/>
      <c r="FI92" s="330"/>
      <c r="FJ92" s="334"/>
      <c r="FK92" s="330"/>
      <c r="FL92" s="332"/>
      <c r="FM92" s="46"/>
      <c r="FN92" s="46"/>
      <c r="FO92" s="46"/>
      <c r="FP92" s="46"/>
      <c r="FQ92" s="321"/>
      <c r="FR92" s="321"/>
      <c r="FS92" s="321"/>
      <c r="FT92" s="321"/>
      <c r="FU92" s="321"/>
      <c r="FV92" s="321"/>
      <c r="FW92" s="321"/>
      <c r="FX92" s="321"/>
      <c r="FY92" s="321"/>
      <c r="FZ92" s="321"/>
      <c r="GA92" s="321"/>
      <c r="GB92" s="321"/>
      <c r="GC92" s="321"/>
      <c r="GD92" s="46"/>
      <c r="GE92" s="46"/>
      <c r="GF92" s="559"/>
      <c r="GG92" s="559"/>
      <c r="GH92" s="559"/>
      <c r="GI92" s="559"/>
      <c r="GJ92" s="559"/>
      <c r="GK92" s="46"/>
      <c r="GL92" s="347" t="s">
        <v>816</v>
      </c>
      <c r="GM92" s="330"/>
      <c r="GN92" s="330"/>
      <c r="GO92" s="330"/>
      <c r="GP92" s="346"/>
      <c r="GS92" s="270"/>
      <c r="GT92" s="269"/>
      <c r="GU92" s="269"/>
      <c r="GV92" s="269"/>
      <c r="GW92" s="269"/>
      <c r="GX92" s="269"/>
      <c r="GY92" s="8" t="s">
        <v>1207</v>
      </c>
      <c r="GZ92" s="8"/>
      <c r="HA92" s="8"/>
      <c r="HB92" s="8"/>
      <c r="HC92" s="8"/>
      <c r="HD92" s="8"/>
      <c r="HE92" s="8"/>
      <c r="HF92" s="8"/>
      <c r="HG92" s="8"/>
      <c r="HH92" s="8"/>
      <c r="HI92" s="8" t="s">
        <v>76</v>
      </c>
      <c r="HJ92" s="8"/>
      <c r="HK92" s="8"/>
      <c r="HL92" s="8"/>
      <c r="HM92" s="8"/>
      <c r="HN92" s="8"/>
      <c r="HO92" s="8" t="s">
        <v>1042</v>
      </c>
      <c r="HP92" s="8"/>
      <c r="HQ92" s="8"/>
      <c r="HR92" s="8"/>
      <c r="HS92" s="8"/>
      <c r="HT92" s="8"/>
      <c r="HU92" s="8" t="s">
        <v>1153</v>
      </c>
      <c r="HV92" s="8"/>
      <c r="HW92" s="8"/>
      <c r="HX92" s="8"/>
      <c r="HY92" s="8"/>
      <c r="HZ92" s="8"/>
      <c r="IA92" s="8"/>
      <c r="IB92" s="8"/>
      <c r="IC92" s="8"/>
      <c r="ID92" s="8"/>
      <c r="IE92" s="120" t="s">
        <v>528</v>
      </c>
      <c r="IF92" s="45"/>
      <c r="IG92" s="8"/>
      <c r="IH92" s="5" t="s">
        <v>687</v>
      </c>
    </row>
    <row r="93" spans="32:242" ht="12.75" customHeight="1" x14ac:dyDescent="0.25">
      <c r="DM93" s="93"/>
      <c r="DN93" s="94"/>
      <c r="DO93" s="94"/>
      <c r="DP93" s="94"/>
      <c r="DQ93" s="94"/>
      <c r="DR93" s="264"/>
      <c r="DS93" s="5" t="s">
        <v>60</v>
      </c>
      <c r="DX93" s="5" t="s">
        <v>658</v>
      </c>
      <c r="FH93" s="333"/>
      <c r="FI93" s="330"/>
      <c r="FJ93" s="336"/>
      <c r="FK93" s="336"/>
      <c r="FL93" s="357" t="s">
        <v>70</v>
      </c>
      <c r="FM93" s="321"/>
      <c r="FN93" s="549" t="s">
        <v>45</v>
      </c>
      <c r="FO93" s="549"/>
      <c r="FP93" s="549"/>
      <c r="FQ93" s="549"/>
      <c r="FR93" s="549"/>
      <c r="FS93" s="549" t="s">
        <v>17</v>
      </c>
      <c r="FT93" s="549"/>
      <c r="FU93" s="549"/>
      <c r="FV93" s="549"/>
      <c r="FW93" s="549"/>
      <c r="FX93" s="46"/>
      <c r="FY93" s="46"/>
      <c r="FZ93" s="46"/>
      <c r="GA93" s="46"/>
      <c r="GB93" s="46"/>
      <c r="GC93" s="46"/>
      <c r="GD93" s="46"/>
      <c r="GE93" s="46"/>
      <c r="GF93" s="559"/>
      <c r="GG93" s="559"/>
      <c r="GH93" s="559"/>
      <c r="GI93" s="559"/>
      <c r="GJ93" s="559"/>
      <c r="GK93" s="46"/>
      <c r="GL93" s="347" t="s">
        <v>817</v>
      </c>
      <c r="GM93" s="330"/>
      <c r="GN93" s="330"/>
      <c r="GO93" s="330"/>
      <c r="GP93" s="346"/>
      <c r="GS93" s="270"/>
      <c r="GT93" s="269"/>
      <c r="GU93" s="269"/>
      <c r="GV93" s="269"/>
      <c r="GW93" s="269"/>
      <c r="GX93" s="269"/>
      <c r="GY93" s="8" t="s">
        <v>1222</v>
      </c>
      <c r="GZ93" s="8"/>
      <c r="HA93" s="8"/>
      <c r="HB93" s="8"/>
      <c r="HC93" s="8"/>
      <c r="HD93" s="8"/>
      <c r="HE93" s="8"/>
      <c r="HF93" s="8"/>
      <c r="HG93" s="8"/>
      <c r="HH93" s="8"/>
      <c r="HI93" s="8" t="s">
        <v>1226</v>
      </c>
      <c r="HJ93" s="8"/>
      <c r="HK93" s="8"/>
      <c r="HL93" s="8"/>
      <c r="HM93" s="8"/>
      <c r="HN93" s="8"/>
      <c r="HO93" s="8" t="s">
        <v>1064</v>
      </c>
      <c r="HP93" s="8"/>
      <c r="HQ93" s="8"/>
      <c r="HR93" s="8"/>
      <c r="HS93" s="8"/>
      <c r="HT93" s="8"/>
      <c r="HU93" s="492" t="s">
        <v>1089</v>
      </c>
      <c r="HV93" s="492"/>
      <c r="HW93" s="492"/>
      <c r="HX93" s="492"/>
      <c r="HY93" s="8"/>
      <c r="HZ93" s="8"/>
      <c r="IA93" s="8"/>
      <c r="IB93" s="8"/>
      <c r="IC93" s="8"/>
      <c r="ID93" s="8"/>
      <c r="IE93" s="8"/>
      <c r="IF93" s="45"/>
      <c r="IG93" s="8"/>
      <c r="IH93" s="5" t="s">
        <v>688</v>
      </c>
    </row>
    <row r="94" spans="32:242" ht="12.75" customHeight="1" x14ac:dyDescent="0.25">
      <c r="DM94" s="93"/>
      <c r="DN94" s="94"/>
      <c r="DO94" s="94"/>
      <c r="DP94" s="94"/>
      <c r="DQ94" s="94"/>
      <c r="DR94" s="264"/>
      <c r="DS94" s="5" t="s">
        <v>61</v>
      </c>
      <c r="DX94" s="5" t="s">
        <v>659</v>
      </c>
      <c r="FH94" s="333"/>
      <c r="FI94" s="330"/>
      <c r="FJ94" s="337"/>
      <c r="FK94" s="337"/>
      <c r="FL94" s="338"/>
      <c r="FM94" s="46"/>
      <c r="FN94" s="549"/>
      <c r="FO94" s="549"/>
      <c r="FP94" s="549"/>
      <c r="FQ94" s="549"/>
      <c r="FR94" s="549"/>
      <c r="FS94" s="549"/>
      <c r="FT94" s="549"/>
      <c r="FU94" s="549"/>
      <c r="FV94" s="549"/>
      <c r="FW94" s="549"/>
      <c r="FX94" s="46"/>
      <c r="FY94" s="46"/>
      <c r="FZ94" s="46"/>
      <c r="GA94" s="46"/>
      <c r="GB94" s="46"/>
      <c r="GC94" s="46"/>
      <c r="GD94" s="46"/>
      <c r="GE94" s="46"/>
      <c r="GF94" s="559"/>
      <c r="GG94" s="559"/>
      <c r="GH94" s="559"/>
      <c r="GI94" s="559"/>
      <c r="GJ94" s="559"/>
      <c r="GK94" s="46"/>
      <c r="GL94" s="347" t="s">
        <v>695</v>
      </c>
      <c r="GM94" s="330"/>
      <c r="GN94" s="330"/>
      <c r="GO94" s="330"/>
      <c r="GP94" s="346"/>
      <c r="GS94" s="297" t="s">
        <v>70</v>
      </c>
      <c r="GT94" s="298"/>
      <c r="GU94" s="298"/>
      <c r="GV94" s="298"/>
      <c r="GW94" s="298"/>
      <c r="GX94" s="298"/>
      <c r="GY94" s="78" t="s">
        <v>1100</v>
      </c>
      <c r="GZ94" s="78"/>
      <c r="HA94" s="78"/>
      <c r="HB94" s="78"/>
      <c r="HC94" s="78"/>
      <c r="HD94" s="78"/>
      <c r="HE94" s="78"/>
      <c r="HF94" s="78"/>
      <c r="HG94" s="78"/>
      <c r="HH94" s="78"/>
      <c r="HI94" s="78" t="s">
        <v>5</v>
      </c>
      <c r="HJ94" s="78"/>
      <c r="HK94" s="78"/>
      <c r="HL94" s="78"/>
      <c r="HM94" s="78"/>
      <c r="HN94" s="78"/>
      <c r="HO94" s="78" t="s">
        <v>1042</v>
      </c>
      <c r="HP94" s="78"/>
      <c r="HQ94" s="78"/>
      <c r="HR94" s="78"/>
      <c r="HS94" s="78"/>
      <c r="HT94" s="78"/>
      <c r="HU94" s="78" t="s">
        <v>1153</v>
      </c>
      <c r="HV94" s="78"/>
      <c r="HW94" s="78"/>
      <c r="HX94" s="78"/>
      <c r="HY94" s="78"/>
      <c r="HZ94" s="78"/>
      <c r="IA94" s="78"/>
      <c r="IB94" s="78"/>
      <c r="IC94" s="78"/>
      <c r="ID94" s="78"/>
      <c r="IE94" s="479" t="s">
        <v>528</v>
      </c>
      <c r="IF94" s="478"/>
      <c r="IG94" s="8"/>
      <c r="IH94" s="5" t="s">
        <v>733</v>
      </c>
    </row>
    <row r="95" spans="32:242" ht="12.75" customHeight="1" x14ac:dyDescent="0.25">
      <c r="DM95" s="93"/>
      <c r="DN95" s="94"/>
      <c r="DO95" s="94"/>
      <c r="DP95" s="94"/>
      <c r="DQ95" s="94"/>
      <c r="DR95" s="264"/>
      <c r="DS95" s="5" t="s">
        <v>17</v>
      </c>
      <c r="DX95" s="5" t="s">
        <v>660</v>
      </c>
      <c r="FH95" s="333"/>
      <c r="FI95" s="330"/>
      <c r="FJ95" s="335"/>
      <c r="FK95" s="330"/>
      <c r="FL95" s="332"/>
      <c r="FM95" s="6"/>
      <c r="FN95" s="549"/>
      <c r="FO95" s="549"/>
      <c r="FP95" s="549"/>
      <c r="FQ95" s="549"/>
      <c r="FR95" s="549"/>
      <c r="FS95" s="549"/>
      <c r="FT95" s="549"/>
      <c r="FU95" s="549"/>
      <c r="FV95" s="549"/>
      <c r="FW95" s="549"/>
      <c r="FX95" s="46"/>
      <c r="FY95" s="46"/>
      <c r="FZ95" s="46"/>
      <c r="GA95" s="46"/>
      <c r="GB95" s="46"/>
      <c r="GC95" s="46"/>
      <c r="GD95" s="46"/>
      <c r="GE95" s="46"/>
      <c r="GF95" s="559"/>
      <c r="GG95" s="559"/>
      <c r="GH95" s="559"/>
      <c r="GI95" s="559"/>
      <c r="GJ95" s="559"/>
      <c r="GK95" s="46"/>
      <c r="GL95" s="347" t="s">
        <v>818</v>
      </c>
      <c r="GM95" s="330"/>
      <c r="GN95" s="330"/>
      <c r="GO95" s="330"/>
      <c r="GP95" s="346"/>
      <c r="GS95" s="470"/>
      <c r="GT95" s="269"/>
      <c r="GU95" s="269"/>
      <c r="GV95" s="269"/>
      <c r="GW95" s="269"/>
      <c r="GX95" s="269"/>
      <c r="GY95" s="8" t="s">
        <v>1105</v>
      </c>
      <c r="GZ95" s="8"/>
      <c r="HA95" s="8"/>
      <c r="HB95" s="8"/>
      <c r="HC95" s="8"/>
      <c r="HD95" s="8"/>
      <c r="HE95" s="8"/>
      <c r="HF95" s="8"/>
      <c r="HG95" s="8"/>
      <c r="HH95" s="8"/>
      <c r="HI95" s="8" t="s">
        <v>10</v>
      </c>
      <c r="HJ95" s="8"/>
      <c r="HK95" s="8"/>
      <c r="HL95" s="8"/>
      <c r="HM95" s="8"/>
      <c r="HN95" s="8"/>
      <c r="HO95" s="8" t="s">
        <v>1034</v>
      </c>
      <c r="HP95" s="8"/>
      <c r="HQ95" s="8"/>
      <c r="HR95" s="8"/>
      <c r="HS95" s="8"/>
      <c r="HT95" s="8"/>
      <c r="HU95" s="8" t="s">
        <v>1102</v>
      </c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45"/>
      <c r="IG95" s="8"/>
      <c r="IH95" s="5" t="s">
        <v>734</v>
      </c>
    </row>
    <row r="96" spans="32:242" ht="12.75" customHeight="1" x14ac:dyDescent="0.25">
      <c r="DM96" s="93"/>
      <c r="DN96" s="94"/>
      <c r="DO96" s="94"/>
      <c r="DP96" s="94"/>
      <c r="DQ96" s="94"/>
      <c r="DR96" s="264"/>
      <c r="DS96" s="5" t="s">
        <v>59</v>
      </c>
      <c r="DX96" s="5" t="s">
        <v>714</v>
      </c>
      <c r="FH96" s="333"/>
      <c r="FI96" s="330"/>
      <c r="FJ96" s="335"/>
      <c r="FK96" s="330"/>
      <c r="FL96" s="332"/>
      <c r="FM96" s="6"/>
      <c r="FN96" s="549"/>
      <c r="FO96" s="549"/>
      <c r="FP96" s="549"/>
      <c r="FQ96" s="549"/>
      <c r="FR96" s="549"/>
      <c r="FS96" s="549"/>
      <c r="FT96" s="549"/>
      <c r="FU96" s="549"/>
      <c r="FV96" s="549"/>
      <c r="FW96" s="549"/>
      <c r="FX96" s="46"/>
      <c r="FY96" s="46"/>
      <c r="FZ96" s="46"/>
      <c r="GA96" s="46"/>
      <c r="GB96" s="46"/>
      <c r="GC96" s="46"/>
      <c r="GD96" s="46"/>
      <c r="GE96" s="46"/>
      <c r="GF96" s="559"/>
      <c r="GG96" s="559"/>
      <c r="GH96" s="559"/>
      <c r="GI96" s="559"/>
      <c r="GJ96" s="559"/>
      <c r="GK96" s="46"/>
      <c r="GL96" s="347" t="s">
        <v>517</v>
      </c>
      <c r="GM96" s="330"/>
      <c r="GN96" s="330"/>
      <c r="GO96" s="330"/>
      <c r="GP96" s="346"/>
      <c r="GS96" s="270"/>
      <c r="GT96" s="269"/>
      <c r="GU96" s="269"/>
      <c r="GV96" s="269"/>
      <c r="GW96" s="269"/>
      <c r="GX96" s="269"/>
      <c r="GY96" s="8" t="s">
        <v>1106</v>
      </c>
      <c r="GZ96" s="8"/>
      <c r="HA96" s="8"/>
      <c r="HB96" s="8"/>
      <c r="HC96" s="8"/>
      <c r="HD96" s="8"/>
      <c r="HE96" s="8"/>
      <c r="HF96" s="8"/>
      <c r="HG96" s="8"/>
      <c r="HH96" s="8"/>
      <c r="HI96" s="8" t="s">
        <v>9</v>
      </c>
      <c r="HJ96" s="8"/>
      <c r="HK96" s="8"/>
      <c r="HL96" s="8"/>
      <c r="HM96" s="8"/>
      <c r="HN96" s="8"/>
      <c r="HO96" s="8" t="s">
        <v>1063</v>
      </c>
      <c r="HP96" s="8"/>
      <c r="HQ96" s="8"/>
      <c r="HR96" s="8"/>
      <c r="HS96" s="8"/>
      <c r="HT96" s="8"/>
      <c r="HU96" s="8" t="s">
        <v>1086</v>
      </c>
      <c r="HV96" s="8"/>
      <c r="HW96" s="8"/>
      <c r="HX96" s="8"/>
      <c r="HY96" s="8"/>
      <c r="HZ96" s="8"/>
      <c r="IA96" s="8"/>
      <c r="IB96" s="8"/>
      <c r="IC96" s="8"/>
      <c r="ID96" s="8"/>
      <c r="IE96" s="120" t="s">
        <v>528</v>
      </c>
      <c r="IF96" s="45"/>
      <c r="IG96" s="8"/>
      <c r="IH96" s="5" t="s">
        <v>735</v>
      </c>
    </row>
    <row r="97" spans="117:242" ht="12.75" customHeight="1" x14ac:dyDescent="0.25">
      <c r="DM97" s="93"/>
      <c r="DN97" s="94"/>
      <c r="DO97" s="94"/>
      <c r="DP97" s="94"/>
      <c r="DQ97" s="94"/>
      <c r="DR97" s="264"/>
      <c r="DS97" s="5" t="s">
        <v>36</v>
      </c>
      <c r="DX97" s="5" t="s">
        <v>715</v>
      </c>
      <c r="FH97" s="333"/>
      <c r="FI97" s="330"/>
      <c r="FJ97" s="335"/>
      <c r="FK97" s="330"/>
      <c r="FL97" s="332"/>
      <c r="FM97" s="6"/>
      <c r="FN97" s="549"/>
      <c r="FO97" s="549"/>
      <c r="FP97" s="549"/>
      <c r="FQ97" s="549"/>
      <c r="FR97" s="549"/>
      <c r="FS97" s="549"/>
      <c r="FT97" s="549"/>
      <c r="FU97" s="549"/>
      <c r="FV97" s="549"/>
      <c r="FW97" s="549"/>
      <c r="FX97" s="46"/>
      <c r="FY97" s="46"/>
      <c r="FZ97" s="46"/>
      <c r="GA97" s="46"/>
      <c r="GB97" s="46"/>
      <c r="GC97" s="46"/>
      <c r="GD97" s="46"/>
      <c r="GE97" s="46"/>
      <c r="GF97" s="559"/>
      <c r="GG97" s="559"/>
      <c r="GH97" s="559"/>
      <c r="GI97" s="559"/>
      <c r="GJ97" s="559"/>
      <c r="GK97" s="46"/>
      <c r="GL97" s="347" t="s">
        <v>819</v>
      </c>
      <c r="GM97" s="330"/>
      <c r="GN97" s="330"/>
      <c r="GO97" s="330"/>
      <c r="GP97" s="346"/>
      <c r="GS97" s="270"/>
      <c r="GT97" s="269"/>
      <c r="GU97" s="269"/>
      <c r="GV97" s="269"/>
      <c r="GW97" s="269"/>
      <c r="GX97" s="269"/>
      <c r="GY97" s="473" t="s">
        <v>855</v>
      </c>
      <c r="GZ97" s="8"/>
      <c r="HA97" s="8"/>
      <c r="HB97" s="8"/>
      <c r="HC97" s="8"/>
      <c r="HD97" s="8"/>
      <c r="HE97" s="8"/>
      <c r="HF97" s="8"/>
      <c r="HG97" s="8"/>
      <c r="HH97" s="8"/>
      <c r="HI97" s="8" t="s">
        <v>26</v>
      </c>
      <c r="HJ97" s="8"/>
      <c r="HK97" s="8"/>
      <c r="HL97" s="8"/>
      <c r="HM97" s="8"/>
      <c r="HN97" s="8"/>
      <c r="HO97" s="8" t="s">
        <v>1063</v>
      </c>
      <c r="HP97" s="8"/>
      <c r="HQ97" s="8"/>
      <c r="HR97" s="8"/>
      <c r="HS97" s="8"/>
      <c r="HT97" s="8"/>
      <c r="HU97" s="492" t="s">
        <v>1089</v>
      </c>
      <c r="HV97" s="492"/>
      <c r="HW97" s="492"/>
      <c r="HX97" s="492"/>
      <c r="HY97" s="8"/>
      <c r="HZ97" s="8"/>
      <c r="IA97" s="8"/>
      <c r="IB97" s="8"/>
      <c r="IC97" s="8"/>
      <c r="ID97" s="8"/>
      <c r="IE97" s="120" t="s">
        <v>528</v>
      </c>
      <c r="IF97" s="45"/>
      <c r="IG97" s="8"/>
      <c r="IH97" s="5" t="s">
        <v>1227</v>
      </c>
    </row>
    <row r="98" spans="117:242" ht="12.75" customHeight="1" x14ac:dyDescent="0.25">
      <c r="DM98" s="93"/>
      <c r="DN98" s="94"/>
      <c r="DO98" s="94"/>
      <c r="DP98" s="94"/>
      <c r="DQ98" s="94"/>
      <c r="DR98" s="264"/>
      <c r="DS98" s="5" t="s">
        <v>15</v>
      </c>
      <c r="DX98" s="5" t="s">
        <v>661</v>
      </c>
      <c r="FH98" s="333"/>
      <c r="FI98" s="330"/>
      <c r="FJ98" s="337"/>
      <c r="FK98" s="330"/>
      <c r="FL98" s="332"/>
      <c r="FM98" s="6"/>
      <c r="FN98" s="591" t="s">
        <v>111</v>
      </c>
      <c r="FO98" s="592"/>
      <c r="FP98" s="592"/>
      <c r="FQ98" s="592"/>
      <c r="FR98" s="593"/>
      <c r="FS98" s="549"/>
      <c r="FT98" s="549"/>
      <c r="FU98" s="549"/>
      <c r="FV98" s="549"/>
      <c r="FW98" s="549"/>
      <c r="FX98" s="46"/>
      <c r="FY98" s="46"/>
      <c r="FZ98" s="46"/>
      <c r="GA98" s="46"/>
      <c r="GB98" s="46"/>
      <c r="GC98" s="46"/>
      <c r="GD98" s="321"/>
      <c r="GE98" s="321"/>
      <c r="GF98" s="559"/>
      <c r="GG98" s="559"/>
      <c r="GH98" s="559"/>
      <c r="GI98" s="559"/>
      <c r="GJ98" s="559"/>
      <c r="GK98" s="8"/>
      <c r="GL98" s="347" t="s">
        <v>394</v>
      </c>
      <c r="GM98" s="330"/>
      <c r="GN98" s="330"/>
      <c r="GO98" s="330"/>
      <c r="GP98" s="346"/>
      <c r="GS98" s="272"/>
      <c r="GT98" s="273"/>
      <c r="GU98" s="273"/>
      <c r="GV98" s="273"/>
      <c r="GW98" s="273"/>
      <c r="GX98" s="273"/>
      <c r="GY98" s="500" t="s">
        <v>272</v>
      </c>
      <c r="GZ98" s="80"/>
      <c r="HA98" s="80"/>
      <c r="HB98" s="80"/>
      <c r="HC98" s="80"/>
      <c r="HD98" s="80"/>
      <c r="HE98" s="80"/>
      <c r="HF98" s="80"/>
      <c r="HG98" s="80"/>
      <c r="HH98" s="80"/>
      <c r="HI98" s="80" t="s">
        <v>431</v>
      </c>
      <c r="HJ98" s="80"/>
      <c r="HK98" s="80"/>
      <c r="HL98" s="80"/>
      <c r="HM98" s="80"/>
      <c r="HN98" s="80"/>
      <c r="HO98" s="80" t="s">
        <v>1063</v>
      </c>
      <c r="HP98" s="80"/>
      <c r="HQ98" s="80"/>
      <c r="HR98" s="80"/>
      <c r="HS98" s="80"/>
      <c r="HT98" s="80"/>
      <c r="HU98" s="493" t="s">
        <v>1089</v>
      </c>
      <c r="HV98" s="80"/>
      <c r="HW98" s="80"/>
      <c r="HX98" s="80"/>
      <c r="HY98" s="80"/>
      <c r="HZ98" s="80"/>
      <c r="IA98" s="80"/>
      <c r="IB98" s="80"/>
      <c r="IC98" s="80"/>
      <c r="ID98" s="80"/>
      <c r="IE98" s="85"/>
      <c r="IF98" s="472"/>
      <c r="IG98" s="8"/>
      <c r="IH98" s="5" t="s">
        <v>1228</v>
      </c>
    </row>
    <row r="99" spans="117:242" ht="12.75" customHeight="1" x14ac:dyDescent="0.25">
      <c r="DM99" s="93"/>
      <c r="DN99" s="94"/>
      <c r="DO99" s="94"/>
      <c r="DP99" s="94"/>
      <c r="DQ99" s="94"/>
      <c r="DR99" s="264"/>
      <c r="DS99" s="5" t="s">
        <v>384</v>
      </c>
      <c r="DX99" s="5" t="s">
        <v>662</v>
      </c>
      <c r="FH99" s="333"/>
      <c r="FI99" s="330"/>
      <c r="FJ99" s="334"/>
      <c r="FK99" s="330"/>
      <c r="FL99" s="356" t="s">
        <v>807</v>
      </c>
      <c r="FM99" s="46"/>
      <c r="FN99" s="46"/>
      <c r="FO99" s="46"/>
      <c r="FP99" s="321"/>
      <c r="FQ99" s="321"/>
      <c r="FR99" s="321"/>
      <c r="FS99" s="549"/>
      <c r="FT99" s="549"/>
      <c r="FU99" s="549"/>
      <c r="FV99" s="549"/>
      <c r="FW99" s="549"/>
      <c r="FX99" s="321"/>
      <c r="FY99" s="321"/>
      <c r="FZ99" s="321"/>
      <c r="GA99" s="321"/>
      <c r="GB99" s="321"/>
      <c r="GC99" s="321"/>
      <c r="GD99" s="321"/>
      <c r="GE99" s="321"/>
      <c r="GF99" s="559"/>
      <c r="GG99" s="559"/>
      <c r="GH99" s="559"/>
      <c r="GI99" s="559"/>
      <c r="GJ99" s="559"/>
      <c r="GK99" s="8"/>
      <c r="GL99" s="347" t="s">
        <v>821</v>
      </c>
      <c r="GM99" s="330"/>
      <c r="GN99" s="330"/>
      <c r="GO99" s="330"/>
      <c r="GP99" s="346"/>
      <c r="GS99" s="297" t="s">
        <v>1138</v>
      </c>
      <c r="GT99" s="298"/>
      <c r="GU99" s="298"/>
      <c r="GV99" s="298"/>
      <c r="GW99" s="298"/>
      <c r="GX99" s="298"/>
      <c r="GY99" s="78" t="s">
        <v>1223</v>
      </c>
      <c r="GZ99" s="78"/>
      <c r="HA99" s="78"/>
      <c r="HB99" s="78"/>
      <c r="HC99" s="78"/>
      <c r="HD99" s="78"/>
      <c r="HE99" s="78"/>
      <c r="HF99" s="78"/>
      <c r="HG99" s="78"/>
      <c r="HH99" s="78"/>
      <c r="HI99" s="78" t="s">
        <v>857</v>
      </c>
      <c r="HJ99" s="78"/>
      <c r="HK99" s="78"/>
      <c r="HL99" s="78"/>
      <c r="HM99" s="78"/>
      <c r="HN99" s="78"/>
      <c r="HO99" s="78" t="s">
        <v>1042</v>
      </c>
      <c r="HP99" s="78"/>
      <c r="HQ99" s="78"/>
      <c r="HR99" s="78"/>
      <c r="HS99" s="78"/>
      <c r="HT99" s="78"/>
      <c r="HU99" s="78" t="s">
        <v>1153</v>
      </c>
      <c r="HV99" s="78"/>
      <c r="HW99" s="78"/>
      <c r="HX99" s="78"/>
      <c r="HY99" s="78"/>
      <c r="HZ99" s="78"/>
      <c r="IA99" s="78"/>
      <c r="IB99" s="78"/>
      <c r="IC99" s="78"/>
      <c r="ID99" s="78"/>
      <c r="IE99" s="479" t="s">
        <v>528</v>
      </c>
      <c r="IF99" s="478"/>
      <c r="IG99" s="8"/>
      <c r="IH99" s="5" t="s">
        <v>736</v>
      </c>
    </row>
    <row r="100" spans="117:242" ht="12.75" customHeight="1" x14ac:dyDescent="0.25">
      <c r="DM100" s="91"/>
      <c r="DN100" s="92"/>
      <c r="DO100" s="92"/>
      <c r="DP100" s="92"/>
      <c r="DQ100" s="92"/>
      <c r="DR100" s="265"/>
      <c r="DS100" s="5" t="s">
        <v>663</v>
      </c>
      <c r="DX100" s="5" t="s">
        <v>664</v>
      </c>
      <c r="FH100" s="333"/>
      <c r="FI100" s="330"/>
      <c r="FJ100" s="334"/>
      <c r="FK100" s="330"/>
      <c r="FL100" s="356" t="s">
        <v>824</v>
      </c>
      <c r="FM100" s="46"/>
      <c r="FN100" s="46"/>
      <c r="FO100" s="46"/>
      <c r="FP100" s="321"/>
      <c r="FQ100" s="321"/>
      <c r="FR100" s="321"/>
      <c r="FS100" s="549"/>
      <c r="FT100" s="549"/>
      <c r="FU100" s="549"/>
      <c r="FV100" s="549"/>
      <c r="FW100" s="549"/>
      <c r="FX100" s="321"/>
      <c r="FY100" s="321"/>
      <c r="FZ100" s="321"/>
      <c r="GA100" s="321"/>
      <c r="GB100" s="321"/>
      <c r="GC100" s="321"/>
      <c r="GD100" s="321"/>
      <c r="GE100" s="321"/>
      <c r="GF100" s="321"/>
      <c r="GG100" s="321"/>
      <c r="GH100" s="321"/>
      <c r="GI100" s="321"/>
      <c r="GJ100" s="321"/>
      <c r="GK100" s="8"/>
      <c r="GL100" s="350"/>
      <c r="GM100" s="330"/>
      <c r="GN100" s="330"/>
      <c r="GO100" s="330"/>
      <c r="GP100" s="346"/>
      <c r="GS100" s="470"/>
      <c r="GT100" s="269"/>
      <c r="GU100" s="269"/>
      <c r="GV100" s="269"/>
      <c r="GW100" s="269"/>
      <c r="GX100" s="269"/>
      <c r="GY100" s="8" t="s">
        <v>1274</v>
      </c>
      <c r="GZ100" s="8"/>
      <c r="HA100" s="8"/>
      <c r="HB100" s="8"/>
      <c r="HC100" s="8"/>
      <c r="HD100" s="8"/>
      <c r="HE100" s="8"/>
      <c r="HF100" s="8"/>
      <c r="HG100" s="8"/>
      <c r="HH100" s="8"/>
      <c r="HI100" s="8" t="s">
        <v>36</v>
      </c>
      <c r="HJ100" s="8"/>
      <c r="HK100" s="8"/>
      <c r="HL100" s="8"/>
      <c r="HM100" s="8"/>
      <c r="HN100" s="8"/>
      <c r="HO100" s="8" t="s">
        <v>1042</v>
      </c>
      <c r="HP100" s="8"/>
      <c r="HQ100" s="8"/>
      <c r="HR100" s="8"/>
      <c r="HS100" s="8"/>
      <c r="HT100" s="8"/>
      <c r="HU100" s="8" t="s">
        <v>1090</v>
      </c>
      <c r="HV100" s="8"/>
      <c r="HW100" s="8"/>
      <c r="HX100" s="8"/>
      <c r="HY100" s="8"/>
      <c r="HZ100" s="8"/>
      <c r="IA100" s="8"/>
      <c r="IB100" s="8"/>
      <c r="IC100" s="8"/>
      <c r="ID100" s="8"/>
      <c r="IE100" s="120" t="s">
        <v>528</v>
      </c>
      <c r="IF100" s="45"/>
      <c r="IG100" s="8"/>
      <c r="IH100" s="5" t="s">
        <v>738</v>
      </c>
    </row>
    <row r="101" spans="117:242" ht="12.75" customHeight="1" x14ac:dyDescent="0.25">
      <c r="DM101" s="89" t="s">
        <v>39</v>
      </c>
      <c r="DN101" s="90"/>
      <c r="DO101" s="90"/>
      <c r="DP101" s="90"/>
      <c r="DQ101" s="90"/>
      <c r="DR101" s="263"/>
      <c r="DS101" s="201" t="s">
        <v>424</v>
      </c>
      <c r="DT101" s="201"/>
      <c r="DU101" s="201"/>
      <c r="DV101" s="201"/>
      <c r="DY101" s="5" t="s">
        <v>717</v>
      </c>
      <c r="FH101" s="333"/>
      <c r="FI101" s="330"/>
      <c r="FJ101" s="334"/>
      <c r="FK101" s="330"/>
      <c r="FL101" s="356" t="s">
        <v>392</v>
      </c>
      <c r="FM101" s="46"/>
      <c r="FN101" s="46"/>
      <c r="FO101" s="46"/>
      <c r="FP101" s="321"/>
      <c r="FQ101" s="321"/>
      <c r="FR101" s="321"/>
      <c r="FS101" s="549"/>
      <c r="FT101" s="549"/>
      <c r="FU101" s="549"/>
      <c r="FV101" s="549"/>
      <c r="FW101" s="549"/>
      <c r="FX101" s="321"/>
      <c r="FY101" s="321"/>
      <c r="FZ101" s="321"/>
      <c r="GA101" s="321"/>
      <c r="GB101" s="321"/>
      <c r="GC101" s="321"/>
      <c r="GD101" s="321"/>
      <c r="GE101" s="321"/>
      <c r="GF101" s="321"/>
      <c r="GG101" s="321"/>
      <c r="GH101" s="321"/>
      <c r="GI101" s="321"/>
      <c r="GJ101" s="321"/>
      <c r="GK101" s="8"/>
      <c r="GL101" s="350"/>
      <c r="GM101" s="330"/>
      <c r="GN101" s="330"/>
      <c r="GO101" s="330"/>
      <c r="GP101" s="346"/>
      <c r="GS101" s="270"/>
      <c r="GT101" s="269"/>
      <c r="GU101" s="269"/>
      <c r="GV101" s="269"/>
      <c r="GW101" s="269"/>
      <c r="GX101" s="269"/>
      <c r="GY101" s="8" t="s">
        <v>232</v>
      </c>
      <c r="GZ101" s="8"/>
      <c r="HA101" s="8"/>
      <c r="HB101" s="8"/>
      <c r="HC101" s="8"/>
      <c r="HD101" s="8"/>
      <c r="HE101" s="8"/>
      <c r="HF101" s="8"/>
      <c r="HG101" s="8"/>
      <c r="HH101" s="8"/>
      <c r="HI101" s="8" t="s">
        <v>15</v>
      </c>
      <c r="HJ101" s="8"/>
      <c r="HK101" s="8"/>
      <c r="HL101" s="8"/>
      <c r="HM101" s="8"/>
      <c r="HN101" s="8"/>
      <c r="HO101" s="8" t="s">
        <v>1032</v>
      </c>
      <c r="HP101" s="8"/>
      <c r="HQ101" s="8"/>
      <c r="HR101" s="8"/>
      <c r="HS101" s="8"/>
      <c r="HT101" s="8"/>
      <c r="HU101" s="8" t="s">
        <v>1153</v>
      </c>
      <c r="HV101" s="8"/>
      <c r="HW101" s="8"/>
      <c r="HX101" s="8"/>
      <c r="HY101" s="8"/>
      <c r="HZ101" s="8"/>
      <c r="IA101" s="8"/>
      <c r="IB101" s="8"/>
      <c r="IC101" s="8"/>
      <c r="ID101" s="8"/>
      <c r="IE101" s="120" t="s">
        <v>528</v>
      </c>
      <c r="IF101" s="45"/>
      <c r="IG101" s="8"/>
      <c r="IH101" s="5" t="s">
        <v>739</v>
      </c>
    </row>
    <row r="102" spans="117:242" ht="12.75" customHeight="1" x14ac:dyDescent="0.25">
      <c r="DM102" s="93"/>
      <c r="DN102" s="94"/>
      <c r="DO102" s="94"/>
      <c r="DP102" s="94"/>
      <c r="DQ102" s="94"/>
      <c r="DR102" s="264"/>
      <c r="DS102" s="5" t="s">
        <v>666</v>
      </c>
      <c r="DY102" s="5" t="s">
        <v>716</v>
      </c>
      <c r="FH102" s="333"/>
      <c r="FI102" s="330"/>
      <c r="FJ102" s="334"/>
      <c r="FK102" s="330"/>
      <c r="FL102" s="356" t="s">
        <v>28</v>
      </c>
      <c r="FM102" s="46"/>
      <c r="FN102" s="46"/>
      <c r="FO102" s="46"/>
      <c r="FP102" s="321"/>
      <c r="FQ102" s="321"/>
      <c r="FR102" s="321"/>
      <c r="FS102" s="549"/>
      <c r="FT102" s="549"/>
      <c r="FU102" s="549"/>
      <c r="FV102" s="549"/>
      <c r="FW102" s="549"/>
      <c r="FX102" s="321"/>
      <c r="FY102" s="321"/>
      <c r="FZ102" s="321"/>
      <c r="GA102" s="321"/>
      <c r="GB102" s="321"/>
      <c r="GC102" s="321"/>
      <c r="GD102" s="321"/>
      <c r="GE102" s="321"/>
      <c r="GF102" s="321"/>
      <c r="GG102" s="321"/>
      <c r="GH102" s="321"/>
      <c r="GI102" s="321"/>
      <c r="GJ102" s="321"/>
      <c r="GK102" s="8"/>
      <c r="GL102" s="350"/>
      <c r="GM102" s="330"/>
      <c r="GN102" s="330"/>
      <c r="GO102" s="330"/>
      <c r="GP102" s="346"/>
      <c r="GS102" s="270"/>
      <c r="GT102" s="269"/>
      <c r="GU102" s="269"/>
      <c r="GV102" s="269"/>
      <c r="GW102" s="269"/>
      <c r="GX102" s="269"/>
      <c r="GY102" s="8" t="s">
        <v>850</v>
      </c>
      <c r="GZ102" s="8"/>
      <c r="HA102" s="8"/>
      <c r="HB102" s="8"/>
      <c r="HC102" s="8"/>
      <c r="HD102" s="8"/>
      <c r="HE102" s="8"/>
      <c r="HF102" s="8"/>
      <c r="HG102" s="8"/>
      <c r="HH102" s="8"/>
      <c r="HI102" s="8" t="s">
        <v>858</v>
      </c>
      <c r="HJ102" s="8"/>
      <c r="HK102" s="8"/>
      <c r="HL102" s="8"/>
      <c r="HM102" s="8"/>
      <c r="HN102" s="8"/>
      <c r="HO102" s="8" t="s">
        <v>1034</v>
      </c>
      <c r="HP102" s="8"/>
      <c r="HQ102" s="8"/>
      <c r="HR102" s="8"/>
      <c r="HS102" s="8"/>
      <c r="HT102" s="8"/>
      <c r="HU102" s="492" t="s">
        <v>1089</v>
      </c>
      <c r="HV102" s="492"/>
      <c r="HW102" s="492"/>
      <c r="HX102" s="492"/>
      <c r="HY102" s="8"/>
      <c r="HZ102" s="8"/>
      <c r="IA102" s="8"/>
      <c r="IB102" s="8"/>
      <c r="IC102" s="8"/>
      <c r="ID102" s="8"/>
      <c r="IE102" s="120" t="s">
        <v>528</v>
      </c>
      <c r="IF102" s="45"/>
      <c r="IG102" s="8"/>
      <c r="IH102" s="5" t="s">
        <v>737</v>
      </c>
    </row>
    <row r="103" spans="117:242" ht="12.75" customHeight="1" x14ac:dyDescent="0.25">
      <c r="DM103" s="93"/>
      <c r="DN103" s="94"/>
      <c r="DO103" s="94"/>
      <c r="DP103" s="94"/>
      <c r="DQ103" s="94"/>
      <c r="DR103" s="264"/>
      <c r="DS103" s="201" t="s">
        <v>761</v>
      </c>
      <c r="DT103" s="201"/>
      <c r="DU103" s="201"/>
      <c r="DV103" s="201"/>
      <c r="DY103" s="5" t="s">
        <v>762</v>
      </c>
      <c r="FH103" s="333"/>
      <c r="FI103" s="330"/>
      <c r="FJ103" s="334"/>
      <c r="FK103" s="330"/>
      <c r="FL103" s="356"/>
      <c r="FM103" s="46"/>
      <c r="FN103" s="46"/>
      <c r="FO103" s="46"/>
      <c r="FP103" s="46"/>
      <c r="FQ103" s="321"/>
      <c r="FR103" s="321"/>
      <c r="FS103" s="321"/>
      <c r="FT103" s="321"/>
      <c r="FU103" s="321"/>
      <c r="FV103" s="321"/>
      <c r="FW103" s="321"/>
      <c r="FX103" s="321"/>
      <c r="FY103" s="321"/>
      <c r="FZ103" s="321"/>
      <c r="GA103" s="321"/>
      <c r="GB103" s="321"/>
      <c r="GC103" s="321"/>
      <c r="GD103" s="321"/>
      <c r="GE103" s="321"/>
      <c r="GF103" s="321"/>
      <c r="GG103" s="321"/>
      <c r="GH103" s="321"/>
      <c r="GI103" s="321"/>
      <c r="GJ103" s="321"/>
      <c r="GK103" s="8"/>
      <c r="GL103" s="350"/>
      <c r="GM103" s="330"/>
      <c r="GN103" s="330"/>
      <c r="GO103" s="330"/>
      <c r="GP103" s="346"/>
      <c r="GS103" s="272"/>
      <c r="GT103" s="273"/>
      <c r="GU103" s="273"/>
      <c r="GV103" s="273"/>
      <c r="GW103" s="273"/>
      <c r="GX103" s="273"/>
      <c r="GY103" s="80" t="s">
        <v>851</v>
      </c>
      <c r="GZ103" s="80"/>
      <c r="HA103" s="80"/>
      <c r="HB103" s="80"/>
      <c r="HC103" s="80"/>
      <c r="HD103" s="80"/>
      <c r="HE103" s="80"/>
      <c r="HF103" s="80"/>
      <c r="HG103" s="80"/>
      <c r="HH103" s="80"/>
      <c r="HI103" s="80" t="s">
        <v>859</v>
      </c>
      <c r="HJ103" s="80"/>
      <c r="HK103" s="80"/>
      <c r="HL103" s="80"/>
      <c r="HM103" s="80"/>
      <c r="HN103" s="80"/>
      <c r="HO103" s="80" t="s">
        <v>1034</v>
      </c>
      <c r="HP103" s="80"/>
      <c r="HQ103" s="80"/>
      <c r="HR103" s="80"/>
      <c r="HS103" s="80"/>
      <c r="HT103" s="80"/>
      <c r="HU103" s="80" t="s">
        <v>1086</v>
      </c>
      <c r="HV103" s="80"/>
      <c r="HW103" s="80"/>
      <c r="HX103" s="80"/>
      <c r="HY103" s="80"/>
      <c r="HZ103" s="80"/>
      <c r="IA103" s="80"/>
      <c r="IB103" s="80"/>
      <c r="IC103" s="80"/>
      <c r="ID103" s="80"/>
      <c r="IE103" s="477" t="s">
        <v>528</v>
      </c>
      <c r="IF103" s="472"/>
      <c r="IG103" s="8"/>
      <c r="IH103" s="5" t="s">
        <v>740</v>
      </c>
    </row>
    <row r="104" spans="117:242" ht="12.75" customHeight="1" x14ac:dyDescent="0.25">
      <c r="DM104" s="93"/>
      <c r="DN104" s="94"/>
      <c r="DO104" s="94"/>
      <c r="DP104" s="94"/>
      <c r="DQ104" s="94"/>
      <c r="DR104" s="264"/>
      <c r="DS104" s="5" t="s">
        <v>667</v>
      </c>
      <c r="DY104" s="5" t="s">
        <v>719</v>
      </c>
      <c r="FH104" s="333"/>
      <c r="FI104" s="330"/>
      <c r="FJ104" s="334"/>
      <c r="FK104" s="330"/>
      <c r="FL104" s="356" t="s">
        <v>815</v>
      </c>
      <c r="FM104" s="46"/>
      <c r="FN104" s="556" t="s">
        <v>96</v>
      </c>
      <c r="FO104" s="557"/>
      <c r="FP104" s="558"/>
      <c r="FQ104" s="556" t="s">
        <v>97</v>
      </c>
      <c r="FR104" s="557"/>
      <c r="FS104" s="557"/>
      <c r="FT104" s="557"/>
      <c r="FU104" s="557"/>
      <c r="FV104" s="557"/>
      <c r="FW104" s="557"/>
      <c r="FX104" s="558"/>
      <c r="FY104" s="556" t="s">
        <v>559</v>
      </c>
      <c r="FZ104" s="557"/>
      <c r="GA104" s="557"/>
      <c r="GB104" s="558"/>
      <c r="GC104" s="556" t="s">
        <v>98</v>
      </c>
      <c r="GD104" s="557"/>
      <c r="GE104" s="557"/>
      <c r="GF104" s="558"/>
      <c r="GG104" s="556" t="s">
        <v>98</v>
      </c>
      <c r="GH104" s="557"/>
      <c r="GI104" s="557"/>
      <c r="GJ104" s="558"/>
      <c r="GK104" s="8"/>
      <c r="GL104" s="350"/>
      <c r="GM104" s="330"/>
      <c r="GN104" s="330"/>
      <c r="GO104" s="330"/>
      <c r="GP104" s="346"/>
      <c r="GS104" s="297" t="s">
        <v>1139</v>
      </c>
      <c r="GT104" s="298"/>
      <c r="GU104" s="298"/>
      <c r="GV104" s="298"/>
      <c r="GW104" s="298"/>
      <c r="GX104" s="298"/>
      <c r="GY104" s="78" t="s">
        <v>305</v>
      </c>
      <c r="GZ104" s="78"/>
      <c r="HA104" s="78"/>
      <c r="HB104" s="78"/>
      <c r="HC104" s="78"/>
      <c r="HD104" s="78"/>
      <c r="HE104" s="78"/>
      <c r="HF104" s="78"/>
      <c r="HG104" s="78"/>
      <c r="HH104" s="78"/>
      <c r="HI104" s="78" t="s">
        <v>694</v>
      </c>
      <c r="HJ104" s="78"/>
      <c r="HK104" s="78"/>
      <c r="HL104" s="78"/>
      <c r="HM104" s="78"/>
      <c r="HN104" s="78"/>
      <c r="HO104" s="78" t="s">
        <v>1062</v>
      </c>
      <c r="HP104" s="78"/>
      <c r="HQ104" s="78"/>
      <c r="HR104" s="78"/>
      <c r="HS104" s="78"/>
      <c r="HT104" s="78"/>
      <c r="HU104" s="78" t="s">
        <v>1081</v>
      </c>
      <c r="HV104" s="78"/>
      <c r="HW104" s="78"/>
      <c r="HX104" s="78"/>
      <c r="HY104" s="78"/>
      <c r="HZ104" s="78"/>
      <c r="IA104" s="78"/>
      <c r="IB104" s="78"/>
      <c r="IC104" s="78"/>
      <c r="ID104" s="78"/>
      <c r="IE104" s="78"/>
      <c r="IF104" s="478"/>
      <c r="IG104" s="8"/>
      <c r="IH104" s="5" t="s">
        <v>741</v>
      </c>
    </row>
    <row r="105" spans="117:242" ht="12.75" customHeight="1" x14ac:dyDescent="0.25">
      <c r="DM105" s="93"/>
      <c r="DN105" s="94"/>
      <c r="DO105" s="94"/>
      <c r="DP105" s="94"/>
      <c r="DQ105" s="94"/>
      <c r="DR105" s="264"/>
      <c r="DS105" s="5" t="s">
        <v>668</v>
      </c>
      <c r="DY105" s="5" t="s">
        <v>718</v>
      </c>
      <c r="FH105" s="333"/>
      <c r="FI105" s="330"/>
      <c r="FJ105" s="334"/>
      <c r="FK105" s="330"/>
      <c r="FL105" s="332"/>
      <c r="FM105" s="46"/>
      <c r="FN105" s="553"/>
      <c r="FO105" s="554"/>
      <c r="FP105" s="555"/>
      <c r="FQ105" s="553"/>
      <c r="FR105" s="554"/>
      <c r="FS105" s="554"/>
      <c r="FT105" s="554"/>
      <c r="FU105" s="554"/>
      <c r="FV105" s="554"/>
      <c r="FW105" s="554"/>
      <c r="FX105" s="555"/>
      <c r="FY105" s="553"/>
      <c r="FZ105" s="554"/>
      <c r="GA105" s="554"/>
      <c r="GB105" s="555"/>
      <c r="GC105" s="553"/>
      <c r="GD105" s="554"/>
      <c r="GE105" s="554"/>
      <c r="GF105" s="555"/>
      <c r="GG105" s="553"/>
      <c r="GH105" s="554"/>
      <c r="GI105" s="554"/>
      <c r="GJ105" s="555"/>
      <c r="GK105" s="8"/>
      <c r="GL105" s="350"/>
      <c r="GM105" s="330"/>
      <c r="GN105" s="330"/>
      <c r="GO105" s="330"/>
      <c r="GP105" s="346"/>
      <c r="GS105" s="270"/>
      <c r="GT105" s="269"/>
      <c r="GU105" s="269"/>
      <c r="GV105" s="269"/>
      <c r="GW105" s="269"/>
      <c r="GX105" s="269"/>
      <c r="GY105" s="8" t="s">
        <v>306</v>
      </c>
      <c r="GZ105" s="8"/>
      <c r="HA105" s="8"/>
      <c r="HB105" s="8"/>
      <c r="HC105" s="8"/>
      <c r="HD105" s="8"/>
      <c r="HE105" s="8"/>
      <c r="HF105" s="8"/>
      <c r="HG105" s="8"/>
      <c r="HH105" s="8"/>
      <c r="HI105" s="8" t="s">
        <v>9</v>
      </c>
      <c r="HJ105" s="8"/>
      <c r="HK105" s="8"/>
      <c r="HL105" s="8"/>
      <c r="HM105" s="8"/>
      <c r="HN105" s="8"/>
      <c r="HO105" s="8" t="s">
        <v>1062</v>
      </c>
      <c r="HP105" s="8"/>
      <c r="HQ105" s="8"/>
      <c r="HR105" s="8"/>
      <c r="HS105" s="8"/>
      <c r="HT105" s="8"/>
      <c r="HU105" s="8" t="s">
        <v>1086</v>
      </c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45"/>
      <c r="IG105" s="8"/>
      <c r="IH105" s="5" t="s">
        <v>742</v>
      </c>
    </row>
    <row r="106" spans="117:242" ht="12.75" customHeight="1" x14ac:dyDescent="0.25">
      <c r="DM106" s="93"/>
      <c r="DN106" s="94"/>
      <c r="DO106" s="94"/>
      <c r="DP106" s="94"/>
      <c r="DQ106" s="94"/>
      <c r="DR106" s="264"/>
      <c r="DS106" s="5" t="s">
        <v>669</v>
      </c>
      <c r="DY106" s="5" t="s">
        <v>720</v>
      </c>
      <c r="FH106" s="333"/>
      <c r="FI106" s="330"/>
      <c r="FJ106" s="334"/>
      <c r="FK106" s="330"/>
      <c r="FL106" s="332"/>
      <c r="FM106" s="46"/>
      <c r="FN106" s="553"/>
      <c r="FO106" s="554"/>
      <c r="FP106" s="555"/>
      <c r="FQ106" s="553"/>
      <c r="FR106" s="554"/>
      <c r="FS106" s="554"/>
      <c r="FT106" s="554"/>
      <c r="FU106" s="554"/>
      <c r="FV106" s="554"/>
      <c r="FW106" s="554"/>
      <c r="FX106" s="555"/>
      <c r="FY106" s="553"/>
      <c r="FZ106" s="554"/>
      <c r="GA106" s="554"/>
      <c r="GB106" s="555"/>
      <c r="GC106" s="553"/>
      <c r="GD106" s="554"/>
      <c r="GE106" s="554"/>
      <c r="GF106" s="555"/>
      <c r="GG106" s="553"/>
      <c r="GH106" s="554"/>
      <c r="GI106" s="554"/>
      <c r="GJ106" s="555"/>
      <c r="GK106" s="8"/>
      <c r="GL106" s="350"/>
      <c r="GM106" s="330"/>
      <c r="GN106" s="330"/>
      <c r="GO106" s="330"/>
      <c r="GP106" s="346"/>
      <c r="GS106" s="270"/>
      <c r="GT106" s="269"/>
      <c r="GU106" s="269"/>
      <c r="GV106" s="269"/>
      <c r="GW106" s="269"/>
      <c r="GX106" s="269"/>
      <c r="GY106" s="8" t="s">
        <v>307</v>
      </c>
      <c r="GZ106" s="8"/>
      <c r="HA106" s="8"/>
      <c r="HB106" s="8"/>
      <c r="HC106" s="8"/>
      <c r="HD106" s="8"/>
      <c r="HE106" s="8"/>
      <c r="HF106" s="8"/>
      <c r="HG106" s="8"/>
      <c r="HH106" s="8"/>
      <c r="HI106" s="8" t="s">
        <v>695</v>
      </c>
      <c r="HJ106" s="8"/>
      <c r="HK106" s="8"/>
      <c r="HL106" s="8"/>
      <c r="HM106" s="8"/>
      <c r="HN106" s="8"/>
      <c r="HO106" s="8" t="s">
        <v>1034</v>
      </c>
      <c r="HP106" s="8"/>
      <c r="HQ106" s="8"/>
      <c r="HR106" s="8"/>
      <c r="HS106" s="8"/>
      <c r="HT106" s="8"/>
      <c r="HU106" s="8" t="s">
        <v>1081</v>
      </c>
      <c r="HV106" s="8"/>
      <c r="HW106" s="8"/>
      <c r="HX106" s="8"/>
      <c r="HY106" s="8"/>
      <c r="HZ106" s="8"/>
      <c r="IA106" s="8"/>
      <c r="IB106" s="8"/>
      <c r="IC106" s="8"/>
      <c r="ID106" s="8"/>
      <c r="IE106" s="120" t="s">
        <v>528</v>
      </c>
      <c r="IF106" s="45"/>
      <c r="IG106" s="8"/>
      <c r="IH106" s="5" t="s">
        <v>743</v>
      </c>
    </row>
    <row r="107" spans="117:242" ht="12.75" customHeight="1" x14ac:dyDescent="0.25">
      <c r="DM107" s="93"/>
      <c r="DN107" s="94"/>
      <c r="DO107" s="94"/>
      <c r="DP107" s="94"/>
      <c r="DQ107" s="94"/>
      <c r="DR107" s="264"/>
      <c r="DS107" s="5" t="s">
        <v>670</v>
      </c>
      <c r="DY107" s="5" t="s">
        <v>721</v>
      </c>
      <c r="FH107" s="333"/>
      <c r="FI107" s="330"/>
      <c r="FJ107" s="334"/>
      <c r="FK107" s="330"/>
      <c r="FL107" s="332"/>
      <c r="FM107" s="46"/>
      <c r="FN107" s="553"/>
      <c r="FO107" s="554"/>
      <c r="FP107" s="555"/>
      <c r="FQ107" s="553"/>
      <c r="FR107" s="554"/>
      <c r="FS107" s="554"/>
      <c r="FT107" s="554"/>
      <c r="FU107" s="554"/>
      <c r="FV107" s="554"/>
      <c r="FW107" s="554"/>
      <c r="FX107" s="555"/>
      <c r="FY107" s="553"/>
      <c r="FZ107" s="554"/>
      <c r="GA107" s="554"/>
      <c r="GB107" s="555"/>
      <c r="GC107" s="553"/>
      <c r="GD107" s="554"/>
      <c r="GE107" s="554"/>
      <c r="GF107" s="555"/>
      <c r="GG107" s="553"/>
      <c r="GH107" s="554"/>
      <c r="GI107" s="554"/>
      <c r="GJ107" s="555"/>
      <c r="GK107" s="8"/>
      <c r="GL107" s="350"/>
      <c r="GM107" s="330"/>
      <c r="GN107" s="330"/>
      <c r="GO107" s="330"/>
      <c r="GP107" s="346"/>
      <c r="GS107" s="270"/>
      <c r="GT107" s="269"/>
      <c r="GU107" s="269"/>
      <c r="GV107" s="269"/>
      <c r="GW107" s="269"/>
      <c r="GX107" s="269"/>
      <c r="GY107" s="8" t="s">
        <v>308</v>
      </c>
      <c r="GZ107" s="8"/>
      <c r="HA107" s="8"/>
      <c r="HB107" s="8"/>
      <c r="HC107" s="8"/>
      <c r="HD107" s="8"/>
      <c r="HE107" s="8"/>
      <c r="HF107" s="8"/>
      <c r="HG107" s="8"/>
      <c r="HH107" s="8"/>
      <c r="HI107" s="8" t="s">
        <v>9</v>
      </c>
      <c r="HJ107" s="8"/>
      <c r="HK107" s="8"/>
      <c r="HL107" s="8"/>
      <c r="HM107" s="8"/>
      <c r="HN107" s="8"/>
      <c r="HO107" s="8" t="s">
        <v>1034</v>
      </c>
      <c r="HP107" s="8"/>
      <c r="HQ107" s="8"/>
      <c r="HR107" s="8"/>
      <c r="HS107" s="8"/>
      <c r="HT107" s="8"/>
      <c r="HU107" s="8" t="s">
        <v>1086</v>
      </c>
      <c r="HV107" s="8"/>
      <c r="HW107" s="8"/>
      <c r="HX107" s="8"/>
      <c r="HY107" s="8"/>
      <c r="HZ107" s="8"/>
      <c r="IA107" s="8"/>
      <c r="IB107" s="8"/>
      <c r="IC107" s="8"/>
      <c r="ID107" s="8"/>
      <c r="IE107" s="120" t="s">
        <v>528</v>
      </c>
      <c r="IF107" s="45"/>
      <c r="IG107" s="8"/>
      <c r="IH107" s="5" t="s">
        <v>744</v>
      </c>
    </row>
    <row r="108" spans="117:242" ht="12.75" customHeight="1" x14ac:dyDescent="0.25">
      <c r="DM108" s="93"/>
      <c r="DN108" s="94"/>
      <c r="DO108" s="94"/>
      <c r="DP108" s="94"/>
      <c r="DQ108" s="94"/>
      <c r="DR108" s="264"/>
      <c r="DS108" s="5" t="s">
        <v>671</v>
      </c>
      <c r="DY108" s="5" t="s">
        <v>722</v>
      </c>
      <c r="FH108" s="333"/>
      <c r="FI108" s="330"/>
      <c r="FJ108" s="334"/>
      <c r="FK108" s="330"/>
      <c r="FL108" s="332"/>
      <c r="FM108" s="46"/>
      <c r="FN108" s="553"/>
      <c r="FO108" s="554"/>
      <c r="FP108" s="555"/>
      <c r="FQ108" s="553"/>
      <c r="FR108" s="554"/>
      <c r="FS108" s="554"/>
      <c r="FT108" s="554"/>
      <c r="FU108" s="554"/>
      <c r="FV108" s="554"/>
      <c r="FW108" s="554"/>
      <c r="FX108" s="555"/>
      <c r="FY108" s="553"/>
      <c r="FZ108" s="554"/>
      <c r="GA108" s="554"/>
      <c r="GB108" s="555"/>
      <c r="GC108" s="553"/>
      <c r="GD108" s="554"/>
      <c r="GE108" s="554"/>
      <c r="GF108" s="555"/>
      <c r="GG108" s="553"/>
      <c r="GH108" s="554"/>
      <c r="GI108" s="554"/>
      <c r="GJ108" s="555"/>
      <c r="GK108" s="8"/>
      <c r="GL108" s="350"/>
      <c r="GM108" s="330"/>
      <c r="GN108" s="330"/>
      <c r="GO108" s="330"/>
      <c r="GP108" s="346"/>
      <c r="GS108" s="270"/>
      <c r="GT108" s="269"/>
      <c r="GU108" s="269"/>
      <c r="GV108" s="269"/>
      <c r="GW108" s="269"/>
      <c r="GX108" s="269"/>
      <c r="GY108" s="8" t="s">
        <v>309</v>
      </c>
      <c r="GZ108" s="8"/>
      <c r="HA108" s="8"/>
      <c r="HB108" s="8"/>
      <c r="HC108" s="8"/>
      <c r="HD108" s="8"/>
      <c r="HE108" s="8"/>
      <c r="HF108" s="8"/>
      <c r="HG108" s="8"/>
      <c r="HH108" s="8"/>
      <c r="HI108" s="8" t="s">
        <v>517</v>
      </c>
      <c r="HJ108" s="8"/>
      <c r="HK108" s="8"/>
      <c r="HL108" s="8"/>
      <c r="HM108" s="8"/>
      <c r="HN108" s="8"/>
      <c r="HO108" s="8" t="s">
        <v>1034</v>
      </c>
      <c r="HP108" s="8"/>
      <c r="HQ108" s="8"/>
      <c r="HR108" s="8"/>
      <c r="HS108" s="8"/>
      <c r="HT108" s="8"/>
      <c r="HU108" s="8" t="s">
        <v>1081</v>
      </c>
      <c r="HV108" s="8"/>
      <c r="HW108" s="8"/>
      <c r="HX108" s="8"/>
      <c r="HY108" s="8"/>
      <c r="HZ108" s="8"/>
      <c r="IA108" s="8"/>
      <c r="IB108" s="8"/>
      <c r="IC108" s="8"/>
      <c r="ID108" s="8"/>
      <c r="IE108" s="120" t="s">
        <v>528</v>
      </c>
      <c r="IF108" s="45"/>
      <c r="IG108" s="8"/>
      <c r="IH108" s="5" t="s">
        <v>745</v>
      </c>
    </row>
    <row r="109" spans="117:242" ht="12.75" customHeight="1" x14ac:dyDescent="0.25">
      <c r="DM109" s="93"/>
      <c r="DN109" s="94"/>
      <c r="DO109" s="94"/>
      <c r="DP109" s="94"/>
      <c r="DQ109" s="94"/>
      <c r="DR109" s="264"/>
      <c r="DS109" s="5" t="s">
        <v>672</v>
      </c>
      <c r="DY109" s="5" t="s">
        <v>723</v>
      </c>
      <c r="FH109" s="333"/>
      <c r="FI109" s="330"/>
      <c r="FJ109" s="334"/>
      <c r="FK109" s="330"/>
      <c r="FL109" s="332"/>
      <c r="FM109" s="46"/>
      <c r="FN109" s="553"/>
      <c r="FO109" s="554"/>
      <c r="FP109" s="555"/>
      <c r="FQ109" s="553"/>
      <c r="FR109" s="554"/>
      <c r="FS109" s="554"/>
      <c r="FT109" s="554"/>
      <c r="FU109" s="554"/>
      <c r="FV109" s="554"/>
      <c r="FW109" s="554"/>
      <c r="FX109" s="555"/>
      <c r="FY109" s="553"/>
      <c r="FZ109" s="554"/>
      <c r="GA109" s="554"/>
      <c r="GB109" s="555"/>
      <c r="GC109" s="553"/>
      <c r="GD109" s="554"/>
      <c r="GE109" s="554"/>
      <c r="GF109" s="555"/>
      <c r="GG109" s="553"/>
      <c r="GH109" s="554"/>
      <c r="GI109" s="554"/>
      <c r="GJ109" s="555"/>
      <c r="GK109" s="8"/>
      <c r="GL109" s="350"/>
      <c r="GM109" s="330"/>
      <c r="GN109" s="330"/>
      <c r="GO109" s="330"/>
      <c r="GP109" s="346"/>
      <c r="GS109" s="270"/>
      <c r="GT109" s="269"/>
      <c r="GU109" s="269"/>
      <c r="GV109" s="269"/>
      <c r="GW109" s="269"/>
      <c r="GX109" s="269"/>
      <c r="GY109" s="8" t="s">
        <v>310</v>
      </c>
      <c r="GZ109" s="8"/>
      <c r="HA109" s="8"/>
      <c r="HB109" s="8"/>
      <c r="HC109" s="8"/>
      <c r="HD109" s="8"/>
      <c r="HE109" s="8"/>
      <c r="HF109" s="8"/>
      <c r="HG109" s="8"/>
      <c r="HH109" s="8"/>
      <c r="HI109" s="8" t="s">
        <v>9</v>
      </c>
      <c r="HJ109" s="8"/>
      <c r="HK109" s="8"/>
      <c r="HL109" s="8"/>
      <c r="HM109" s="8"/>
      <c r="HN109" s="8"/>
      <c r="HO109" s="8" t="s">
        <v>1034</v>
      </c>
      <c r="HP109" s="8"/>
      <c r="HQ109" s="8"/>
      <c r="HR109" s="8"/>
      <c r="HS109" s="8"/>
      <c r="HT109" s="8"/>
      <c r="HU109" s="8" t="s">
        <v>1086</v>
      </c>
      <c r="HV109" s="8"/>
      <c r="HW109" s="8"/>
      <c r="HX109" s="8"/>
      <c r="HY109" s="8"/>
      <c r="HZ109" s="8"/>
      <c r="IA109" s="8"/>
      <c r="IB109" s="8"/>
      <c r="IC109" s="8"/>
      <c r="ID109" s="8"/>
      <c r="IE109" s="120" t="s">
        <v>528</v>
      </c>
      <c r="IF109" s="45"/>
      <c r="IG109" s="8"/>
      <c r="IH109" s="5" t="s">
        <v>746</v>
      </c>
    </row>
    <row r="110" spans="117:242" ht="12.75" customHeight="1" x14ac:dyDescent="0.25">
      <c r="DM110" s="93"/>
      <c r="DN110" s="94"/>
      <c r="DO110" s="94"/>
      <c r="DP110" s="94"/>
      <c r="DQ110" s="94"/>
      <c r="DR110" s="264"/>
      <c r="DS110" s="5" t="s">
        <v>673</v>
      </c>
      <c r="DY110" s="5" t="s">
        <v>724</v>
      </c>
      <c r="FH110" s="333"/>
      <c r="FI110" s="330"/>
      <c r="FJ110" s="334"/>
      <c r="FK110" s="330"/>
      <c r="FL110" s="332"/>
      <c r="FM110" s="46"/>
      <c r="FN110" s="553"/>
      <c r="FO110" s="554"/>
      <c r="FP110" s="555"/>
      <c r="FQ110" s="553"/>
      <c r="FR110" s="554"/>
      <c r="FS110" s="554"/>
      <c r="FT110" s="554"/>
      <c r="FU110" s="554"/>
      <c r="FV110" s="554"/>
      <c r="FW110" s="554"/>
      <c r="FX110" s="555"/>
      <c r="FY110" s="553"/>
      <c r="FZ110" s="554"/>
      <c r="GA110" s="554"/>
      <c r="GB110" s="555"/>
      <c r="GC110" s="553"/>
      <c r="GD110" s="554"/>
      <c r="GE110" s="554"/>
      <c r="GF110" s="555"/>
      <c r="GG110" s="553"/>
      <c r="GH110" s="554"/>
      <c r="GI110" s="554"/>
      <c r="GJ110" s="555"/>
      <c r="GK110" s="8"/>
      <c r="GL110" s="350"/>
      <c r="GM110" s="330"/>
      <c r="GN110" s="330"/>
      <c r="GO110" s="330"/>
      <c r="GP110" s="346"/>
      <c r="GS110" s="270"/>
      <c r="GT110" s="269"/>
      <c r="GU110" s="269"/>
      <c r="GV110" s="269"/>
      <c r="GW110" s="269"/>
      <c r="GX110" s="269"/>
      <c r="GY110" s="8" t="s">
        <v>311</v>
      </c>
      <c r="GZ110" s="8"/>
      <c r="HA110" s="8"/>
      <c r="HB110" s="8"/>
      <c r="HC110" s="8"/>
      <c r="HD110" s="8"/>
      <c r="HE110" s="8"/>
      <c r="HF110" s="8"/>
      <c r="HG110" s="8"/>
      <c r="HH110" s="8"/>
      <c r="HI110" s="8" t="s">
        <v>394</v>
      </c>
      <c r="HJ110" s="8"/>
      <c r="HK110" s="8"/>
      <c r="HL110" s="8"/>
      <c r="HM110" s="8"/>
      <c r="HN110" s="8"/>
      <c r="HO110" s="8" t="s">
        <v>1034</v>
      </c>
      <c r="HP110" s="8"/>
      <c r="HQ110" s="8"/>
      <c r="HR110" s="8"/>
      <c r="HS110" s="8"/>
      <c r="HT110" s="8"/>
      <c r="HU110" s="8" t="s">
        <v>1081</v>
      </c>
      <c r="HV110" s="8"/>
      <c r="HW110" s="8"/>
      <c r="HX110" s="8"/>
      <c r="HY110" s="8"/>
      <c r="HZ110" s="8"/>
      <c r="IA110" s="8"/>
      <c r="IB110" s="8"/>
      <c r="IC110" s="8"/>
      <c r="ID110" s="8"/>
      <c r="IE110" s="120" t="s">
        <v>528</v>
      </c>
      <c r="IF110" s="45"/>
      <c r="IG110" s="8"/>
      <c r="IH110" s="5" t="s">
        <v>747</v>
      </c>
    </row>
    <row r="111" spans="117:242" ht="12.75" customHeight="1" x14ac:dyDescent="0.25">
      <c r="DM111" s="93"/>
      <c r="DN111" s="94"/>
      <c r="DO111" s="94"/>
      <c r="DP111" s="94"/>
      <c r="DQ111" s="94"/>
      <c r="DR111" s="264"/>
      <c r="DS111" s="5" t="s">
        <v>106</v>
      </c>
      <c r="DY111" s="5" t="s">
        <v>725</v>
      </c>
      <c r="FH111" s="333"/>
      <c r="FI111" s="330"/>
      <c r="FJ111" s="334"/>
      <c r="FK111" s="330"/>
      <c r="FL111" s="332"/>
      <c r="FM111" s="46"/>
      <c r="FN111" s="553"/>
      <c r="FO111" s="554"/>
      <c r="FP111" s="555"/>
      <c r="FQ111" s="553"/>
      <c r="FR111" s="554"/>
      <c r="FS111" s="554"/>
      <c r="FT111" s="554"/>
      <c r="FU111" s="554"/>
      <c r="FV111" s="554"/>
      <c r="FW111" s="554"/>
      <c r="FX111" s="555"/>
      <c r="FY111" s="553"/>
      <c r="FZ111" s="554"/>
      <c r="GA111" s="554"/>
      <c r="GB111" s="555"/>
      <c r="GC111" s="553"/>
      <c r="GD111" s="554"/>
      <c r="GE111" s="554"/>
      <c r="GF111" s="555"/>
      <c r="GG111" s="553"/>
      <c r="GH111" s="554"/>
      <c r="GI111" s="554"/>
      <c r="GJ111" s="555"/>
      <c r="GK111" s="8"/>
      <c r="GL111" s="350"/>
      <c r="GM111" s="330"/>
      <c r="GN111" s="330"/>
      <c r="GO111" s="330"/>
      <c r="GP111" s="346"/>
      <c r="GS111" s="272"/>
      <c r="GT111" s="273"/>
      <c r="GU111" s="273"/>
      <c r="GV111" s="273"/>
      <c r="GW111" s="273"/>
      <c r="GX111" s="273"/>
      <c r="GY111" s="80" t="s">
        <v>312</v>
      </c>
      <c r="GZ111" s="80"/>
      <c r="HA111" s="80"/>
      <c r="HB111" s="80"/>
      <c r="HC111" s="80"/>
      <c r="HD111" s="80"/>
      <c r="HE111" s="80"/>
      <c r="HF111" s="80"/>
      <c r="HG111" s="80"/>
      <c r="HH111" s="80"/>
      <c r="HI111" s="80" t="s">
        <v>9</v>
      </c>
      <c r="HJ111" s="80"/>
      <c r="HK111" s="80"/>
      <c r="HL111" s="80"/>
      <c r="HM111" s="80"/>
      <c r="HN111" s="80"/>
      <c r="HO111" s="80" t="s">
        <v>1034</v>
      </c>
      <c r="HP111" s="80"/>
      <c r="HQ111" s="80"/>
      <c r="HR111" s="80"/>
      <c r="HS111" s="80"/>
      <c r="HT111" s="80"/>
      <c r="HU111" s="80" t="s">
        <v>1086</v>
      </c>
      <c r="HV111" s="80"/>
      <c r="HW111" s="80"/>
      <c r="HX111" s="80"/>
      <c r="HY111" s="80"/>
      <c r="HZ111" s="80"/>
      <c r="IA111" s="80"/>
      <c r="IB111" s="80"/>
      <c r="IC111" s="80"/>
      <c r="ID111" s="80"/>
      <c r="IE111" s="477" t="s">
        <v>528</v>
      </c>
      <c r="IF111" s="472"/>
      <c r="IG111" s="8"/>
      <c r="IH111" s="5" t="s">
        <v>748</v>
      </c>
    </row>
    <row r="112" spans="117:242" ht="12.75" customHeight="1" thickBot="1" x14ac:dyDescent="0.3">
      <c r="DM112" s="91"/>
      <c r="DN112" s="92"/>
      <c r="DO112" s="92"/>
      <c r="DP112" s="92"/>
      <c r="DQ112" s="92"/>
      <c r="DR112" s="265"/>
      <c r="DS112" s="5" t="s">
        <v>28</v>
      </c>
      <c r="DY112" s="5" t="s">
        <v>726</v>
      </c>
      <c r="FH112" s="339"/>
      <c r="FI112" s="340"/>
      <c r="FJ112" s="340"/>
      <c r="FK112" s="340"/>
      <c r="FL112" s="349"/>
      <c r="FM112" s="123"/>
      <c r="FN112" s="123"/>
      <c r="FO112" s="123"/>
      <c r="FP112" s="123"/>
      <c r="FQ112" s="123"/>
      <c r="FR112" s="123"/>
      <c r="FS112" s="123"/>
      <c r="FT112" s="123"/>
      <c r="FU112" s="123"/>
      <c r="FV112" s="123"/>
      <c r="FW112" s="123"/>
      <c r="FX112" s="123"/>
      <c r="FY112" s="123"/>
      <c r="FZ112" s="123"/>
      <c r="GA112" s="123"/>
      <c r="GB112" s="123"/>
      <c r="GC112" s="123"/>
      <c r="GD112" s="123"/>
      <c r="GE112" s="123"/>
      <c r="GF112" s="123"/>
      <c r="GG112" s="123"/>
      <c r="GH112" s="123"/>
      <c r="GI112" s="123"/>
      <c r="GJ112" s="123"/>
      <c r="GK112" s="123"/>
      <c r="GL112" s="351"/>
      <c r="GM112" s="340"/>
      <c r="GN112" s="340"/>
      <c r="GO112" s="340"/>
      <c r="GP112" s="348"/>
      <c r="GS112" s="297" t="s">
        <v>511</v>
      </c>
      <c r="GT112" s="298"/>
      <c r="GU112" s="298"/>
      <c r="GV112" s="298"/>
      <c r="GW112" s="298"/>
      <c r="GX112" s="298"/>
      <c r="GY112" s="475" t="s">
        <v>1109</v>
      </c>
      <c r="GZ112" s="475"/>
      <c r="HA112" s="475"/>
      <c r="HB112" s="475"/>
      <c r="HC112" s="475"/>
      <c r="HD112" s="475"/>
      <c r="HE112" s="475"/>
      <c r="HF112" s="475"/>
      <c r="HG112" s="479" t="s">
        <v>528</v>
      </c>
      <c r="HH112" s="475"/>
      <c r="HI112" s="475" t="s">
        <v>30</v>
      </c>
      <c r="HJ112" s="475"/>
      <c r="HK112" s="475"/>
      <c r="HL112" s="475"/>
      <c r="HM112" s="475"/>
      <c r="HN112" s="475"/>
      <c r="HO112" s="473" t="s">
        <v>1061</v>
      </c>
      <c r="HP112" s="475"/>
      <c r="HQ112" s="475"/>
      <c r="HR112" s="475"/>
      <c r="HS112" s="475"/>
      <c r="HT112" s="475"/>
      <c r="HU112" s="78" t="s">
        <v>1102</v>
      </c>
      <c r="HV112" s="78"/>
      <c r="HW112" s="78"/>
      <c r="HX112" s="78"/>
      <c r="HY112" s="475"/>
      <c r="HZ112" s="475"/>
      <c r="IA112" s="475"/>
      <c r="IB112" s="475"/>
      <c r="IC112" s="475"/>
      <c r="ID112" s="475"/>
      <c r="IE112" s="479" t="s">
        <v>528</v>
      </c>
      <c r="IF112" s="476"/>
      <c r="IG112" s="8"/>
      <c r="IH112" s="5" t="s">
        <v>749</v>
      </c>
    </row>
    <row r="113" spans="117:242" ht="12.75" customHeight="1" x14ac:dyDescent="0.25">
      <c r="DM113" s="303" t="s">
        <v>18</v>
      </c>
      <c r="DN113" s="304"/>
      <c r="DO113" s="304"/>
      <c r="DP113" s="304"/>
      <c r="DQ113" s="304"/>
      <c r="DR113" s="305"/>
      <c r="DS113" s="5" t="s">
        <v>26</v>
      </c>
      <c r="DY113" s="5" t="s">
        <v>674</v>
      </c>
      <c r="GS113" s="270"/>
      <c r="GT113" s="374"/>
      <c r="GU113" s="374"/>
      <c r="GV113" s="374"/>
      <c r="GW113" s="374"/>
      <c r="GX113" s="374"/>
      <c r="GY113" s="473" t="s">
        <v>845</v>
      </c>
      <c r="GZ113" s="473"/>
      <c r="HA113" s="473"/>
      <c r="HB113" s="473"/>
      <c r="HC113" s="473"/>
      <c r="HD113" s="473"/>
      <c r="HE113" s="473"/>
      <c r="HF113" s="473"/>
      <c r="HG113" s="473"/>
      <c r="HH113" s="473"/>
      <c r="HI113" s="473" t="s">
        <v>750</v>
      </c>
      <c r="HJ113" s="473"/>
      <c r="HK113" s="473"/>
      <c r="HL113" s="473"/>
      <c r="HM113" s="473"/>
      <c r="HN113" s="473"/>
      <c r="HO113" s="473" t="s">
        <v>1061</v>
      </c>
      <c r="HP113" s="473"/>
      <c r="HQ113" s="473"/>
      <c r="HR113" s="473"/>
      <c r="HS113" s="473"/>
      <c r="HT113" s="473"/>
      <c r="HU113" s="8" t="s">
        <v>1081</v>
      </c>
      <c r="HV113" s="473"/>
      <c r="HW113" s="473"/>
      <c r="HX113" s="473"/>
      <c r="HY113" s="473"/>
      <c r="HZ113" s="473"/>
      <c r="IA113" s="473"/>
      <c r="IB113" s="473"/>
      <c r="IC113" s="473"/>
      <c r="ID113" s="473"/>
      <c r="IE113" s="120" t="s">
        <v>528</v>
      </c>
      <c r="IF113" s="474"/>
      <c r="IG113" s="8"/>
      <c r="IH113" s="5" t="s">
        <v>749</v>
      </c>
    </row>
    <row r="114" spans="117:242" ht="12.75" customHeight="1" thickBot="1" x14ac:dyDescent="0.3">
      <c r="DM114" s="284"/>
      <c r="DN114" s="283"/>
      <c r="DO114" s="283"/>
      <c r="DP114" s="283"/>
      <c r="DQ114" s="283"/>
      <c r="DR114" s="285"/>
      <c r="DS114" s="5" t="s">
        <v>666</v>
      </c>
      <c r="DY114" s="5" t="s">
        <v>674</v>
      </c>
      <c r="GS114" s="289"/>
      <c r="GT114" s="275"/>
      <c r="GU114" s="275"/>
      <c r="GV114" s="275"/>
      <c r="GW114" s="275"/>
      <c r="GX114" s="275"/>
      <c r="GY114" s="8" t="s">
        <v>1291</v>
      </c>
      <c r="GZ114" s="8"/>
      <c r="HA114" s="8"/>
      <c r="HB114" s="8"/>
      <c r="HC114" s="8"/>
      <c r="HD114" s="8"/>
      <c r="HE114" s="8"/>
      <c r="HF114" s="8"/>
      <c r="HG114" s="8"/>
      <c r="HH114" s="8"/>
      <c r="HI114" s="8" t="s">
        <v>1059</v>
      </c>
      <c r="HJ114" s="8"/>
      <c r="HK114" s="8"/>
      <c r="HL114" s="8"/>
      <c r="HM114" s="8"/>
      <c r="HN114" s="8"/>
      <c r="HO114" s="8" t="s">
        <v>1060</v>
      </c>
      <c r="HP114" s="8"/>
      <c r="HQ114" s="8"/>
      <c r="HR114" s="8"/>
      <c r="HS114" s="8"/>
      <c r="HT114" s="8"/>
      <c r="HU114" s="8" t="s">
        <v>1157</v>
      </c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45"/>
      <c r="IG114" s="8"/>
      <c r="IH114" s="5" t="s">
        <v>751</v>
      </c>
    </row>
    <row r="115" spans="117:242" ht="12.75" customHeight="1" x14ac:dyDescent="0.25">
      <c r="DM115" s="284"/>
      <c r="DN115" s="283"/>
      <c r="DO115" s="283"/>
      <c r="DP115" s="283"/>
      <c r="DQ115" s="283"/>
      <c r="DR115" s="285"/>
      <c r="DS115" s="5" t="s">
        <v>424</v>
      </c>
      <c r="DY115" s="5" t="s">
        <v>674</v>
      </c>
      <c r="FH115" s="314" t="s">
        <v>1297</v>
      </c>
      <c r="FI115" s="315"/>
      <c r="FJ115" s="315"/>
      <c r="FK115" s="315"/>
      <c r="FL115" s="315"/>
      <c r="FM115" s="315"/>
      <c r="FN115" s="315"/>
      <c r="FO115" s="315"/>
      <c r="FP115" s="315"/>
      <c r="FQ115" s="315"/>
      <c r="FR115" s="315"/>
      <c r="FS115" s="315"/>
      <c r="FT115" s="315"/>
      <c r="FU115" s="315"/>
      <c r="FV115" s="315"/>
      <c r="FW115" s="315"/>
      <c r="FX115" s="315"/>
      <c r="FY115" s="315"/>
      <c r="FZ115" s="315"/>
      <c r="GA115" s="315"/>
      <c r="GB115" s="315"/>
      <c r="GC115" s="315"/>
      <c r="GD115" s="315"/>
      <c r="GE115" s="315"/>
      <c r="GF115" s="315"/>
      <c r="GG115" s="315"/>
      <c r="GH115" s="549" t="s">
        <v>778</v>
      </c>
      <c r="GI115" s="549"/>
      <c r="GJ115" s="549"/>
      <c r="GK115" s="549"/>
      <c r="GL115" s="549"/>
      <c r="GM115" s="549"/>
      <c r="GN115" s="549"/>
      <c r="GO115" s="211"/>
      <c r="GP115" s="316"/>
      <c r="GS115" s="289"/>
      <c r="GT115" s="275"/>
      <c r="GU115" s="275"/>
      <c r="GV115" s="275"/>
      <c r="GW115" s="275"/>
      <c r="GX115" s="275"/>
      <c r="GY115" s="8" t="s">
        <v>1149</v>
      </c>
      <c r="GZ115" s="8"/>
      <c r="HA115" s="8"/>
      <c r="HB115" s="8"/>
      <c r="HC115" s="8"/>
      <c r="HD115" s="8"/>
      <c r="HE115" s="8"/>
      <c r="HF115" s="8"/>
      <c r="HG115" s="120"/>
      <c r="HH115" s="8"/>
      <c r="HI115" s="8" t="s">
        <v>698</v>
      </c>
      <c r="HJ115" s="8"/>
      <c r="HK115" s="8"/>
      <c r="HL115" s="8"/>
      <c r="HM115" s="8"/>
      <c r="HN115" s="8"/>
      <c r="HO115" s="8" t="s">
        <v>1058</v>
      </c>
      <c r="HP115" s="8"/>
      <c r="HQ115" s="8"/>
      <c r="HR115" s="8"/>
      <c r="HS115" s="8"/>
      <c r="HT115" s="8"/>
      <c r="HU115" s="8" t="s">
        <v>1102</v>
      </c>
      <c r="HV115" s="8"/>
      <c r="HW115" s="8"/>
      <c r="HX115" s="8"/>
      <c r="HY115" s="8"/>
      <c r="HZ115" s="8"/>
      <c r="IA115" s="8"/>
      <c r="IB115" s="8"/>
      <c r="IC115" s="8"/>
      <c r="ID115" s="8"/>
      <c r="IE115" s="120"/>
      <c r="IF115" s="45"/>
      <c r="IG115" s="8"/>
      <c r="IH115" s="5" t="s">
        <v>752</v>
      </c>
    </row>
    <row r="116" spans="117:242" ht="12.75" customHeight="1" thickBot="1" x14ac:dyDescent="0.3">
      <c r="DM116" s="284"/>
      <c r="DN116" s="283"/>
      <c r="DO116" s="283"/>
      <c r="DP116" s="283"/>
      <c r="DQ116" s="283"/>
      <c r="DR116" s="285"/>
      <c r="DS116" s="5" t="s">
        <v>667</v>
      </c>
      <c r="DY116" s="5" t="s">
        <v>674</v>
      </c>
      <c r="FH116" s="158"/>
      <c r="FI116" s="159" t="s">
        <v>109</v>
      </c>
      <c r="FJ116" s="159"/>
      <c r="FK116" s="159"/>
      <c r="FL116" s="159"/>
      <c r="FM116" s="573"/>
      <c r="FN116" s="574"/>
      <c r="FO116" s="574"/>
      <c r="FP116" s="575"/>
      <c r="FQ116" s="159"/>
      <c r="FR116" s="159" t="s">
        <v>561</v>
      </c>
      <c r="FS116" s="159"/>
      <c r="FT116" s="159"/>
      <c r="FU116" s="159"/>
      <c r="FV116" s="160"/>
      <c r="FW116" s="576"/>
      <c r="FX116" s="577"/>
      <c r="FY116" s="577"/>
      <c r="FZ116" s="578"/>
      <c r="GA116" s="160"/>
      <c r="GB116" s="160"/>
      <c r="GC116" s="159"/>
      <c r="GD116" s="159"/>
      <c r="GE116" s="159"/>
      <c r="GF116" s="159"/>
      <c r="GG116" s="160"/>
      <c r="GH116" s="160"/>
      <c r="GI116" s="160"/>
      <c r="GJ116" s="160"/>
      <c r="GK116" s="160"/>
      <c r="GL116" s="160"/>
      <c r="GM116" s="160"/>
      <c r="GN116" s="160"/>
      <c r="GO116" s="160"/>
      <c r="GP116" s="161"/>
      <c r="GS116" s="289"/>
      <c r="GT116" s="275"/>
      <c r="GU116" s="275"/>
      <c r="GV116" s="275"/>
      <c r="GW116" s="275"/>
      <c r="GX116" s="275"/>
      <c r="GY116" s="8" t="s">
        <v>1151</v>
      </c>
      <c r="GZ116" s="8"/>
      <c r="HA116" s="8"/>
      <c r="HB116" s="8"/>
      <c r="HC116" s="8"/>
      <c r="HD116" s="8"/>
      <c r="HE116" s="8"/>
      <c r="HF116" s="8"/>
      <c r="HG116" s="8"/>
      <c r="HH116" s="8"/>
      <c r="HI116" s="8" t="s">
        <v>846</v>
      </c>
      <c r="HJ116" s="8"/>
      <c r="HK116" s="8"/>
      <c r="HL116" s="8"/>
      <c r="HM116" s="8"/>
      <c r="HN116" s="8"/>
      <c r="HO116" s="8" t="s">
        <v>1058</v>
      </c>
      <c r="HP116" s="8"/>
      <c r="HQ116" s="8"/>
      <c r="HR116" s="8"/>
      <c r="HS116" s="8"/>
      <c r="HT116" s="8"/>
      <c r="HU116" s="8" t="s">
        <v>1081</v>
      </c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45"/>
      <c r="IG116" s="8"/>
      <c r="IH116" s="5" t="s">
        <v>751</v>
      </c>
    </row>
    <row r="117" spans="117:242" ht="12.75" customHeight="1" thickBot="1" x14ac:dyDescent="0.3">
      <c r="DM117" s="284"/>
      <c r="DN117" s="283"/>
      <c r="DO117" s="283"/>
      <c r="DP117" s="283"/>
      <c r="DQ117" s="283"/>
      <c r="DR117" s="285"/>
      <c r="DS117" s="5" t="s">
        <v>668</v>
      </c>
      <c r="DY117" s="5" t="s">
        <v>674</v>
      </c>
      <c r="FH117" s="579"/>
      <c r="FI117" s="580"/>
      <c r="FJ117" s="580"/>
      <c r="FK117" s="580"/>
      <c r="FL117" s="580"/>
      <c r="FM117" s="580"/>
      <c r="FN117" s="580"/>
      <c r="FO117" s="580"/>
      <c r="FP117" s="580"/>
      <c r="FQ117" s="580"/>
      <c r="FR117" s="580"/>
      <c r="FS117" s="580"/>
      <c r="FT117" s="580"/>
      <c r="FU117" s="580"/>
      <c r="FV117" s="580"/>
      <c r="FW117" s="580"/>
      <c r="FX117" s="580"/>
      <c r="FY117" s="580"/>
      <c r="FZ117" s="580"/>
      <c r="GA117" s="580"/>
      <c r="GB117" s="580"/>
      <c r="GC117" s="580"/>
      <c r="GD117" s="580"/>
      <c r="GE117" s="580"/>
      <c r="GF117" s="580"/>
      <c r="GG117" s="580"/>
      <c r="GH117" s="580"/>
      <c r="GI117" s="580"/>
      <c r="GJ117" s="580"/>
      <c r="GK117" s="580"/>
      <c r="GL117" s="580"/>
      <c r="GM117" s="580"/>
      <c r="GN117" s="580"/>
      <c r="GO117" s="580"/>
      <c r="GP117" s="581"/>
      <c r="GS117" s="289"/>
      <c r="GT117" s="275"/>
      <c r="GU117" s="275"/>
      <c r="GV117" s="275"/>
      <c r="GW117" s="275"/>
      <c r="GX117" s="275"/>
      <c r="GY117" s="8" t="s">
        <v>225</v>
      </c>
      <c r="GZ117" s="8"/>
      <c r="HA117" s="8"/>
      <c r="HB117" s="8"/>
      <c r="HC117" s="8"/>
      <c r="HD117" s="8"/>
      <c r="HE117" s="8"/>
      <c r="HF117" s="8"/>
      <c r="HG117" s="8"/>
      <c r="HH117" s="8"/>
      <c r="HI117" s="8" t="s">
        <v>699</v>
      </c>
      <c r="HJ117" s="8"/>
      <c r="HK117" s="8"/>
      <c r="HL117" s="8"/>
      <c r="HM117" s="8"/>
      <c r="HN117" s="8"/>
      <c r="HO117" s="8" t="s">
        <v>1058</v>
      </c>
      <c r="HP117" s="8"/>
      <c r="HQ117" s="8"/>
      <c r="HR117" s="8"/>
      <c r="HS117" s="8"/>
      <c r="HT117" s="8"/>
      <c r="HU117" s="8" t="s">
        <v>1093</v>
      </c>
      <c r="HV117" s="8"/>
      <c r="HW117" s="8"/>
      <c r="HX117" s="8"/>
      <c r="HY117" s="8"/>
      <c r="HZ117" s="8"/>
      <c r="IA117" s="8"/>
      <c r="IB117" s="8"/>
      <c r="IC117" s="8"/>
      <c r="ID117" s="8"/>
      <c r="IE117" s="120" t="s">
        <v>528</v>
      </c>
      <c r="IF117" s="45"/>
      <c r="IG117" s="8"/>
      <c r="IH117" s="5" t="s">
        <v>753</v>
      </c>
    </row>
    <row r="118" spans="117:242" ht="12.75" customHeight="1" x14ac:dyDescent="0.25">
      <c r="DM118" s="284"/>
      <c r="DN118" s="283"/>
      <c r="DO118" s="283"/>
      <c r="DP118" s="283"/>
      <c r="DQ118" s="283"/>
      <c r="DR118" s="285"/>
      <c r="DS118" s="5" t="s">
        <v>669</v>
      </c>
      <c r="DY118" s="5" t="s">
        <v>674</v>
      </c>
      <c r="FH118" s="326"/>
      <c r="FI118" s="327"/>
      <c r="FJ118" s="328"/>
      <c r="FK118" s="327"/>
      <c r="FL118" s="365" t="s">
        <v>7</v>
      </c>
      <c r="FM118" s="165"/>
      <c r="FN118" s="560" t="s">
        <v>377</v>
      </c>
      <c r="FO118" s="561"/>
      <c r="FP118" s="561"/>
      <c r="FQ118" s="561"/>
      <c r="FR118" s="561"/>
      <c r="FS118" s="561"/>
      <c r="FT118" s="561"/>
      <c r="FU118" s="561"/>
      <c r="FV118" s="561"/>
      <c r="FW118" s="561"/>
      <c r="FX118" s="561"/>
      <c r="FY118" s="561"/>
      <c r="FZ118" s="561"/>
      <c r="GA118" s="561"/>
      <c r="GB118" s="562"/>
      <c r="GC118" s="165"/>
      <c r="GD118" s="47"/>
      <c r="GE118" s="47"/>
      <c r="GF118" s="559" t="s">
        <v>552</v>
      </c>
      <c r="GG118" s="559"/>
      <c r="GH118" s="559"/>
      <c r="GI118" s="559"/>
      <c r="GJ118" s="559"/>
      <c r="GK118" s="47"/>
      <c r="GL118" s="342" t="s">
        <v>103</v>
      </c>
      <c r="GM118" s="327"/>
      <c r="GN118" s="327"/>
      <c r="GO118" s="327"/>
      <c r="GP118" s="343"/>
      <c r="GS118" s="289"/>
      <c r="GT118" s="275"/>
      <c r="GU118" s="275"/>
      <c r="GV118" s="275"/>
      <c r="GW118" s="275"/>
      <c r="GX118" s="275"/>
      <c r="GY118" s="8" t="s">
        <v>226</v>
      </c>
      <c r="GZ118" s="8"/>
      <c r="HA118" s="8"/>
      <c r="HB118" s="8"/>
      <c r="HC118" s="8"/>
      <c r="HD118" s="8"/>
      <c r="HE118" s="8"/>
      <c r="HF118" s="8"/>
      <c r="HG118" s="8"/>
      <c r="HH118" s="8"/>
      <c r="HI118" s="8" t="s">
        <v>700</v>
      </c>
      <c r="HJ118" s="8"/>
      <c r="HK118" s="8"/>
      <c r="HL118" s="8"/>
      <c r="HM118" s="8"/>
      <c r="HN118" s="8"/>
      <c r="HO118" s="8" t="s">
        <v>1058</v>
      </c>
      <c r="HP118" s="8"/>
      <c r="HQ118" s="8"/>
      <c r="HR118" s="8"/>
      <c r="HS118" s="8"/>
      <c r="HT118" s="8"/>
      <c r="HU118" s="492" t="s">
        <v>1089</v>
      </c>
      <c r="HV118" s="492"/>
      <c r="HW118" s="492"/>
      <c r="HX118" s="492"/>
      <c r="HY118" s="8"/>
      <c r="HZ118" s="8"/>
      <c r="IA118" s="8"/>
      <c r="IB118" s="8"/>
      <c r="IC118" s="8"/>
      <c r="ID118" s="8"/>
      <c r="IE118" s="120" t="s">
        <v>528</v>
      </c>
      <c r="IF118" s="45"/>
      <c r="IG118" s="8"/>
      <c r="IH118" s="5" t="s">
        <v>755</v>
      </c>
    </row>
    <row r="119" spans="117:242" ht="12.75" customHeight="1" x14ac:dyDescent="0.25">
      <c r="DM119" s="284"/>
      <c r="DN119" s="283"/>
      <c r="DO119" s="283"/>
      <c r="DP119" s="283"/>
      <c r="DQ119" s="283"/>
      <c r="DR119" s="285"/>
      <c r="DS119" s="5" t="s">
        <v>671</v>
      </c>
      <c r="DY119" s="5" t="s">
        <v>674</v>
      </c>
      <c r="FH119" s="329"/>
      <c r="FI119" s="330"/>
      <c r="FJ119" s="331"/>
      <c r="FK119" s="330"/>
      <c r="FL119" s="356" t="s">
        <v>101</v>
      </c>
      <c r="FM119" s="46"/>
      <c r="FN119" s="563" t="s">
        <v>378</v>
      </c>
      <c r="FO119" s="564"/>
      <c r="FP119" s="564"/>
      <c r="FQ119" s="564"/>
      <c r="FR119" s="564"/>
      <c r="FS119" s="564"/>
      <c r="FT119" s="564"/>
      <c r="FU119" s="564"/>
      <c r="FV119" s="564"/>
      <c r="FW119" s="564"/>
      <c r="FX119" s="564"/>
      <c r="FY119" s="564"/>
      <c r="FZ119" s="564"/>
      <c r="GA119" s="564"/>
      <c r="GB119" s="565"/>
      <c r="GC119" s="46"/>
      <c r="GD119" s="8"/>
      <c r="GE119" s="8"/>
      <c r="GF119" s="559">
        <v>123456789</v>
      </c>
      <c r="GG119" s="559"/>
      <c r="GH119" s="559"/>
      <c r="GI119" s="559"/>
      <c r="GJ119" s="559"/>
      <c r="GK119" s="8"/>
      <c r="GL119" s="344" t="s">
        <v>45</v>
      </c>
      <c r="GM119" s="330"/>
      <c r="GN119" s="330"/>
      <c r="GO119" s="330"/>
      <c r="GP119" s="345"/>
      <c r="GS119" s="289"/>
      <c r="GT119" s="275"/>
      <c r="GU119" s="275"/>
      <c r="GV119" s="275"/>
      <c r="GW119" s="275"/>
      <c r="GX119" s="275"/>
      <c r="GY119" s="8" t="s">
        <v>301</v>
      </c>
      <c r="GZ119" s="8"/>
      <c r="HA119" s="8"/>
      <c r="HB119" s="8"/>
      <c r="HC119" s="8"/>
      <c r="HD119" s="8"/>
      <c r="HE119" s="8"/>
      <c r="HF119" s="8"/>
      <c r="HG119" s="8"/>
      <c r="HH119" s="8"/>
      <c r="HI119" s="8" t="s">
        <v>559</v>
      </c>
      <c r="HJ119" s="8"/>
      <c r="HK119" s="8"/>
      <c r="HL119" s="8"/>
      <c r="HM119" s="8"/>
      <c r="HN119" s="8"/>
      <c r="HO119" s="8" t="s">
        <v>1058</v>
      </c>
      <c r="HP119" s="8"/>
      <c r="HQ119" s="8"/>
      <c r="HR119" s="8"/>
      <c r="HS119" s="8"/>
      <c r="HT119" s="8"/>
      <c r="HU119" s="492" t="s">
        <v>1095</v>
      </c>
      <c r="HV119" s="492"/>
      <c r="HW119" s="492"/>
      <c r="HX119" s="492"/>
      <c r="HY119" s="8"/>
      <c r="HZ119" s="8"/>
      <c r="IA119" s="8"/>
      <c r="IB119" s="8"/>
      <c r="IC119" s="8"/>
      <c r="ID119" s="8"/>
      <c r="IE119" s="8"/>
      <c r="IF119" s="45"/>
      <c r="IG119" s="8"/>
      <c r="IH119" s="5" t="s">
        <v>754</v>
      </c>
    </row>
    <row r="120" spans="117:242" ht="12.75" customHeight="1" x14ac:dyDescent="0.25">
      <c r="DM120" s="284"/>
      <c r="DN120" s="283"/>
      <c r="DO120" s="283"/>
      <c r="DP120" s="283"/>
      <c r="DQ120" s="283"/>
      <c r="DR120" s="285"/>
      <c r="DS120" s="5" t="s">
        <v>672</v>
      </c>
      <c r="DY120" s="5" t="s">
        <v>674</v>
      </c>
      <c r="FH120" s="329"/>
      <c r="FI120" s="330"/>
      <c r="FJ120" s="331"/>
      <c r="FK120" s="330"/>
      <c r="FL120" s="356" t="s">
        <v>102</v>
      </c>
      <c r="FM120" s="46"/>
      <c r="FN120" s="563" t="s">
        <v>379</v>
      </c>
      <c r="FO120" s="564"/>
      <c r="FP120" s="564"/>
      <c r="FQ120" s="564"/>
      <c r="FR120" s="565"/>
      <c r="FS120" s="46"/>
      <c r="FT120" s="46"/>
      <c r="FU120" s="46"/>
      <c r="FV120" s="46"/>
      <c r="FW120" s="46"/>
      <c r="FX120" s="46"/>
      <c r="FY120" s="8"/>
      <c r="FZ120" s="8"/>
      <c r="GA120" s="46"/>
      <c r="GB120" s="46"/>
      <c r="GC120" s="46"/>
      <c r="GD120" s="8"/>
      <c r="GE120" s="8"/>
      <c r="GF120" s="566">
        <v>42370</v>
      </c>
      <c r="GG120" s="566"/>
      <c r="GH120" s="566"/>
      <c r="GI120" s="566"/>
      <c r="GJ120" s="566"/>
      <c r="GK120" s="8"/>
      <c r="GL120" s="344" t="s">
        <v>46</v>
      </c>
      <c r="GM120" s="330"/>
      <c r="GN120" s="330"/>
      <c r="GO120" s="330"/>
      <c r="GP120" s="345"/>
      <c r="GS120" s="289"/>
      <c r="GT120" s="275"/>
      <c r="GU120" s="275"/>
      <c r="GV120" s="275"/>
      <c r="GW120" s="275"/>
      <c r="GX120" s="275"/>
      <c r="GY120" s="8" t="s">
        <v>801</v>
      </c>
      <c r="GZ120" s="8"/>
      <c r="HA120" s="8"/>
      <c r="HB120" s="8"/>
      <c r="HC120" s="8"/>
      <c r="HD120" s="8"/>
      <c r="HE120" s="8"/>
      <c r="HF120" s="8"/>
      <c r="HG120" s="8"/>
      <c r="HH120" s="8"/>
      <c r="HI120" s="8" t="s">
        <v>702</v>
      </c>
      <c r="HJ120" s="8"/>
      <c r="HK120" s="8"/>
      <c r="HL120" s="8"/>
      <c r="HM120" s="8"/>
      <c r="HN120" s="8"/>
      <c r="HO120" s="8" t="s">
        <v>1049</v>
      </c>
      <c r="HP120" s="8"/>
      <c r="HQ120" s="8"/>
      <c r="HR120" s="8"/>
      <c r="HS120" s="8"/>
      <c r="HT120" s="8"/>
      <c r="HU120" s="492" t="s">
        <v>1094</v>
      </c>
      <c r="HV120" s="492"/>
      <c r="HW120" s="492"/>
      <c r="HX120" s="492"/>
      <c r="HY120" s="8"/>
      <c r="HZ120" s="8"/>
      <c r="IA120" s="8"/>
      <c r="IB120" s="8"/>
      <c r="IC120" s="8"/>
      <c r="ID120" s="8"/>
      <c r="IE120" s="120" t="s">
        <v>528</v>
      </c>
      <c r="IF120" s="45"/>
      <c r="IG120" s="8"/>
      <c r="IH120" s="5" t="s">
        <v>756</v>
      </c>
    </row>
    <row r="121" spans="117:242" ht="12.75" customHeight="1" x14ac:dyDescent="0.25">
      <c r="DM121" s="286"/>
      <c r="DN121" s="287"/>
      <c r="DO121" s="287"/>
      <c r="DP121" s="287"/>
      <c r="DQ121" s="287"/>
      <c r="DR121" s="288"/>
      <c r="DS121" s="5" t="s">
        <v>28</v>
      </c>
      <c r="DY121" s="5" t="s">
        <v>674</v>
      </c>
      <c r="FH121" s="333"/>
      <c r="FI121" s="330"/>
      <c r="FJ121" s="335"/>
      <c r="FK121" s="330"/>
      <c r="FL121" s="355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8"/>
      <c r="GL121" s="335"/>
      <c r="GM121" s="330"/>
      <c r="GN121" s="330"/>
      <c r="GO121" s="330"/>
      <c r="GP121" s="345"/>
      <c r="GS121" s="289"/>
      <c r="GT121" s="275"/>
      <c r="GU121" s="275"/>
      <c r="GV121" s="275"/>
      <c r="GW121" s="275"/>
      <c r="GX121" s="275"/>
      <c r="GY121" s="8" t="s">
        <v>303</v>
      </c>
      <c r="GZ121" s="8"/>
      <c r="HA121" s="8"/>
      <c r="HB121" s="8"/>
      <c r="HC121" s="8"/>
      <c r="HD121" s="8"/>
      <c r="HE121" s="8"/>
      <c r="HF121" s="8"/>
      <c r="HG121" s="8"/>
      <c r="HH121" s="8"/>
      <c r="HI121" s="8" t="s">
        <v>703</v>
      </c>
      <c r="HJ121" s="8"/>
      <c r="HK121" s="8"/>
      <c r="HL121" s="8"/>
      <c r="HM121" s="8"/>
      <c r="HN121" s="8"/>
      <c r="HO121" s="8" t="s">
        <v>1049</v>
      </c>
      <c r="HP121" s="8"/>
      <c r="HQ121" s="8"/>
      <c r="HR121" s="8"/>
      <c r="HS121" s="8"/>
      <c r="HT121" s="8"/>
      <c r="HU121" s="492" t="s">
        <v>1096</v>
      </c>
      <c r="HV121" s="492"/>
      <c r="HW121" s="492"/>
      <c r="HX121" s="492"/>
      <c r="HY121" s="8"/>
      <c r="HZ121" s="8"/>
      <c r="IA121" s="8"/>
      <c r="IB121" s="8"/>
      <c r="IC121" s="8"/>
      <c r="ID121" s="8"/>
      <c r="IE121" s="120" t="s">
        <v>528</v>
      </c>
      <c r="IF121" s="45"/>
      <c r="IG121" s="8"/>
      <c r="IH121" s="5" t="s">
        <v>757</v>
      </c>
    </row>
    <row r="122" spans="117:242" ht="12.75" customHeight="1" x14ac:dyDescent="0.25">
      <c r="DM122" s="300" t="s">
        <v>8</v>
      </c>
      <c r="DN122" s="301"/>
      <c r="DO122" s="301"/>
      <c r="DP122" s="301"/>
      <c r="DQ122" s="301"/>
      <c r="DR122" s="302"/>
      <c r="FH122" s="333"/>
      <c r="FI122" s="330"/>
      <c r="FJ122" s="335"/>
      <c r="FK122" s="330"/>
      <c r="FL122" s="356" t="s">
        <v>107</v>
      </c>
      <c r="FM122" s="46"/>
      <c r="FN122" s="322"/>
      <c r="FO122" s="319"/>
      <c r="FP122" s="319"/>
      <c r="FQ122" s="319"/>
      <c r="FR122" s="319"/>
      <c r="FS122" s="319"/>
      <c r="FT122" s="319"/>
      <c r="FU122" s="319"/>
      <c r="FV122" s="319"/>
      <c r="FW122" s="319"/>
      <c r="FX122" s="319"/>
      <c r="FY122" s="319"/>
      <c r="FZ122" s="319"/>
      <c r="GA122" s="319"/>
      <c r="GB122" s="319"/>
      <c r="GC122" s="319"/>
      <c r="GD122" s="320"/>
      <c r="GE122" s="46"/>
      <c r="GF122" s="46"/>
      <c r="GG122" s="46"/>
      <c r="GH122" s="46"/>
      <c r="GI122" s="46"/>
      <c r="GJ122" s="46"/>
      <c r="GK122" s="8"/>
      <c r="GL122" s="335"/>
      <c r="GM122" s="330"/>
      <c r="GN122" s="330"/>
      <c r="GO122" s="330"/>
      <c r="GP122" s="346"/>
      <c r="GS122" s="289"/>
      <c r="GT122" s="275"/>
      <c r="GU122" s="275"/>
      <c r="GV122" s="275"/>
      <c r="GW122" s="275"/>
      <c r="GX122" s="275"/>
      <c r="GY122" s="8" t="s">
        <v>241</v>
      </c>
      <c r="GZ122" s="8"/>
      <c r="HA122" s="8"/>
      <c r="HB122" s="8"/>
      <c r="HC122" s="8"/>
      <c r="HD122" s="8"/>
      <c r="HE122" s="8"/>
      <c r="HF122" s="8"/>
      <c r="HG122" s="8"/>
      <c r="HH122" s="8"/>
      <c r="HI122" s="8" t="s">
        <v>1293</v>
      </c>
      <c r="HJ122" s="8"/>
      <c r="HK122" s="8"/>
      <c r="HL122" s="8"/>
      <c r="HM122" s="8"/>
      <c r="HN122" s="8"/>
      <c r="HO122" s="8" t="s">
        <v>1052</v>
      </c>
      <c r="HP122" s="8"/>
      <c r="HQ122" s="8"/>
      <c r="HR122" s="8"/>
      <c r="HS122" s="8"/>
      <c r="HT122" s="8"/>
      <c r="HU122" s="492" t="s">
        <v>1102</v>
      </c>
      <c r="HV122" s="492"/>
      <c r="HW122" s="492"/>
      <c r="HX122" s="492"/>
      <c r="HY122" s="8"/>
      <c r="HZ122" s="8"/>
      <c r="IA122" s="8"/>
      <c r="IB122" s="8"/>
      <c r="IC122" s="8"/>
      <c r="ID122" s="8"/>
      <c r="IE122" s="120" t="s">
        <v>528</v>
      </c>
      <c r="IF122" s="45"/>
      <c r="IG122" s="8"/>
      <c r="IH122" s="5" t="s">
        <v>758</v>
      </c>
    </row>
    <row r="123" spans="117:242" ht="12.75" customHeight="1" x14ac:dyDescent="0.25">
      <c r="DM123" s="297" t="s">
        <v>560</v>
      </c>
      <c r="DN123" s="298"/>
      <c r="DO123" s="298"/>
      <c r="DP123" s="298"/>
      <c r="DQ123" s="298"/>
      <c r="DR123" s="299"/>
      <c r="DS123" s="5" t="s">
        <v>681</v>
      </c>
      <c r="DX123" s="5" t="s">
        <v>675</v>
      </c>
      <c r="FH123" s="333"/>
      <c r="FI123" s="330"/>
      <c r="FJ123" s="335"/>
      <c r="FK123" s="330"/>
      <c r="FL123" s="356"/>
      <c r="FM123" s="46"/>
      <c r="FN123" s="318"/>
      <c r="FO123" s="318"/>
      <c r="FP123" s="318"/>
      <c r="FQ123" s="318"/>
      <c r="FR123" s="318"/>
      <c r="FS123" s="318"/>
      <c r="FT123" s="318"/>
      <c r="FU123" s="318"/>
      <c r="FV123" s="318"/>
      <c r="FW123" s="318"/>
      <c r="FX123" s="318"/>
      <c r="FY123" s="8"/>
      <c r="FZ123" s="46"/>
      <c r="GA123" s="46"/>
      <c r="GB123" s="46"/>
      <c r="GC123" s="321"/>
      <c r="GD123" s="321"/>
      <c r="GE123" s="321"/>
      <c r="GF123" s="321"/>
      <c r="GG123" s="321"/>
      <c r="GH123" s="321"/>
      <c r="GI123" s="321"/>
      <c r="GJ123" s="321"/>
      <c r="GK123" s="321"/>
      <c r="GL123" s="350"/>
      <c r="GM123" s="330"/>
      <c r="GN123" s="330"/>
      <c r="GO123" s="330"/>
      <c r="GP123" s="346"/>
      <c r="GS123" s="289"/>
      <c r="GT123" s="275"/>
      <c r="GU123" s="275"/>
      <c r="GV123" s="275"/>
      <c r="GW123" s="275"/>
      <c r="GX123" s="275"/>
      <c r="GY123" s="8" t="s">
        <v>1012</v>
      </c>
      <c r="GZ123" s="8"/>
      <c r="HA123" s="8"/>
      <c r="HB123" s="8"/>
      <c r="HC123" s="8"/>
      <c r="HD123" s="8"/>
      <c r="HE123" s="8"/>
      <c r="HF123" s="8"/>
      <c r="HG123" s="8"/>
      <c r="HH123" s="8"/>
      <c r="HI123" s="8" t="s">
        <v>1057</v>
      </c>
      <c r="HJ123" s="8"/>
      <c r="HK123" s="8"/>
      <c r="HL123" s="8"/>
      <c r="HM123" s="8"/>
      <c r="HN123" s="8"/>
      <c r="HO123" s="8" t="s">
        <v>1052</v>
      </c>
      <c r="HP123" s="8"/>
      <c r="HQ123" s="8"/>
      <c r="HR123" s="8"/>
      <c r="HS123" s="8"/>
      <c r="HT123" s="8"/>
      <c r="HU123" s="8" t="s">
        <v>1153</v>
      </c>
      <c r="HV123" s="8"/>
      <c r="HW123" s="8"/>
      <c r="HX123" s="8"/>
      <c r="HY123" s="8"/>
      <c r="HZ123" s="8"/>
      <c r="IA123" s="8"/>
      <c r="IB123" s="8"/>
      <c r="IC123" s="8"/>
      <c r="ID123" s="8"/>
      <c r="IE123" s="120" t="s">
        <v>528</v>
      </c>
      <c r="IF123" s="45"/>
      <c r="IG123" s="8"/>
      <c r="IH123" s="5" t="s">
        <v>758</v>
      </c>
    </row>
    <row r="124" spans="117:242" ht="12.75" customHeight="1" x14ac:dyDescent="0.25">
      <c r="DM124" s="270"/>
      <c r="DN124" s="269"/>
      <c r="DO124" s="269"/>
      <c r="DP124" s="269"/>
      <c r="DQ124" s="269"/>
      <c r="DR124" s="271"/>
      <c r="DS124" s="5" t="s">
        <v>23</v>
      </c>
      <c r="DX124" s="5" t="s">
        <v>679</v>
      </c>
      <c r="FH124" s="333"/>
      <c r="FI124" s="330"/>
      <c r="FJ124" s="334"/>
      <c r="FK124" s="330"/>
      <c r="FL124" s="356" t="s">
        <v>815</v>
      </c>
      <c r="FM124" s="46"/>
      <c r="FN124" s="556" t="s">
        <v>96</v>
      </c>
      <c r="FO124" s="557"/>
      <c r="FP124" s="558"/>
      <c r="FQ124" s="556" t="s">
        <v>97</v>
      </c>
      <c r="FR124" s="557"/>
      <c r="FS124" s="557"/>
      <c r="FT124" s="557"/>
      <c r="FU124" s="557"/>
      <c r="FV124" s="557"/>
      <c r="FW124" s="557"/>
      <c r="FX124" s="558"/>
      <c r="FY124" s="556" t="s">
        <v>559</v>
      </c>
      <c r="FZ124" s="557"/>
      <c r="GA124" s="557"/>
      <c r="GB124" s="558"/>
      <c r="GC124" s="556" t="s">
        <v>98</v>
      </c>
      <c r="GD124" s="557"/>
      <c r="GE124" s="557"/>
      <c r="GF124" s="558"/>
      <c r="GG124" s="556" t="s">
        <v>98</v>
      </c>
      <c r="GH124" s="557"/>
      <c r="GI124" s="557"/>
      <c r="GJ124" s="558"/>
      <c r="GK124" s="321"/>
      <c r="GL124" s="350"/>
      <c r="GM124" s="330"/>
      <c r="GN124" s="330"/>
      <c r="GO124" s="330"/>
      <c r="GP124" s="346"/>
      <c r="GS124" s="289"/>
      <c r="GT124" s="275"/>
      <c r="GU124" s="275"/>
      <c r="GV124" s="275"/>
      <c r="GW124" s="275"/>
      <c r="GX124" s="275"/>
      <c r="GY124" s="8" t="s">
        <v>1181</v>
      </c>
      <c r="GZ124" s="8"/>
      <c r="HA124" s="8"/>
      <c r="HB124" s="8"/>
      <c r="HC124" s="8"/>
      <c r="HD124" s="8"/>
      <c r="HE124" s="8"/>
      <c r="HF124" s="8"/>
      <c r="HG124" s="8"/>
      <c r="HH124" s="8"/>
      <c r="HI124" s="8" t="s">
        <v>1294</v>
      </c>
      <c r="HJ124" s="8"/>
      <c r="HK124" s="8"/>
      <c r="HL124" s="8"/>
      <c r="HM124" s="8"/>
      <c r="HN124" s="8"/>
      <c r="HO124" s="8" t="s">
        <v>1052</v>
      </c>
      <c r="HP124" s="8"/>
      <c r="HQ124" s="8"/>
      <c r="HR124" s="8"/>
      <c r="HS124" s="8"/>
      <c r="HT124" s="8"/>
      <c r="HU124" s="492" t="s">
        <v>1102</v>
      </c>
      <c r="HV124" s="8"/>
      <c r="HW124" s="8"/>
      <c r="HX124" s="8"/>
      <c r="HY124" s="8"/>
      <c r="HZ124" s="8"/>
      <c r="IA124" s="8"/>
      <c r="IB124" s="8"/>
      <c r="IC124" s="8"/>
      <c r="ID124" s="8"/>
      <c r="IE124" s="120" t="s">
        <v>528</v>
      </c>
      <c r="IF124" s="45"/>
      <c r="IG124" s="8"/>
      <c r="IH124" s="5" t="s">
        <v>759</v>
      </c>
    </row>
    <row r="125" spans="117:242" ht="12.75" customHeight="1" x14ac:dyDescent="0.25">
      <c r="DM125" s="270"/>
      <c r="DN125" s="269"/>
      <c r="DO125" s="269"/>
      <c r="DP125" s="269"/>
      <c r="DQ125" s="269"/>
      <c r="DR125" s="271"/>
      <c r="DS125" s="5" t="s">
        <v>24</v>
      </c>
      <c r="DX125" s="5" t="s">
        <v>676</v>
      </c>
      <c r="FH125" s="333"/>
      <c r="FI125" s="330"/>
      <c r="FJ125" s="334"/>
      <c r="FK125" s="330"/>
      <c r="FL125" s="332"/>
      <c r="FM125" s="46"/>
      <c r="FN125" s="553"/>
      <c r="FO125" s="554"/>
      <c r="FP125" s="555"/>
      <c r="FQ125" s="553"/>
      <c r="FR125" s="554"/>
      <c r="FS125" s="554"/>
      <c r="FT125" s="554"/>
      <c r="FU125" s="554"/>
      <c r="FV125" s="554"/>
      <c r="FW125" s="554"/>
      <c r="FX125" s="555"/>
      <c r="FY125" s="553"/>
      <c r="FZ125" s="554"/>
      <c r="GA125" s="554"/>
      <c r="GB125" s="555"/>
      <c r="GC125" s="553"/>
      <c r="GD125" s="554"/>
      <c r="GE125" s="554"/>
      <c r="GF125" s="555"/>
      <c r="GG125" s="553"/>
      <c r="GH125" s="554"/>
      <c r="GI125" s="554"/>
      <c r="GJ125" s="555"/>
      <c r="GK125" s="321"/>
      <c r="GL125" s="350"/>
      <c r="GM125" s="330"/>
      <c r="GN125" s="330"/>
      <c r="GO125" s="330"/>
      <c r="GP125" s="346"/>
      <c r="GS125" s="289"/>
      <c r="GT125" s="275"/>
      <c r="GU125" s="275"/>
      <c r="GV125" s="275"/>
      <c r="GW125" s="275"/>
      <c r="GX125" s="275"/>
      <c r="GY125" s="8" t="s">
        <v>1150</v>
      </c>
      <c r="GZ125" s="8"/>
      <c r="HA125" s="8"/>
      <c r="HB125" s="8"/>
      <c r="HC125" s="8"/>
      <c r="HD125" s="8"/>
      <c r="HE125" s="8"/>
      <c r="HF125" s="8"/>
      <c r="HG125" s="8"/>
      <c r="HH125" s="8"/>
      <c r="HI125" s="8" t="s">
        <v>705</v>
      </c>
      <c r="HJ125" s="8"/>
      <c r="HK125" s="8"/>
      <c r="HL125" s="8"/>
      <c r="HM125" s="8"/>
      <c r="HN125" s="8"/>
      <c r="HO125" s="8" t="s">
        <v>1052</v>
      </c>
      <c r="HP125" s="8"/>
      <c r="HQ125" s="8"/>
      <c r="HR125" s="8"/>
      <c r="HS125" s="8"/>
      <c r="HT125" s="8"/>
      <c r="HU125" s="8" t="s">
        <v>1153</v>
      </c>
      <c r="HV125" s="8"/>
      <c r="HW125" s="8"/>
      <c r="HX125" s="8"/>
      <c r="HY125" s="8"/>
      <c r="HZ125" s="8"/>
      <c r="IA125" s="8"/>
      <c r="IB125" s="8"/>
      <c r="IC125" s="8"/>
      <c r="ID125" s="8"/>
      <c r="IE125" s="120" t="s">
        <v>528</v>
      </c>
      <c r="IF125" s="45"/>
      <c r="IG125" s="6"/>
      <c r="IH125" s="5" t="s">
        <v>759</v>
      </c>
    </row>
    <row r="126" spans="117:242" ht="12.75" customHeight="1" x14ac:dyDescent="0.25">
      <c r="DM126" s="270"/>
      <c r="DN126" s="269"/>
      <c r="DO126" s="269"/>
      <c r="DP126" s="269"/>
      <c r="DQ126" s="269"/>
      <c r="DR126" s="271"/>
      <c r="DS126" s="5" t="s">
        <v>25</v>
      </c>
      <c r="DX126" s="5" t="s">
        <v>680</v>
      </c>
      <c r="FH126" s="333"/>
      <c r="FI126" s="330"/>
      <c r="FJ126" s="334"/>
      <c r="FK126" s="330"/>
      <c r="FL126" s="332"/>
      <c r="FM126" s="46"/>
      <c r="FN126" s="504"/>
      <c r="FO126" s="505"/>
      <c r="FP126" s="506"/>
      <c r="FQ126" s="504"/>
      <c r="FR126" s="505"/>
      <c r="FS126" s="505"/>
      <c r="FT126" s="505"/>
      <c r="FU126" s="505"/>
      <c r="FV126" s="505"/>
      <c r="FW126" s="505"/>
      <c r="FX126" s="506"/>
      <c r="FY126" s="504"/>
      <c r="FZ126" s="505"/>
      <c r="GA126" s="505"/>
      <c r="GB126" s="506"/>
      <c r="GC126" s="504"/>
      <c r="GD126" s="505"/>
      <c r="GE126" s="505"/>
      <c r="GF126" s="506"/>
      <c r="GG126" s="504"/>
      <c r="GH126" s="505"/>
      <c r="GI126" s="505"/>
      <c r="GJ126" s="506"/>
      <c r="GK126" s="321"/>
      <c r="GL126" s="350"/>
      <c r="GM126" s="330"/>
      <c r="GN126" s="330"/>
      <c r="GO126" s="330"/>
      <c r="GP126" s="346"/>
      <c r="GS126" s="291"/>
      <c r="GT126" s="292"/>
      <c r="GU126" s="292"/>
      <c r="GV126" s="292"/>
      <c r="GW126" s="292"/>
      <c r="GX126" s="292"/>
      <c r="GY126" s="80" t="s">
        <v>313</v>
      </c>
      <c r="GZ126" s="80"/>
      <c r="HA126" s="80"/>
      <c r="HB126" s="80"/>
      <c r="HC126" s="80"/>
      <c r="HD126" s="80"/>
      <c r="HE126" s="80"/>
      <c r="HF126" s="80"/>
      <c r="HG126" s="80"/>
      <c r="HH126" s="80"/>
      <c r="HI126" s="80" t="s">
        <v>1113</v>
      </c>
      <c r="HJ126" s="80"/>
      <c r="HK126" s="80"/>
      <c r="HL126" s="80"/>
      <c r="HM126" s="80"/>
      <c r="HN126" s="80"/>
      <c r="HO126" s="80" t="s">
        <v>1049</v>
      </c>
      <c r="HP126" s="80"/>
      <c r="HQ126" s="80"/>
      <c r="HR126" s="80"/>
      <c r="HS126" s="80"/>
      <c r="HT126" s="80"/>
      <c r="HU126" s="80" t="s">
        <v>1102</v>
      </c>
      <c r="HV126" s="80"/>
      <c r="HW126" s="80"/>
      <c r="HX126" s="80"/>
      <c r="HY126" s="80"/>
      <c r="HZ126" s="80"/>
      <c r="IA126" s="80"/>
      <c r="IB126" s="80"/>
      <c r="IC126" s="80"/>
      <c r="ID126" s="80"/>
      <c r="IE126" s="477" t="s">
        <v>528</v>
      </c>
      <c r="IF126" s="472"/>
      <c r="IG126" s="6"/>
      <c r="IH126" s="5" t="s">
        <v>760</v>
      </c>
    </row>
    <row r="127" spans="117:242" ht="12.75" customHeight="1" x14ac:dyDescent="0.25">
      <c r="DM127" s="270"/>
      <c r="DN127" s="269"/>
      <c r="DO127" s="269"/>
      <c r="DP127" s="269"/>
      <c r="DQ127" s="269"/>
      <c r="DR127" s="271"/>
      <c r="DS127" s="5" t="s">
        <v>111</v>
      </c>
      <c r="DX127" s="5" t="s">
        <v>677</v>
      </c>
      <c r="FH127" s="333"/>
      <c r="FI127" s="330"/>
      <c r="FJ127" s="334"/>
      <c r="FK127" s="330"/>
      <c r="FL127" s="332"/>
      <c r="FM127" s="46"/>
      <c r="FN127" s="504"/>
      <c r="FO127" s="505"/>
      <c r="FP127" s="506"/>
      <c r="FQ127" s="504"/>
      <c r="FR127" s="505"/>
      <c r="FS127" s="505"/>
      <c r="FT127" s="505"/>
      <c r="FU127" s="505"/>
      <c r="FV127" s="505"/>
      <c r="FW127" s="505"/>
      <c r="FX127" s="506"/>
      <c r="FY127" s="504"/>
      <c r="FZ127" s="505"/>
      <c r="GA127" s="505"/>
      <c r="GB127" s="506"/>
      <c r="GC127" s="504"/>
      <c r="GD127" s="505"/>
      <c r="GE127" s="505"/>
      <c r="GF127" s="506"/>
      <c r="GG127" s="504"/>
      <c r="GH127" s="505"/>
      <c r="GI127" s="505"/>
      <c r="GJ127" s="506"/>
      <c r="GK127" s="321"/>
      <c r="GL127" s="350"/>
      <c r="GM127" s="330"/>
      <c r="GN127" s="330"/>
      <c r="GO127" s="330"/>
      <c r="GP127" s="346"/>
      <c r="GS127" s="10"/>
      <c r="GT127" s="10"/>
      <c r="GU127" s="10"/>
      <c r="GV127" s="10"/>
      <c r="GW127" s="10"/>
      <c r="GX127" s="10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H127" s="6"/>
    </row>
    <row r="128" spans="117:242" ht="12.75" customHeight="1" x14ac:dyDescent="0.25">
      <c r="DM128" s="270"/>
      <c r="DN128" s="269"/>
      <c r="DO128" s="269"/>
      <c r="DP128" s="269"/>
      <c r="DQ128" s="269"/>
      <c r="DR128" s="271"/>
      <c r="DS128" s="5" t="s">
        <v>450</v>
      </c>
      <c r="DX128" s="5" t="s">
        <v>678</v>
      </c>
      <c r="FH128" s="333"/>
      <c r="FI128" s="330"/>
      <c r="FJ128" s="334"/>
      <c r="FK128" s="330"/>
      <c r="FL128" s="332"/>
      <c r="FM128" s="46"/>
      <c r="FN128" s="504"/>
      <c r="FO128" s="505"/>
      <c r="FP128" s="506"/>
      <c r="FQ128" s="504"/>
      <c r="FR128" s="505"/>
      <c r="FS128" s="505"/>
      <c r="FT128" s="505"/>
      <c r="FU128" s="505"/>
      <c r="FV128" s="505"/>
      <c r="FW128" s="505"/>
      <c r="FX128" s="506"/>
      <c r="FY128" s="504"/>
      <c r="FZ128" s="505"/>
      <c r="GA128" s="505"/>
      <c r="GB128" s="506"/>
      <c r="GC128" s="504"/>
      <c r="GD128" s="505"/>
      <c r="GE128" s="505"/>
      <c r="GF128" s="506"/>
      <c r="GG128" s="504"/>
      <c r="GH128" s="505"/>
      <c r="GI128" s="505"/>
      <c r="GJ128" s="506"/>
      <c r="GK128" s="321"/>
      <c r="GL128" s="350"/>
      <c r="GM128" s="330"/>
      <c r="GN128" s="330"/>
      <c r="GO128" s="330"/>
      <c r="GP128" s="346"/>
      <c r="GS128" s="10"/>
      <c r="GT128" s="10"/>
      <c r="GU128" s="10"/>
      <c r="GV128" s="10"/>
      <c r="GW128" s="10"/>
      <c r="GX128" s="10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H128" s="6"/>
    </row>
    <row r="129" spans="117:222" ht="12.75" customHeight="1" x14ac:dyDescent="0.25">
      <c r="DM129" s="272"/>
      <c r="DN129" s="273"/>
      <c r="DO129" s="273"/>
      <c r="DP129" s="273"/>
      <c r="DQ129" s="273"/>
      <c r="DR129" s="274"/>
      <c r="DS129" s="5" t="s">
        <v>454</v>
      </c>
      <c r="DX129" s="5" t="s">
        <v>728</v>
      </c>
      <c r="FH129" s="333"/>
      <c r="FI129" s="330"/>
      <c r="FJ129" s="334"/>
      <c r="FK129" s="330"/>
      <c r="FL129" s="332"/>
      <c r="FM129" s="46"/>
      <c r="FN129" s="504"/>
      <c r="FO129" s="505"/>
      <c r="FP129" s="506"/>
      <c r="FQ129" s="504"/>
      <c r="FR129" s="505"/>
      <c r="FS129" s="505"/>
      <c r="FT129" s="505"/>
      <c r="FU129" s="505"/>
      <c r="FV129" s="505"/>
      <c r="FW129" s="505"/>
      <c r="FX129" s="506"/>
      <c r="FY129" s="504"/>
      <c r="FZ129" s="505"/>
      <c r="GA129" s="505"/>
      <c r="GB129" s="506"/>
      <c r="GC129" s="504"/>
      <c r="GD129" s="505"/>
      <c r="GE129" s="505"/>
      <c r="GF129" s="506"/>
      <c r="GG129" s="504"/>
      <c r="GH129" s="505"/>
      <c r="GI129" s="505"/>
      <c r="GJ129" s="506"/>
      <c r="GK129" s="321"/>
      <c r="GL129" s="350"/>
      <c r="GM129" s="330"/>
      <c r="GN129" s="330"/>
      <c r="GO129" s="330"/>
      <c r="GP129" s="346"/>
      <c r="GS129" s="10"/>
      <c r="GT129" s="10"/>
      <c r="GU129" s="10"/>
      <c r="GV129" s="10"/>
      <c r="GW129" s="10"/>
      <c r="GX129" s="10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</row>
    <row r="130" spans="117:222" ht="12.75" customHeight="1" x14ac:dyDescent="0.25">
      <c r="DM130" s="297" t="s">
        <v>11</v>
      </c>
      <c r="DN130" s="298"/>
      <c r="DO130" s="298"/>
      <c r="DP130" s="298"/>
      <c r="DQ130" s="298"/>
      <c r="DR130" s="299"/>
      <c r="DS130" s="5" t="s">
        <v>501</v>
      </c>
      <c r="DX130" s="5" t="s">
        <v>683</v>
      </c>
      <c r="FH130" s="333"/>
      <c r="FI130" s="330"/>
      <c r="FJ130" s="334"/>
      <c r="FK130" s="330"/>
      <c r="FL130" s="332"/>
      <c r="FM130" s="46"/>
      <c r="FN130" s="504"/>
      <c r="FO130" s="505"/>
      <c r="FP130" s="506"/>
      <c r="FQ130" s="504"/>
      <c r="FR130" s="505"/>
      <c r="FS130" s="505"/>
      <c r="FT130" s="505"/>
      <c r="FU130" s="505"/>
      <c r="FV130" s="505"/>
      <c r="FW130" s="505"/>
      <c r="FX130" s="506"/>
      <c r="FY130" s="504"/>
      <c r="FZ130" s="505"/>
      <c r="GA130" s="505"/>
      <c r="GB130" s="506"/>
      <c r="GC130" s="504"/>
      <c r="GD130" s="505"/>
      <c r="GE130" s="505"/>
      <c r="GF130" s="506"/>
      <c r="GG130" s="504"/>
      <c r="GH130" s="505"/>
      <c r="GI130" s="505"/>
      <c r="GJ130" s="506"/>
      <c r="GK130" s="321"/>
      <c r="GL130" s="350"/>
      <c r="GM130" s="330"/>
      <c r="GN130" s="330"/>
      <c r="GO130" s="330"/>
      <c r="GP130" s="346"/>
      <c r="GS130" s="10"/>
      <c r="GT130" s="10"/>
      <c r="GU130" s="10"/>
      <c r="GV130" s="10"/>
      <c r="GW130" s="10"/>
      <c r="GX130" s="10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</row>
    <row r="131" spans="117:222" ht="12.75" customHeight="1" x14ac:dyDescent="0.25">
      <c r="DM131" s="270"/>
      <c r="DN131" s="269"/>
      <c r="DO131" s="269"/>
      <c r="DP131" s="269"/>
      <c r="DQ131" s="269"/>
      <c r="DR131" s="271"/>
      <c r="DS131" s="5" t="s">
        <v>76</v>
      </c>
      <c r="DX131" s="5" t="s">
        <v>731</v>
      </c>
      <c r="FH131" s="333"/>
      <c r="FI131" s="330"/>
      <c r="FJ131" s="334"/>
      <c r="FK131" s="330"/>
      <c r="FL131" s="332"/>
      <c r="FM131" s="46"/>
      <c r="FN131" s="553"/>
      <c r="FO131" s="554"/>
      <c r="FP131" s="555"/>
      <c r="FQ131" s="553"/>
      <c r="FR131" s="554"/>
      <c r="FS131" s="554"/>
      <c r="FT131" s="554"/>
      <c r="FU131" s="554"/>
      <c r="FV131" s="554"/>
      <c r="FW131" s="554"/>
      <c r="FX131" s="555"/>
      <c r="FY131" s="553"/>
      <c r="FZ131" s="554"/>
      <c r="GA131" s="554"/>
      <c r="GB131" s="555"/>
      <c r="GC131" s="553"/>
      <c r="GD131" s="554"/>
      <c r="GE131" s="554"/>
      <c r="GF131" s="555"/>
      <c r="GG131" s="553"/>
      <c r="GH131" s="554"/>
      <c r="GI131" s="554"/>
      <c r="GJ131" s="555"/>
      <c r="GK131" s="321"/>
      <c r="GL131" s="350"/>
      <c r="GM131" s="330"/>
      <c r="GN131" s="330"/>
      <c r="GO131" s="330"/>
      <c r="GP131" s="346"/>
      <c r="GS131" s="10"/>
      <c r="GT131" s="10"/>
      <c r="GU131" s="10"/>
      <c r="GV131" s="10"/>
      <c r="GW131" s="10"/>
      <c r="GX131" s="10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</row>
    <row r="132" spans="117:222" ht="12.75" customHeight="1" x14ac:dyDescent="0.25">
      <c r="DM132" s="270"/>
      <c r="DN132" s="269"/>
      <c r="DO132" s="269"/>
      <c r="DP132" s="269"/>
      <c r="DQ132" s="269"/>
      <c r="DR132" s="271"/>
      <c r="DS132" s="5" t="s">
        <v>682</v>
      </c>
      <c r="DX132" s="5" t="s">
        <v>684</v>
      </c>
      <c r="FH132" s="333"/>
      <c r="FI132" s="330"/>
      <c r="FJ132" s="334"/>
      <c r="FK132" s="330"/>
      <c r="FL132" s="332"/>
      <c r="FM132" s="46"/>
      <c r="FN132" s="553"/>
      <c r="FO132" s="554"/>
      <c r="FP132" s="555"/>
      <c r="FQ132" s="553"/>
      <c r="FR132" s="554"/>
      <c r="FS132" s="554"/>
      <c r="FT132" s="554"/>
      <c r="FU132" s="554"/>
      <c r="FV132" s="554"/>
      <c r="FW132" s="554"/>
      <c r="FX132" s="555"/>
      <c r="FY132" s="553"/>
      <c r="FZ132" s="554"/>
      <c r="GA132" s="554"/>
      <c r="GB132" s="555"/>
      <c r="GC132" s="553"/>
      <c r="GD132" s="554"/>
      <c r="GE132" s="554"/>
      <c r="GF132" s="555"/>
      <c r="GG132" s="553"/>
      <c r="GH132" s="554"/>
      <c r="GI132" s="554"/>
      <c r="GJ132" s="555"/>
      <c r="GK132" s="321"/>
      <c r="GL132" s="350"/>
      <c r="GM132" s="330"/>
      <c r="GN132" s="330"/>
      <c r="GO132" s="330"/>
      <c r="GP132" s="346"/>
      <c r="GS132" s="10"/>
      <c r="GT132" s="10"/>
      <c r="GU132" s="10"/>
      <c r="GV132" s="10"/>
      <c r="GW132" s="10"/>
      <c r="GX132" s="10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</row>
    <row r="133" spans="117:222" ht="12.75" customHeight="1" x14ac:dyDescent="0.25">
      <c r="DM133" s="270"/>
      <c r="DN133" s="269"/>
      <c r="DO133" s="269"/>
      <c r="DP133" s="269"/>
      <c r="DQ133" s="269"/>
      <c r="DR133" s="271"/>
      <c r="DS133" s="201" t="s">
        <v>424</v>
      </c>
      <c r="DT133" s="201"/>
      <c r="DU133" s="201"/>
      <c r="DV133" s="201"/>
      <c r="DX133" s="5" t="s">
        <v>717</v>
      </c>
      <c r="FH133" s="333"/>
      <c r="FI133" s="330"/>
      <c r="FJ133" s="334"/>
      <c r="FK133" s="330"/>
      <c r="FL133" s="332"/>
      <c r="FM133" s="46"/>
      <c r="FN133" s="553"/>
      <c r="FO133" s="554"/>
      <c r="FP133" s="555"/>
      <c r="FQ133" s="553"/>
      <c r="FR133" s="554"/>
      <c r="FS133" s="554"/>
      <c r="FT133" s="554"/>
      <c r="FU133" s="554"/>
      <c r="FV133" s="554"/>
      <c r="FW133" s="554"/>
      <c r="FX133" s="555"/>
      <c r="FY133" s="553"/>
      <c r="FZ133" s="554"/>
      <c r="GA133" s="554"/>
      <c r="GB133" s="555"/>
      <c r="GC133" s="553"/>
      <c r="GD133" s="554"/>
      <c r="GE133" s="554"/>
      <c r="GF133" s="555"/>
      <c r="GG133" s="553"/>
      <c r="GH133" s="554"/>
      <c r="GI133" s="554"/>
      <c r="GJ133" s="555"/>
      <c r="GK133" s="321"/>
      <c r="GL133" s="350"/>
      <c r="GM133" s="330"/>
      <c r="GN133" s="330"/>
      <c r="GO133" s="330"/>
      <c r="GP133" s="346"/>
      <c r="GS133" s="10"/>
      <c r="GT133" s="10"/>
      <c r="GU133" s="10"/>
      <c r="GV133" s="10"/>
      <c r="GW133" s="10"/>
      <c r="GX133" s="10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</row>
    <row r="134" spans="117:222" ht="12.75" customHeight="1" x14ac:dyDescent="0.25">
      <c r="DM134" s="270"/>
      <c r="DN134" s="269"/>
      <c r="DO134" s="269"/>
      <c r="DP134" s="269"/>
      <c r="DQ134" s="269"/>
      <c r="DR134" s="271"/>
      <c r="DS134" s="5" t="s">
        <v>666</v>
      </c>
      <c r="DX134" s="5" t="s">
        <v>716</v>
      </c>
      <c r="FH134" s="333"/>
      <c r="FI134" s="330"/>
      <c r="FJ134" s="334"/>
      <c r="FK134" s="330"/>
      <c r="FL134" s="332"/>
      <c r="FM134" s="46"/>
      <c r="FN134" s="553"/>
      <c r="FO134" s="554"/>
      <c r="FP134" s="555"/>
      <c r="FQ134" s="553"/>
      <c r="FR134" s="554"/>
      <c r="FS134" s="554"/>
      <c r="FT134" s="554"/>
      <c r="FU134" s="554"/>
      <c r="FV134" s="554"/>
      <c r="FW134" s="554"/>
      <c r="FX134" s="555"/>
      <c r="FY134" s="553"/>
      <c r="FZ134" s="554"/>
      <c r="GA134" s="554"/>
      <c r="GB134" s="555"/>
      <c r="GC134" s="553"/>
      <c r="GD134" s="554"/>
      <c r="GE134" s="554"/>
      <c r="GF134" s="555"/>
      <c r="GG134" s="553"/>
      <c r="GH134" s="554"/>
      <c r="GI134" s="554"/>
      <c r="GJ134" s="555"/>
      <c r="GK134" s="321"/>
      <c r="GL134" s="350"/>
      <c r="GM134" s="330"/>
      <c r="GN134" s="330"/>
      <c r="GO134" s="330"/>
      <c r="GP134" s="346"/>
      <c r="GS134" s="10"/>
      <c r="GT134" s="10"/>
      <c r="GU134" s="10"/>
      <c r="GV134" s="10"/>
      <c r="GW134" s="10"/>
      <c r="GX134" s="10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</row>
    <row r="135" spans="117:222" ht="12.75" customHeight="1" x14ac:dyDescent="0.25">
      <c r="DM135" s="272"/>
      <c r="DN135" s="273"/>
      <c r="DO135" s="273"/>
      <c r="DP135" s="273"/>
      <c r="DQ135" s="273"/>
      <c r="DR135" s="274"/>
      <c r="DS135" s="201" t="s">
        <v>761</v>
      </c>
      <c r="DT135" s="201"/>
      <c r="DU135" s="201"/>
      <c r="DV135" s="201"/>
      <c r="DX135" s="5" t="s">
        <v>762</v>
      </c>
      <c r="FH135" s="333"/>
      <c r="FI135" s="330"/>
      <c r="FJ135" s="334"/>
      <c r="FK135" s="330"/>
      <c r="FL135" s="332"/>
      <c r="FM135" s="46"/>
      <c r="FN135" s="553"/>
      <c r="FO135" s="554"/>
      <c r="FP135" s="555"/>
      <c r="FQ135" s="553"/>
      <c r="FR135" s="554"/>
      <c r="FS135" s="554"/>
      <c r="FT135" s="554"/>
      <c r="FU135" s="554"/>
      <c r="FV135" s="554"/>
      <c r="FW135" s="554"/>
      <c r="FX135" s="555"/>
      <c r="FY135" s="553"/>
      <c r="FZ135" s="554"/>
      <c r="GA135" s="554"/>
      <c r="GB135" s="555"/>
      <c r="GC135" s="553"/>
      <c r="GD135" s="554"/>
      <c r="GE135" s="554"/>
      <c r="GF135" s="555"/>
      <c r="GG135" s="553"/>
      <c r="GH135" s="554"/>
      <c r="GI135" s="554"/>
      <c r="GJ135" s="555"/>
      <c r="GK135" s="321"/>
      <c r="GL135" s="350"/>
      <c r="GM135" s="330"/>
      <c r="GN135" s="330"/>
      <c r="GO135" s="330"/>
      <c r="GP135" s="346"/>
      <c r="GS135" s="10"/>
      <c r="GT135" s="10"/>
      <c r="GU135" s="10"/>
      <c r="GV135" s="10"/>
      <c r="GW135" s="10"/>
      <c r="GX135" s="10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</row>
    <row r="136" spans="117:222" ht="12.75" customHeight="1" x14ac:dyDescent="0.25">
      <c r="DM136" s="297" t="s">
        <v>516</v>
      </c>
      <c r="DN136" s="298"/>
      <c r="DO136" s="298"/>
      <c r="DP136" s="298"/>
      <c r="DQ136" s="298"/>
      <c r="DR136" s="299"/>
      <c r="DS136" s="5" t="s">
        <v>685</v>
      </c>
      <c r="DW136" s="5" t="s">
        <v>686</v>
      </c>
      <c r="FH136" s="333"/>
      <c r="FI136" s="330"/>
      <c r="FJ136" s="334"/>
      <c r="FK136" s="330"/>
      <c r="FL136" s="332"/>
      <c r="FM136" s="46"/>
      <c r="FN136" s="553"/>
      <c r="FO136" s="554"/>
      <c r="FP136" s="555"/>
      <c r="FQ136" s="553"/>
      <c r="FR136" s="554"/>
      <c r="FS136" s="554"/>
      <c r="FT136" s="554"/>
      <c r="FU136" s="554"/>
      <c r="FV136" s="554"/>
      <c r="FW136" s="554"/>
      <c r="FX136" s="555"/>
      <c r="FY136" s="553"/>
      <c r="FZ136" s="554"/>
      <c r="GA136" s="554"/>
      <c r="GB136" s="555"/>
      <c r="GC136" s="553"/>
      <c r="GD136" s="554"/>
      <c r="GE136" s="554"/>
      <c r="GF136" s="555"/>
      <c r="GG136" s="553"/>
      <c r="GH136" s="554"/>
      <c r="GI136" s="554"/>
      <c r="GJ136" s="555"/>
      <c r="GK136" s="321"/>
      <c r="GL136" s="350"/>
      <c r="GM136" s="330"/>
      <c r="GN136" s="330"/>
      <c r="GO136" s="330"/>
      <c r="GP136" s="346"/>
      <c r="GS136" s="10"/>
      <c r="GT136" s="10"/>
      <c r="GU136" s="10"/>
      <c r="GV136" s="10"/>
      <c r="GW136" s="10"/>
      <c r="GX136" s="10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</row>
    <row r="137" spans="117:222" ht="12.75" customHeight="1" x14ac:dyDescent="0.25">
      <c r="DM137" s="270"/>
      <c r="DN137" s="269"/>
      <c r="DO137" s="269"/>
      <c r="DP137" s="269"/>
      <c r="DQ137" s="269"/>
      <c r="DR137" s="271"/>
      <c r="DS137" s="5" t="s">
        <v>76</v>
      </c>
      <c r="DW137" s="5" t="s">
        <v>687</v>
      </c>
      <c r="FH137" s="333"/>
      <c r="FI137" s="330"/>
      <c r="FJ137" s="335"/>
      <c r="FK137" s="330"/>
      <c r="FL137" s="356"/>
      <c r="FM137" s="318"/>
      <c r="FN137" s="318"/>
      <c r="FO137" s="318"/>
      <c r="FP137" s="318"/>
      <c r="FQ137" s="318"/>
      <c r="FR137" s="318"/>
      <c r="FS137" s="318"/>
      <c r="FT137" s="318"/>
      <c r="FU137" s="318"/>
      <c r="FV137" s="318"/>
      <c r="FW137" s="318"/>
      <c r="FX137" s="318"/>
      <c r="FY137" s="8"/>
      <c r="FZ137" s="46"/>
      <c r="GA137" s="46"/>
      <c r="GB137" s="46"/>
      <c r="GC137" s="321"/>
      <c r="GD137" s="321"/>
      <c r="GE137" s="321"/>
      <c r="GF137" s="321"/>
      <c r="GG137" s="321"/>
      <c r="GH137" s="321"/>
      <c r="GI137" s="321"/>
      <c r="GJ137" s="321"/>
      <c r="GK137" s="321"/>
      <c r="GL137" s="350"/>
      <c r="GM137" s="330"/>
      <c r="GN137" s="330"/>
      <c r="GO137" s="330"/>
      <c r="GP137" s="346"/>
      <c r="GS137" s="10"/>
      <c r="GT137" s="10"/>
      <c r="GU137" s="10"/>
      <c r="GV137" s="10"/>
      <c r="GW137" s="10"/>
      <c r="GX137" s="10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</row>
    <row r="138" spans="117:222" ht="12.75" customHeight="1" x14ac:dyDescent="0.25">
      <c r="DM138" s="270"/>
      <c r="DN138" s="269"/>
      <c r="DO138" s="269"/>
      <c r="DP138" s="269"/>
      <c r="DQ138" s="269"/>
      <c r="DR138" s="271"/>
      <c r="DS138" s="5" t="s">
        <v>17</v>
      </c>
      <c r="DW138" s="5" t="s">
        <v>688</v>
      </c>
      <c r="FH138" s="333"/>
      <c r="FI138" s="330"/>
      <c r="FJ138" s="334"/>
      <c r="FK138" s="330"/>
      <c r="FL138" s="543" t="s">
        <v>816</v>
      </c>
      <c r="FM138" s="46"/>
      <c r="FN138" s="549"/>
      <c r="FO138" s="549"/>
      <c r="FP138" s="549"/>
      <c r="FQ138" s="549"/>
      <c r="FR138" s="549"/>
      <c r="FS138" s="321"/>
      <c r="FT138" s="321"/>
      <c r="FU138" s="321"/>
      <c r="FV138" s="321"/>
      <c r="FW138" s="321"/>
      <c r="FX138" s="321"/>
      <c r="FY138" s="321"/>
      <c r="FZ138" s="321"/>
      <c r="GA138" s="321"/>
      <c r="GB138" s="321"/>
      <c r="GC138" s="321"/>
      <c r="GD138" s="46"/>
      <c r="GE138" s="46"/>
      <c r="GF138" s="559"/>
      <c r="GG138" s="559"/>
      <c r="GH138" s="559"/>
      <c r="GI138" s="559"/>
      <c r="GJ138" s="559"/>
      <c r="GK138" s="46"/>
      <c r="GL138" s="347" t="s">
        <v>517</v>
      </c>
      <c r="GM138" s="330"/>
      <c r="GN138" s="330"/>
      <c r="GO138" s="330"/>
      <c r="GP138" s="346"/>
      <c r="GS138" s="10"/>
      <c r="GT138" s="10"/>
      <c r="GU138" s="10"/>
      <c r="GV138" s="10"/>
      <c r="GW138" s="10"/>
      <c r="GX138" s="10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</row>
    <row r="139" spans="117:222" ht="12.75" customHeight="1" x14ac:dyDescent="0.25">
      <c r="DM139" s="272"/>
      <c r="DN139" s="273"/>
      <c r="DO139" s="273"/>
      <c r="DP139" s="273"/>
      <c r="DQ139" s="273"/>
      <c r="DR139" s="274"/>
      <c r="DS139" s="5" t="s">
        <v>106</v>
      </c>
      <c r="DW139" s="5" t="s">
        <v>689</v>
      </c>
      <c r="FH139" s="333"/>
      <c r="FI139" s="330"/>
      <c r="FJ139" s="336"/>
      <c r="FK139" s="336"/>
      <c r="FL139" s="543" t="s">
        <v>817</v>
      </c>
      <c r="FM139" s="321"/>
      <c r="FN139" s="549"/>
      <c r="FO139" s="549"/>
      <c r="FP139" s="549"/>
      <c r="FQ139" s="549"/>
      <c r="FR139" s="549"/>
      <c r="FS139" s="321"/>
      <c r="FT139" s="321"/>
      <c r="FU139" s="321"/>
      <c r="FV139" s="321"/>
      <c r="FW139" s="321"/>
      <c r="FX139" s="46"/>
      <c r="FY139" s="46"/>
      <c r="FZ139" s="46"/>
      <c r="GA139" s="46"/>
      <c r="GB139" s="46"/>
      <c r="GC139" s="46"/>
      <c r="GD139" s="46"/>
      <c r="GE139" s="46"/>
      <c r="GF139" s="559"/>
      <c r="GG139" s="559"/>
      <c r="GH139" s="559"/>
      <c r="GI139" s="559"/>
      <c r="GJ139" s="559"/>
      <c r="GK139" s="46"/>
      <c r="GL139" s="347" t="s">
        <v>819</v>
      </c>
      <c r="GM139" s="330"/>
      <c r="GN139" s="330"/>
      <c r="GO139" s="330"/>
      <c r="GP139" s="346"/>
      <c r="GS139" s="10"/>
      <c r="GT139" s="10"/>
      <c r="GU139" s="10"/>
      <c r="GV139" s="10"/>
      <c r="GW139" s="10"/>
      <c r="GX139" s="10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</row>
    <row r="140" spans="117:222" ht="12.75" customHeight="1" x14ac:dyDescent="0.25">
      <c r="DM140" s="266" t="s">
        <v>81</v>
      </c>
      <c r="DN140" s="267"/>
      <c r="DO140" s="267"/>
      <c r="DP140" s="267"/>
      <c r="DQ140" s="267"/>
      <c r="DR140" s="268"/>
      <c r="DS140" s="5" t="s">
        <v>500</v>
      </c>
      <c r="DW140" s="5" t="s">
        <v>729</v>
      </c>
      <c r="FH140" s="333"/>
      <c r="FI140" s="330"/>
      <c r="FJ140" s="337"/>
      <c r="FK140" s="337"/>
      <c r="FL140" s="356" t="s">
        <v>695</v>
      </c>
      <c r="FM140" s="46"/>
      <c r="FN140" s="549"/>
      <c r="FO140" s="549"/>
      <c r="FP140" s="549"/>
      <c r="FQ140" s="549"/>
      <c r="FR140" s="549"/>
      <c r="FS140" s="321"/>
      <c r="FT140" s="321"/>
      <c r="FU140" s="321"/>
      <c r="FV140" s="321"/>
      <c r="FW140" s="321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347"/>
      <c r="GM140" s="330"/>
      <c r="GN140" s="330"/>
      <c r="GO140" s="330"/>
      <c r="GP140" s="346"/>
      <c r="GS140" s="10"/>
      <c r="GT140" s="10"/>
      <c r="GU140" s="10"/>
      <c r="GV140" s="10"/>
      <c r="GW140" s="10"/>
      <c r="GX140" s="10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</row>
    <row r="141" spans="117:222" ht="12.75" customHeight="1" x14ac:dyDescent="0.25">
      <c r="DM141" s="270"/>
      <c r="DN141" s="269"/>
      <c r="DO141" s="269"/>
      <c r="DP141" s="269"/>
      <c r="DQ141" s="269"/>
      <c r="DR141" s="271"/>
      <c r="DS141" s="5" t="s">
        <v>76</v>
      </c>
      <c r="DW141" s="5" t="s">
        <v>731</v>
      </c>
      <c r="FH141" s="333"/>
      <c r="FI141" s="330"/>
      <c r="FJ141" s="335"/>
      <c r="FK141" s="330"/>
      <c r="FL141" s="356" t="s">
        <v>818</v>
      </c>
      <c r="FM141" s="6"/>
      <c r="FN141" s="549"/>
      <c r="FO141" s="549"/>
      <c r="FP141" s="549"/>
      <c r="FQ141" s="549"/>
      <c r="FR141" s="549"/>
      <c r="FS141" s="321"/>
      <c r="FT141" s="321"/>
      <c r="FU141" s="321"/>
      <c r="FV141" s="321"/>
      <c r="FW141" s="321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347"/>
      <c r="GM141" s="330"/>
      <c r="GN141" s="330"/>
      <c r="GO141" s="330"/>
      <c r="GP141" s="346"/>
      <c r="GS141" s="10"/>
      <c r="GT141" s="10"/>
      <c r="GU141" s="10"/>
      <c r="GV141" s="10"/>
      <c r="GW141" s="10"/>
      <c r="GX141" s="10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</row>
    <row r="142" spans="117:222" ht="12.75" customHeight="1" thickBot="1" x14ac:dyDescent="0.3">
      <c r="DM142" s="270"/>
      <c r="DN142" s="269"/>
      <c r="DO142" s="269"/>
      <c r="DP142" s="269"/>
      <c r="DQ142" s="269"/>
      <c r="DR142" s="271"/>
      <c r="DS142" s="5" t="s">
        <v>682</v>
      </c>
      <c r="DW142" s="5" t="s">
        <v>684</v>
      </c>
      <c r="FH142" s="339"/>
      <c r="FI142" s="340"/>
      <c r="FJ142" s="340"/>
      <c r="FK142" s="340"/>
      <c r="FL142" s="349"/>
      <c r="FM142" s="123"/>
      <c r="FN142" s="123"/>
      <c r="FO142" s="123"/>
      <c r="FP142" s="123"/>
      <c r="FQ142" s="123"/>
      <c r="FR142" s="123"/>
      <c r="FS142" s="123"/>
      <c r="FT142" s="123"/>
      <c r="FU142" s="123"/>
      <c r="FV142" s="123"/>
      <c r="FW142" s="123"/>
      <c r="FX142" s="123"/>
      <c r="FY142" s="123"/>
      <c r="FZ142" s="123"/>
      <c r="GA142" s="123"/>
      <c r="GB142" s="123"/>
      <c r="GC142" s="123"/>
      <c r="GD142" s="123"/>
      <c r="GE142" s="123"/>
      <c r="GF142" s="123"/>
      <c r="GG142" s="123"/>
      <c r="GH142" s="123"/>
      <c r="GI142" s="123"/>
      <c r="GJ142" s="123"/>
      <c r="GK142" s="123"/>
      <c r="GL142" s="351"/>
      <c r="GM142" s="340"/>
      <c r="GN142" s="340"/>
      <c r="GO142" s="340"/>
      <c r="GP142" s="348"/>
      <c r="GS142" s="10"/>
      <c r="GT142" s="10"/>
      <c r="GU142" s="10"/>
      <c r="GV142" s="10"/>
      <c r="GW142" s="10"/>
      <c r="GX142" s="10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</row>
    <row r="143" spans="117:222" ht="12.75" customHeight="1" x14ac:dyDescent="0.25">
      <c r="DM143" s="272"/>
      <c r="DN143" s="273"/>
      <c r="DO143" s="273"/>
      <c r="DP143" s="273"/>
      <c r="DQ143" s="273"/>
      <c r="DR143" s="274"/>
      <c r="DS143" s="5" t="s">
        <v>17</v>
      </c>
      <c r="DW143" s="5" t="s">
        <v>732</v>
      </c>
      <c r="GS143" s="10"/>
      <c r="GT143" s="10"/>
      <c r="GU143" s="10"/>
      <c r="GV143" s="10"/>
      <c r="GW143" s="10"/>
      <c r="GX143" s="10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</row>
    <row r="144" spans="117:222" ht="12.75" customHeight="1" x14ac:dyDescent="0.25">
      <c r="DM144" s="266" t="s">
        <v>82</v>
      </c>
      <c r="DN144" s="267"/>
      <c r="DO144" s="267"/>
      <c r="DP144" s="267"/>
      <c r="DQ144" s="267"/>
      <c r="DR144" s="268"/>
      <c r="DS144" s="5" t="s">
        <v>502</v>
      </c>
      <c r="DW144" s="5" t="s">
        <v>730</v>
      </c>
      <c r="GS144" s="10"/>
      <c r="GT144" s="10"/>
      <c r="GU144" s="10"/>
      <c r="GV144" s="10"/>
      <c r="GW144" s="10"/>
      <c r="GX144" s="10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</row>
    <row r="145" spans="117:222" ht="12.75" customHeight="1" x14ac:dyDescent="0.25">
      <c r="DM145" s="270"/>
      <c r="DN145" s="269"/>
      <c r="DO145" s="269"/>
      <c r="DP145" s="269"/>
      <c r="DQ145" s="269"/>
      <c r="DR145" s="271"/>
      <c r="DS145" s="5" t="s">
        <v>76</v>
      </c>
      <c r="DW145" s="5" t="s">
        <v>731</v>
      </c>
      <c r="GS145" s="10"/>
      <c r="GT145" s="10"/>
      <c r="GU145" s="10"/>
      <c r="GV145" s="10"/>
      <c r="GW145" s="10"/>
      <c r="GX145" s="10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</row>
    <row r="146" spans="117:222" ht="12.75" customHeight="1" x14ac:dyDescent="0.25">
      <c r="DM146" s="270"/>
      <c r="DN146" s="269"/>
      <c r="DO146" s="269"/>
      <c r="DP146" s="269"/>
      <c r="DQ146" s="269"/>
      <c r="DR146" s="271"/>
      <c r="DS146" s="5" t="s">
        <v>682</v>
      </c>
      <c r="DW146" s="5" t="s">
        <v>684</v>
      </c>
      <c r="GS146" s="10"/>
      <c r="GT146" s="10"/>
      <c r="GU146" s="10"/>
      <c r="GV146" s="10"/>
      <c r="GW146" s="10"/>
      <c r="GX146" s="10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</row>
    <row r="147" spans="117:222" ht="12.75" customHeight="1" x14ac:dyDescent="0.25">
      <c r="DM147" s="272"/>
      <c r="DN147" s="273"/>
      <c r="DO147" s="273"/>
      <c r="DP147" s="273"/>
      <c r="DQ147" s="273"/>
      <c r="DR147" s="274"/>
      <c r="DS147" s="5" t="s">
        <v>17</v>
      </c>
      <c r="DW147" s="5" t="s">
        <v>732</v>
      </c>
      <c r="GS147" s="10"/>
      <c r="GT147" s="10"/>
      <c r="GU147" s="10"/>
      <c r="GV147" s="10"/>
      <c r="GW147" s="10"/>
      <c r="GX147" s="10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</row>
    <row r="148" spans="117:222" ht="12.75" customHeight="1" x14ac:dyDescent="0.25">
      <c r="DM148" s="297" t="s">
        <v>70</v>
      </c>
      <c r="DN148" s="298"/>
      <c r="DO148" s="298"/>
      <c r="DP148" s="298"/>
      <c r="DQ148" s="298"/>
      <c r="DR148" s="299"/>
      <c r="DS148" s="5" t="s">
        <v>5</v>
      </c>
      <c r="DX148" s="5" t="s">
        <v>733</v>
      </c>
      <c r="GS148" s="10"/>
      <c r="GT148" s="10"/>
      <c r="GU148" s="10"/>
      <c r="GV148" s="10"/>
      <c r="GW148" s="10"/>
      <c r="GX148" s="10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</row>
    <row r="149" spans="117:222" ht="12.75" customHeight="1" x14ac:dyDescent="0.25">
      <c r="DM149" s="270"/>
      <c r="DN149" s="269"/>
      <c r="DO149" s="269"/>
      <c r="DP149" s="269"/>
      <c r="DQ149" s="269"/>
      <c r="DR149" s="271"/>
      <c r="DS149" s="5" t="s">
        <v>10</v>
      </c>
      <c r="DX149" s="5" t="s">
        <v>734</v>
      </c>
      <c r="GS149" s="10"/>
      <c r="GT149" s="10"/>
      <c r="GU149" s="10"/>
      <c r="GV149" s="10"/>
      <c r="GW149" s="10"/>
      <c r="GX149" s="10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</row>
    <row r="150" spans="117:222" ht="12.75" customHeight="1" x14ac:dyDescent="0.25">
      <c r="DM150" s="270"/>
      <c r="DN150" s="269"/>
      <c r="DO150" s="269"/>
      <c r="DP150" s="269"/>
      <c r="DQ150" s="269"/>
      <c r="DR150" s="271"/>
      <c r="DS150" s="5" t="s">
        <v>9</v>
      </c>
      <c r="DX150" s="5" t="s">
        <v>735</v>
      </c>
      <c r="GS150" s="10"/>
      <c r="GT150" s="10"/>
      <c r="GU150" s="10"/>
      <c r="GV150" s="10"/>
      <c r="GW150" s="10"/>
      <c r="GX150" s="10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</row>
    <row r="151" spans="117:222" ht="12.75" customHeight="1" x14ac:dyDescent="0.25">
      <c r="DM151" s="270"/>
      <c r="DN151" s="269"/>
      <c r="DO151" s="269"/>
      <c r="DP151" s="269"/>
      <c r="DQ151" s="269"/>
      <c r="DR151" s="271"/>
      <c r="DS151" s="5" t="s">
        <v>26</v>
      </c>
      <c r="DX151" s="5" t="s">
        <v>735</v>
      </c>
      <c r="GS151" s="10"/>
      <c r="GT151" s="10"/>
      <c r="GU151" s="10"/>
      <c r="GV151" s="10"/>
      <c r="GW151" s="10"/>
      <c r="GX151" s="10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</row>
    <row r="152" spans="117:222" ht="12.75" customHeight="1" x14ac:dyDescent="0.25">
      <c r="DM152" s="272"/>
      <c r="DN152" s="273"/>
      <c r="DO152" s="273"/>
      <c r="DP152" s="273"/>
      <c r="DQ152" s="273"/>
      <c r="DR152" s="274"/>
      <c r="DS152" s="5" t="s">
        <v>431</v>
      </c>
      <c r="DX152" s="5" t="s">
        <v>735</v>
      </c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</row>
    <row r="153" spans="117:222" ht="12.75" customHeight="1" x14ac:dyDescent="0.25">
      <c r="DM153" s="297" t="s">
        <v>41</v>
      </c>
      <c r="DN153" s="298"/>
      <c r="DO153" s="298"/>
      <c r="DP153" s="298"/>
      <c r="DQ153" s="298"/>
      <c r="DR153" s="299"/>
      <c r="DS153" s="5" t="s">
        <v>5</v>
      </c>
      <c r="DW153" s="5" t="s">
        <v>736</v>
      </c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</row>
    <row r="154" spans="117:222" ht="12.75" customHeight="1" x14ac:dyDescent="0.25">
      <c r="DM154" s="270"/>
      <c r="DN154" s="269"/>
      <c r="DO154" s="269"/>
      <c r="DP154" s="269"/>
      <c r="DQ154" s="269"/>
      <c r="DR154" s="271"/>
      <c r="DS154" s="5" t="s">
        <v>29</v>
      </c>
      <c r="DW154" s="5" t="s">
        <v>738</v>
      </c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</row>
    <row r="155" spans="117:222" ht="12.75" customHeight="1" x14ac:dyDescent="0.25">
      <c r="DM155" s="270"/>
      <c r="DN155" s="269"/>
      <c r="DO155" s="269"/>
      <c r="DP155" s="269"/>
      <c r="DQ155" s="269"/>
      <c r="DR155" s="271"/>
      <c r="DS155" s="5" t="s">
        <v>55</v>
      </c>
      <c r="DW155" s="5" t="s">
        <v>739</v>
      </c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</row>
    <row r="156" spans="117:222" ht="12.75" customHeight="1" x14ac:dyDescent="0.25">
      <c r="DM156" s="270"/>
      <c r="DN156" s="269"/>
      <c r="DO156" s="269"/>
      <c r="DP156" s="269"/>
      <c r="DQ156" s="269"/>
      <c r="DR156" s="271"/>
      <c r="DS156" s="5" t="s">
        <v>17</v>
      </c>
      <c r="DW156" s="5" t="s">
        <v>737</v>
      </c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</row>
    <row r="157" spans="117:222" ht="12.75" customHeight="1" x14ac:dyDescent="0.25">
      <c r="DM157" s="272"/>
      <c r="DN157" s="273"/>
      <c r="DO157" s="273"/>
      <c r="DP157" s="273"/>
      <c r="DQ157" s="273"/>
      <c r="DR157" s="274"/>
      <c r="DS157" s="5" t="s">
        <v>9</v>
      </c>
      <c r="DW157" s="5" t="s">
        <v>740</v>
      </c>
      <c r="GY157" s="6"/>
      <c r="GZ157" s="6"/>
      <c r="HA157" s="6"/>
      <c r="HB157" s="6"/>
      <c r="HC157" s="6"/>
      <c r="HD157" s="6"/>
    </row>
    <row r="158" spans="117:222" ht="12.75" customHeight="1" x14ac:dyDescent="0.25">
      <c r="DM158" s="297" t="s">
        <v>42</v>
      </c>
      <c r="DN158" s="298"/>
      <c r="DO158" s="298"/>
      <c r="DP158" s="298"/>
      <c r="DQ158" s="298"/>
      <c r="DR158" s="299"/>
      <c r="DS158" s="5" t="s">
        <v>694</v>
      </c>
      <c r="DW158" s="5" t="s">
        <v>741</v>
      </c>
    </row>
    <row r="159" spans="117:222" ht="12.75" customHeight="1" x14ac:dyDescent="0.25">
      <c r="DM159" s="270"/>
      <c r="DN159" s="269"/>
      <c r="DO159" s="269"/>
      <c r="DP159" s="269"/>
      <c r="DQ159" s="269"/>
      <c r="DR159" s="271"/>
      <c r="DS159" s="5" t="s">
        <v>9</v>
      </c>
      <c r="DW159" s="5" t="s">
        <v>742</v>
      </c>
    </row>
    <row r="160" spans="117:222" ht="12.75" customHeight="1" x14ac:dyDescent="0.25">
      <c r="DM160" s="270"/>
      <c r="DN160" s="269"/>
      <c r="DO160" s="269"/>
      <c r="DP160" s="269"/>
      <c r="DQ160" s="269"/>
      <c r="DR160" s="271"/>
      <c r="DS160" s="5" t="s">
        <v>695</v>
      </c>
      <c r="DW160" s="5" t="s">
        <v>743</v>
      </c>
    </row>
    <row r="161" spans="117:129" ht="12.75" customHeight="1" x14ac:dyDescent="0.25">
      <c r="DM161" s="270"/>
      <c r="DN161" s="269"/>
      <c r="DO161" s="269"/>
      <c r="DP161" s="269"/>
      <c r="DQ161" s="269"/>
      <c r="DR161" s="271"/>
      <c r="DS161" s="5" t="s">
        <v>9</v>
      </c>
      <c r="DW161" s="5" t="s">
        <v>744</v>
      </c>
    </row>
    <row r="162" spans="117:129" ht="12.75" customHeight="1" x14ac:dyDescent="0.25">
      <c r="DM162" s="270"/>
      <c r="DN162" s="269"/>
      <c r="DO162" s="269"/>
      <c r="DP162" s="269"/>
      <c r="DQ162" s="269"/>
      <c r="DR162" s="271"/>
      <c r="DS162" s="5" t="s">
        <v>517</v>
      </c>
      <c r="DW162" s="5" t="s">
        <v>745</v>
      </c>
    </row>
    <row r="163" spans="117:129" ht="12.75" customHeight="1" x14ac:dyDescent="0.25">
      <c r="DM163" s="270"/>
      <c r="DN163" s="269"/>
      <c r="DO163" s="269"/>
      <c r="DP163" s="269"/>
      <c r="DQ163" s="269"/>
      <c r="DR163" s="271"/>
      <c r="DS163" s="5" t="s">
        <v>9</v>
      </c>
      <c r="DW163" s="5" t="s">
        <v>746</v>
      </c>
    </row>
    <row r="164" spans="117:129" ht="12.75" customHeight="1" x14ac:dyDescent="0.25">
      <c r="DM164" s="270"/>
      <c r="DN164" s="269"/>
      <c r="DO164" s="269"/>
      <c r="DP164" s="269"/>
      <c r="DQ164" s="269"/>
      <c r="DR164" s="271"/>
      <c r="DS164" s="5" t="s">
        <v>394</v>
      </c>
      <c r="DW164" s="5" t="s">
        <v>747</v>
      </c>
    </row>
    <row r="165" spans="117:129" ht="12.75" customHeight="1" x14ac:dyDescent="0.25">
      <c r="DM165" s="272"/>
      <c r="DN165" s="273"/>
      <c r="DO165" s="273"/>
      <c r="DP165" s="273"/>
      <c r="DQ165" s="273"/>
      <c r="DR165" s="274"/>
      <c r="DS165" s="5" t="s">
        <v>9</v>
      </c>
      <c r="DW165" s="5" t="s">
        <v>748</v>
      </c>
    </row>
    <row r="166" spans="117:129" ht="12.75" customHeight="1" x14ac:dyDescent="0.25">
      <c r="DM166" s="294" t="s">
        <v>511</v>
      </c>
      <c r="DN166" s="295"/>
      <c r="DO166" s="295"/>
      <c r="DP166" s="295"/>
      <c r="DQ166" s="295"/>
      <c r="DR166" s="296"/>
      <c r="DS166" s="5" t="s">
        <v>696</v>
      </c>
      <c r="DY166" s="5" t="s">
        <v>749</v>
      </c>
    </row>
    <row r="167" spans="117:129" ht="12.75" customHeight="1" x14ac:dyDescent="0.25">
      <c r="DM167" s="289"/>
      <c r="DN167" s="275"/>
      <c r="DO167" s="275"/>
      <c r="DP167" s="275"/>
      <c r="DQ167" s="275"/>
      <c r="DR167" s="290"/>
      <c r="DS167" s="5" t="s">
        <v>750</v>
      </c>
      <c r="DY167" s="5" t="s">
        <v>751</v>
      </c>
    </row>
    <row r="168" spans="117:129" ht="12.75" customHeight="1" x14ac:dyDescent="0.25">
      <c r="DM168" s="289"/>
      <c r="DN168" s="275"/>
      <c r="DO168" s="275"/>
      <c r="DP168" s="275"/>
      <c r="DQ168" s="275"/>
      <c r="DR168" s="290"/>
      <c r="DS168" s="5" t="s">
        <v>697</v>
      </c>
      <c r="DY168" s="5" t="s">
        <v>752</v>
      </c>
    </row>
    <row r="169" spans="117:129" ht="12.75" customHeight="1" x14ac:dyDescent="0.25">
      <c r="DM169" s="289"/>
      <c r="DN169" s="275"/>
      <c r="DO169" s="275"/>
      <c r="DP169" s="275"/>
      <c r="DQ169" s="275"/>
      <c r="DR169" s="290"/>
      <c r="DS169" s="5" t="s">
        <v>698</v>
      </c>
      <c r="DY169" s="5" t="s">
        <v>751</v>
      </c>
    </row>
    <row r="170" spans="117:129" ht="12.75" customHeight="1" x14ac:dyDescent="0.25">
      <c r="DM170" s="289"/>
      <c r="DN170" s="275"/>
      <c r="DO170" s="275"/>
      <c r="DP170" s="275"/>
      <c r="DQ170" s="275"/>
      <c r="DR170" s="290"/>
      <c r="DS170" s="5" t="s">
        <v>699</v>
      </c>
      <c r="DY170" s="5" t="s">
        <v>753</v>
      </c>
    </row>
    <row r="171" spans="117:129" ht="12.75" customHeight="1" x14ac:dyDescent="0.25">
      <c r="DM171" s="289"/>
      <c r="DN171" s="275"/>
      <c r="DO171" s="275"/>
      <c r="DP171" s="275"/>
      <c r="DQ171" s="275"/>
      <c r="DR171" s="290"/>
      <c r="DS171" s="5" t="s">
        <v>700</v>
      </c>
      <c r="DY171" s="5" t="s">
        <v>755</v>
      </c>
    </row>
    <row r="172" spans="117:129" ht="12.75" customHeight="1" x14ac:dyDescent="0.25">
      <c r="DM172" s="289"/>
      <c r="DN172" s="275"/>
      <c r="DO172" s="275"/>
      <c r="DP172" s="275"/>
      <c r="DQ172" s="275"/>
      <c r="DR172" s="290"/>
      <c r="DS172" s="5" t="s">
        <v>701</v>
      </c>
      <c r="DY172" s="5" t="s">
        <v>754</v>
      </c>
    </row>
    <row r="173" spans="117:129" ht="12.75" customHeight="1" x14ac:dyDescent="0.25">
      <c r="DM173" s="289"/>
      <c r="DN173" s="275"/>
      <c r="DO173" s="275"/>
      <c r="DP173" s="275"/>
      <c r="DQ173" s="275"/>
      <c r="DR173" s="290"/>
      <c r="DS173" s="5" t="s">
        <v>702</v>
      </c>
      <c r="DY173" s="5" t="s">
        <v>756</v>
      </c>
    </row>
    <row r="174" spans="117:129" ht="12.75" customHeight="1" x14ac:dyDescent="0.25">
      <c r="DM174" s="289"/>
      <c r="DN174" s="275"/>
      <c r="DO174" s="275"/>
      <c r="DP174" s="275"/>
      <c r="DQ174" s="275"/>
      <c r="DR174" s="290"/>
      <c r="DS174" s="5" t="s">
        <v>703</v>
      </c>
      <c r="DY174" s="5" t="s">
        <v>757</v>
      </c>
    </row>
    <row r="175" spans="117:129" ht="12.75" customHeight="1" x14ac:dyDescent="0.25">
      <c r="DM175" s="289"/>
      <c r="DN175" s="275"/>
      <c r="DO175" s="275"/>
      <c r="DP175" s="275"/>
      <c r="DQ175" s="275"/>
      <c r="DR175" s="290"/>
      <c r="DS175" s="5" t="s">
        <v>704</v>
      </c>
      <c r="DY175" s="5" t="s">
        <v>758</v>
      </c>
    </row>
    <row r="176" spans="117:129" ht="12.75" customHeight="1" x14ac:dyDescent="0.25">
      <c r="DM176" s="289"/>
      <c r="DN176" s="275"/>
      <c r="DO176" s="275"/>
      <c r="DP176" s="275"/>
      <c r="DQ176" s="275"/>
      <c r="DR176" s="290"/>
      <c r="DS176" s="5" t="s">
        <v>705</v>
      </c>
      <c r="DY176" s="5" t="s">
        <v>759</v>
      </c>
    </row>
    <row r="177" spans="117:129" ht="12.75" customHeight="1" x14ac:dyDescent="0.25">
      <c r="DM177" s="291"/>
      <c r="DN177" s="292"/>
      <c r="DO177" s="292"/>
      <c r="DP177" s="292"/>
      <c r="DQ177" s="292"/>
      <c r="DR177" s="293"/>
      <c r="DS177" s="5" t="s">
        <v>18</v>
      </c>
      <c r="DY177" s="5" t="s">
        <v>760</v>
      </c>
    </row>
  </sheetData>
  <autoFilter ref="GY6:GY126"/>
  <mergeCells count="954">
    <mergeCell ref="HF6:HH6"/>
    <mergeCell ref="HI6:HN6"/>
    <mergeCell ref="HO6:HR6"/>
    <mergeCell ref="ID6:IF6"/>
    <mergeCell ref="ES19:EU19"/>
    <mergeCell ref="DB13:DH13"/>
    <mergeCell ref="AG3:AL3"/>
    <mergeCell ref="AG5:AL5"/>
    <mergeCell ref="AG7:AL7"/>
    <mergeCell ref="AG9:AL9"/>
    <mergeCell ref="AG18:AL18"/>
    <mergeCell ref="CF5:CP5"/>
    <mergeCell ref="BS3:BT3"/>
    <mergeCell ref="BM3:BQ3"/>
    <mergeCell ref="BM4:BQ4"/>
    <mergeCell ref="BG3:BK3"/>
    <mergeCell ref="BG4:BK4"/>
    <mergeCell ref="DA3:DE3"/>
    <mergeCell ref="DG3:DH3"/>
    <mergeCell ref="CF4:CP4"/>
    <mergeCell ref="CU4:CY4"/>
    <mergeCell ref="EM4:EQ4"/>
    <mergeCell ref="DR5:EB5"/>
    <mergeCell ref="ES3:ET3"/>
    <mergeCell ref="AG25:AL25"/>
    <mergeCell ref="AG38:AL38"/>
    <mergeCell ref="CB29:CD29"/>
    <mergeCell ref="CE29:CG29"/>
    <mergeCell ref="CH29:CJ29"/>
    <mergeCell ref="CK29:CM29"/>
    <mergeCell ref="CN29:CP29"/>
    <mergeCell ref="CQ29:CS29"/>
    <mergeCell ref="AT24:AV24"/>
    <mergeCell ref="BK36:BN36"/>
    <mergeCell ref="BO36:BR36"/>
    <mergeCell ref="AN36:AP36"/>
    <mergeCell ref="AQ36:AT36"/>
    <mergeCell ref="AU36:AX36"/>
    <mergeCell ref="AT25:AV25"/>
    <mergeCell ref="AH33:AL33"/>
    <mergeCell ref="AH34:AL34"/>
    <mergeCell ref="AH26:AL26"/>
    <mergeCell ref="AH27:AL27"/>
    <mergeCell ref="AH28:AL28"/>
    <mergeCell ref="AH29:AL29"/>
    <mergeCell ref="AH31:AL31"/>
    <mergeCell ref="AH32:AL32"/>
    <mergeCell ref="AN25:AP25"/>
    <mergeCell ref="DR4:EB4"/>
    <mergeCell ref="EG4:EK4"/>
    <mergeCell ref="EB8:EE8"/>
    <mergeCell ref="EN15:EQ15"/>
    <mergeCell ref="EN17:EP17"/>
    <mergeCell ref="EQ17:ES17"/>
    <mergeCell ref="EO25:ER25"/>
    <mergeCell ref="DS23:DX23"/>
    <mergeCell ref="EB13:EF13"/>
    <mergeCell ref="EG13:EJ13"/>
    <mergeCell ref="DM8:DR8"/>
    <mergeCell ref="DS8:DV8"/>
    <mergeCell ref="EF8:EJ8"/>
    <mergeCell ref="EK11:EP11"/>
    <mergeCell ref="EQ11:EU11"/>
    <mergeCell ref="DW13:EA13"/>
    <mergeCell ref="EF23:EI23"/>
    <mergeCell ref="EO18:ER18"/>
    <mergeCell ref="DV19:EB19"/>
    <mergeCell ref="EG19:EO19"/>
    <mergeCell ref="DV18:EC18"/>
    <mergeCell ref="DS13:DV13"/>
    <mergeCell ref="DA4:DE4"/>
    <mergeCell ref="CT29:CV29"/>
    <mergeCell ref="CW29:CY29"/>
    <mergeCell ref="CX18:CZ18"/>
    <mergeCell ref="CX21:CZ21"/>
    <mergeCell ref="CX23:CZ23"/>
    <mergeCell ref="CX20:CZ20"/>
    <mergeCell ref="DZ23:ED23"/>
    <mergeCell ref="DS21:DZ21"/>
    <mergeCell ref="EB21:EF21"/>
    <mergeCell ref="DS29:DV29"/>
    <mergeCell ref="DZ25:EC25"/>
    <mergeCell ref="EE25:EH25"/>
    <mergeCell ref="CR26:CT26"/>
    <mergeCell ref="DS15:DV15"/>
    <mergeCell ref="CY11:DD11"/>
    <mergeCell ref="DW8:EA8"/>
    <mergeCell ref="EH18:EK18"/>
    <mergeCell ref="DM14:EV14"/>
    <mergeCell ref="DN3:DO5"/>
    <mergeCell ref="DR3:EB3"/>
    <mergeCell ref="EC3:EC4"/>
    <mergeCell ref="EG3:EK3"/>
    <mergeCell ref="EM3:EQ3"/>
    <mergeCell ref="BF8:BJ8"/>
    <mergeCell ref="BB8:BE8"/>
    <mergeCell ref="BK11:BP11"/>
    <mergeCell ref="CH18:CL18"/>
    <mergeCell ref="CM18:CQ18"/>
    <mergeCell ref="CR18:CT18"/>
    <mergeCell ref="CU18:CW18"/>
    <mergeCell ref="CM20:CQ20"/>
    <mergeCell ref="CR20:CT20"/>
    <mergeCell ref="CU20:CW20"/>
    <mergeCell ref="BT18:BV18"/>
    <mergeCell ref="BT19:BV19"/>
    <mergeCell ref="BQ17:BS17"/>
    <mergeCell ref="BF17:BH17"/>
    <mergeCell ref="BW17:BY17"/>
    <mergeCell ref="BN17:BP17"/>
    <mergeCell ref="BW18:BY18"/>
    <mergeCell ref="AN14:BV14"/>
    <mergeCell ref="AN17:AP17"/>
    <mergeCell ref="CU17:CW17"/>
    <mergeCell ref="BQ20:BS20"/>
    <mergeCell ref="BN20:BP20"/>
    <mergeCell ref="BC20:BE20"/>
    <mergeCell ref="AN19:AP19"/>
    <mergeCell ref="DX29:EA29"/>
    <mergeCell ref="EC29:EF29"/>
    <mergeCell ref="EH29:EK29"/>
    <mergeCell ref="EH21:EN21"/>
    <mergeCell ref="EJ25:EM25"/>
    <mergeCell ref="CU22:CW22"/>
    <mergeCell ref="CX22:CZ22"/>
    <mergeCell ref="DA22:DC22"/>
    <mergeCell ref="DA23:DC23"/>
    <mergeCell ref="AY36:BB36"/>
    <mergeCell ref="BC36:BF36"/>
    <mergeCell ref="BG36:BJ36"/>
    <mergeCell ref="EA39:ED39"/>
    <mergeCell ref="EE39:EH39"/>
    <mergeCell ref="DM37:DR37"/>
    <mergeCell ref="EE41:EH41"/>
    <mergeCell ref="EI41:EL41"/>
    <mergeCell ref="EA41:ED41"/>
    <mergeCell ref="DS38:DV38"/>
    <mergeCell ref="DW38:DZ38"/>
    <mergeCell ref="DS41:DV41"/>
    <mergeCell ref="DW41:DZ41"/>
    <mergeCell ref="DS39:DV39"/>
    <mergeCell ref="DW39:DZ39"/>
    <mergeCell ref="BS36:BV36"/>
    <mergeCell ref="DS36:DV36"/>
    <mergeCell ref="EI39:EL39"/>
    <mergeCell ref="EA38:ED38"/>
    <mergeCell ref="EE38:EH38"/>
    <mergeCell ref="EE36:EH36"/>
    <mergeCell ref="EI36:EL36"/>
    <mergeCell ref="AZ24:BB24"/>
    <mergeCell ref="BC24:BE24"/>
    <mergeCell ref="BF24:BH24"/>
    <mergeCell ref="BF23:BH23"/>
    <mergeCell ref="AW24:AY24"/>
    <mergeCell ref="BI23:BM23"/>
    <mergeCell ref="BW21:BY21"/>
    <mergeCell ref="BC22:BE22"/>
    <mergeCell ref="AW21:AY21"/>
    <mergeCell ref="AZ22:BB22"/>
    <mergeCell ref="AZ23:BB23"/>
    <mergeCell ref="BW24:BY24"/>
    <mergeCell ref="BW25:BY25"/>
    <mergeCell ref="BI25:BM25"/>
    <mergeCell ref="BC21:BE21"/>
    <mergeCell ref="BF21:BH21"/>
    <mergeCell ref="BI21:BM21"/>
    <mergeCell ref="BI24:BM24"/>
    <mergeCell ref="BN24:BP24"/>
    <mergeCell ref="BQ24:BS24"/>
    <mergeCell ref="EE33:EH33"/>
    <mergeCell ref="EI33:EL33"/>
    <mergeCell ref="EM33:EP33"/>
    <mergeCell ref="BW26:BY26"/>
    <mergeCell ref="EM27:EP27"/>
    <mergeCell ref="EM32:EP32"/>
    <mergeCell ref="EM29:EP29"/>
    <mergeCell ref="DW33:DZ33"/>
    <mergeCell ref="EA33:ED33"/>
    <mergeCell ref="CM26:CQ26"/>
    <mergeCell ref="DS27:DV27"/>
    <mergeCell ref="DX27:EA27"/>
    <mergeCell ref="CU26:CW26"/>
    <mergeCell ref="CX26:CZ26"/>
    <mergeCell ref="DA26:DC26"/>
    <mergeCell ref="DS33:DV33"/>
    <mergeCell ref="DM31:DR31"/>
    <mergeCell ref="DS32:DV32"/>
    <mergeCell ref="DW32:DZ32"/>
    <mergeCell ref="EA32:ED32"/>
    <mergeCell ref="EE32:EH32"/>
    <mergeCell ref="EI32:EL32"/>
    <mergeCell ref="EC27:EF27"/>
    <mergeCell ref="EH27:EK27"/>
    <mergeCell ref="DS35:DV35"/>
    <mergeCell ref="EE35:EH35"/>
    <mergeCell ref="EI35:EL35"/>
    <mergeCell ref="EE53:EH53"/>
    <mergeCell ref="DS51:DV51"/>
    <mergeCell ref="DW51:DZ51"/>
    <mergeCell ref="EA51:ED51"/>
    <mergeCell ref="DS53:DV53"/>
    <mergeCell ref="DW53:DZ53"/>
    <mergeCell ref="EE47:EH47"/>
    <mergeCell ref="EI47:EL47"/>
    <mergeCell ref="DS44:DV44"/>
    <mergeCell ref="EE51:EH51"/>
    <mergeCell ref="EI51:EL51"/>
    <mergeCell ref="EI48:EL48"/>
    <mergeCell ref="DS48:DV48"/>
    <mergeCell ref="DW48:DZ48"/>
    <mergeCell ref="EA48:ED48"/>
    <mergeCell ref="EE48:EH48"/>
    <mergeCell ref="EA53:ED53"/>
    <mergeCell ref="EE50:EH50"/>
    <mergeCell ref="EA47:ED47"/>
    <mergeCell ref="DS42:DV42"/>
    <mergeCell ref="EA36:ED36"/>
    <mergeCell ref="DS54:DV54"/>
    <mergeCell ref="DS61:DV61"/>
    <mergeCell ref="EE60:EH60"/>
    <mergeCell ref="EI60:EL60"/>
    <mergeCell ref="EY60:FB60"/>
    <mergeCell ref="FC60:FF60"/>
    <mergeCell ref="DW54:DZ54"/>
    <mergeCell ref="EA54:ED54"/>
    <mergeCell ref="EE54:EH54"/>
    <mergeCell ref="EY57:FB57"/>
    <mergeCell ref="FC57:FF57"/>
    <mergeCell ref="EE57:EH57"/>
    <mergeCell ref="EI57:EL57"/>
    <mergeCell ref="EM57:EP57"/>
    <mergeCell ref="EQ57:ET57"/>
    <mergeCell ref="EA58:ED58"/>
    <mergeCell ref="EA59:ED59"/>
    <mergeCell ref="EA60:ED60"/>
    <mergeCell ref="EE59:EH59"/>
    <mergeCell ref="EI59:EL59"/>
    <mergeCell ref="EY59:FB59"/>
    <mergeCell ref="FC59:FF59"/>
    <mergeCell ref="EQ58:ET58"/>
    <mergeCell ref="EM60:EP60"/>
    <mergeCell ref="EQ60:ET60"/>
    <mergeCell ref="EA57:ED57"/>
    <mergeCell ref="EA61:ED61"/>
    <mergeCell ref="DW61:DZ61"/>
    <mergeCell ref="EE61:EH61"/>
    <mergeCell ref="EI61:EL61"/>
    <mergeCell ref="EE58:EH58"/>
    <mergeCell ref="EI58:EL58"/>
    <mergeCell ref="DW60:DZ60"/>
    <mergeCell ref="DW59:DZ59"/>
    <mergeCell ref="EM58:EP58"/>
    <mergeCell ref="EQ59:ET59"/>
    <mergeCell ref="DW58:DZ58"/>
    <mergeCell ref="EM61:EP61"/>
    <mergeCell ref="EQ61:ET61"/>
    <mergeCell ref="EM59:EP59"/>
    <mergeCell ref="DW45:DZ45"/>
    <mergeCell ref="EM36:EP36"/>
    <mergeCell ref="DW42:DZ42"/>
    <mergeCell ref="EA42:ED42"/>
    <mergeCell ref="EI38:EL38"/>
    <mergeCell ref="EA35:ED35"/>
    <mergeCell ref="EI42:EL42"/>
    <mergeCell ref="EA50:ED50"/>
    <mergeCell ref="EA45:ED45"/>
    <mergeCell ref="EE45:EH45"/>
    <mergeCell ref="EI45:EL45"/>
    <mergeCell ref="EA44:ED44"/>
    <mergeCell ref="EE44:EH44"/>
    <mergeCell ref="EI44:EL44"/>
    <mergeCell ref="EE42:EH42"/>
    <mergeCell ref="EM35:EP35"/>
    <mergeCell ref="DW47:DZ47"/>
    <mergeCell ref="DW36:DZ36"/>
    <mergeCell ref="DW44:DZ44"/>
    <mergeCell ref="EI50:EL50"/>
    <mergeCell ref="DA24:DC24"/>
    <mergeCell ref="CB22:CD22"/>
    <mergeCell ref="CE22:CG22"/>
    <mergeCell ref="CH22:CL22"/>
    <mergeCell ref="CM22:CQ22"/>
    <mergeCell ref="DS60:DV60"/>
    <mergeCell ref="DS58:DV58"/>
    <mergeCell ref="DS45:DV45"/>
    <mergeCell ref="DS59:DV59"/>
    <mergeCell ref="CH25:CL25"/>
    <mergeCell ref="DA25:DC25"/>
    <mergeCell ref="DS25:DX25"/>
    <mergeCell ref="DM34:DR34"/>
    <mergeCell ref="DM40:DR40"/>
    <mergeCell ref="DM43:DR43"/>
    <mergeCell ref="DM46:DR46"/>
    <mergeCell ref="DM49:DR49"/>
    <mergeCell ref="DM52:DR52"/>
    <mergeCell ref="DS47:DV47"/>
    <mergeCell ref="DS57:DV57"/>
    <mergeCell ref="DW57:DZ57"/>
    <mergeCell ref="DW35:DZ35"/>
    <mergeCell ref="DS50:DV50"/>
    <mergeCell ref="DW50:DZ50"/>
    <mergeCell ref="CB24:CD24"/>
    <mergeCell ref="CE24:CG24"/>
    <mergeCell ref="CH24:CL24"/>
    <mergeCell ref="CM24:CQ24"/>
    <mergeCell ref="CR24:CT24"/>
    <mergeCell ref="CH21:CL21"/>
    <mergeCell ref="CR22:CT22"/>
    <mergeCell ref="CU24:CW24"/>
    <mergeCell ref="CX24:CZ24"/>
    <mergeCell ref="CM21:CQ21"/>
    <mergeCell ref="CR21:CT21"/>
    <mergeCell ref="CU21:CW21"/>
    <mergeCell ref="AZ20:BB20"/>
    <mergeCell ref="BW19:BY19"/>
    <mergeCell ref="BI20:BM20"/>
    <mergeCell ref="BF20:BH20"/>
    <mergeCell ref="CB20:CD20"/>
    <mergeCell ref="AW22:AY22"/>
    <mergeCell ref="DA21:DC21"/>
    <mergeCell ref="DA20:DC20"/>
    <mergeCell ref="CE23:CG23"/>
    <mergeCell ref="CH23:CL23"/>
    <mergeCell ref="CM23:CQ23"/>
    <mergeCell ref="CR23:CT23"/>
    <mergeCell ref="AW23:AY23"/>
    <mergeCell ref="BN23:BP23"/>
    <mergeCell ref="BT25:BV25"/>
    <mergeCell ref="BT26:BV26"/>
    <mergeCell ref="AT26:AV26"/>
    <mergeCell ref="AQ25:AS25"/>
    <mergeCell ref="AQ26:AS26"/>
    <mergeCell ref="BI26:BM26"/>
    <mergeCell ref="AW25:AY25"/>
    <mergeCell ref="BN25:BP25"/>
    <mergeCell ref="BQ25:BS25"/>
    <mergeCell ref="AZ25:BB25"/>
    <mergeCell ref="BF26:BH26"/>
    <mergeCell ref="BC25:BE25"/>
    <mergeCell ref="BF25:BH25"/>
    <mergeCell ref="BG13:BJ13"/>
    <mergeCell ref="AN20:AP20"/>
    <mergeCell ref="AN22:AP22"/>
    <mergeCell ref="AN26:AP26"/>
    <mergeCell ref="BC26:BE26"/>
    <mergeCell ref="AW26:AY26"/>
    <mergeCell ref="BN26:BP26"/>
    <mergeCell ref="BQ26:BS26"/>
    <mergeCell ref="AZ26:BB26"/>
    <mergeCell ref="AN23:AP23"/>
    <mergeCell ref="AN24:AP24"/>
    <mergeCell ref="AN21:AP21"/>
    <mergeCell ref="BN22:BP22"/>
    <mergeCell ref="BQ22:BS22"/>
    <mergeCell ref="AW18:AY18"/>
    <mergeCell ref="BN18:BP18"/>
    <mergeCell ref="BQ18:BS18"/>
    <mergeCell ref="AZ18:BB18"/>
    <mergeCell ref="AQ19:AS19"/>
    <mergeCell ref="AQ20:AS20"/>
    <mergeCell ref="AQ21:AS21"/>
    <mergeCell ref="AQ22:AS22"/>
    <mergeCell ref="AQ23:AS23"/>
    <mergeCell ref="AQ24:AS24"/>
    <mergeCell ref="CR17:CT17"/>
    <mergeCell ref="AH10:AL10"/>
    <mergeCell ref="AH12:AL12"/>
    <mergeCell ref="BC23:BE23"/>
    <mergeCell ref="AW20:AY20"/>
    <mergeCell ref="BC18:BE18"/>
    <mergeCell ref="BT21:BV21"/>
    <mergeCell ref="BQ19:BS19"/>
    <mergeCell ref="AZ19:BB19"/>
    <mergeCell ref="BC19:BE19"/>
    <mergeCell ref="BN21:BP21"/>
    <mergeCell ref="BQ21:BS21"/>
    <mergeCell ref="AZ21:BB21"/>
    <mergeCell ref="AT19:AV19"/>
    <mergeCell ref="AT20:AV20"/>
    <mergeCell ref="AT21:AV21"/>
    <mergeCell ref="AT22:AV22"/>
    <mergeCell ref="AT23:AV23"/>
    <mergeCell ref="BI19:BM19"/>
    <mergeCell ref="AW19:AY19"/>
    <mergeCell ref="BN19:BP19"/>
    <mergeCell ref="BQ23:BS23"/>
    <mergeCell ref="AH11:AL11"/>
    <mergeCell ref="BB13:BF13"/>
    <mergeCell ref="BI17:BM17"/>
    <mergeCell ref="EC15:EF15"/>
    <mergeCell ref="AN18:AP18"/>
    <mergeCell ref="CX17:CZ17"/>
    <mergeCell ref="DA17:DC17"/>
    <mergeCell ref="EF11:EJ11"/>
    <mergeCell ref="CM19:CQ19"/>
    <mergeCell ref="CR19:CT19"/>
    <mergeCell ref="DA19:DC19"/>
    <mergeCell ref="CG13:CJ13"/>
    <mergeCell ref="CK13:CO13"/>
    <mergeCell ref="CP13:CT13"/>
    <mergeCell ref="CU13:CX13"/>
    <mergeCell ref="BF11:BJ11"/>
    <mergeCell ref="BQ11:BU11"/>
    <mergeCell ref="CE17:CG17"/>
    <mergeCell ref="DA18:DC18"/>
    <mergeCell ref="DW11:EA11"/>
    <mergeCell ref="EB11:EE11"/>
    <mergeCell ref="DE11:DI11"/>
    <mergeCell ref="CB18:CD18"/>
    <mergeCell ref="CE18:CG18"/>
    <mergeCell ref="CH17:CL17"/>
    <mergeCell ref="CM17:CQ17"/>
    <mergeCell ref="B2:G2"/>
    <mergeCell ref="B3:G3"/>
    <mergeCell ref="B12:G12"/>
    <mergeCell ref="B18:G18"/>
    <mergeCell ref="B4:G4"/>
    <mergeCell ref="AS13:AV13"/>
    <mergeCell ref="AW13:BA13"/>
    <mergeCell ref="AZ17:BB17"/>
    <mergeCell ref="BC17:BE17"/>
    <mergeCell ref="AW17:AY17"/>
    <mergeCell ref="AR3:BB3"/>
    <mergeCell ref="AR4:BB4"/>
    <mergeCell ref="AR5:BB5"/>
    <mergeCell ref="BC3:BC4"/>
    <mergeCell ref="AO3:AP5"/>
    <mergeCell ref="AN8:AR8"/>
    <mergeCell ref="AS8:AV8"/>
    <mergeCell ref="AW8:BA8"/>
    <mergeCell ref="AW11:BA11"/>
    <mergeCell ref="BB11:BE11"/>
    <mergeCell ref="AQ17:AS17"/>
    <mergeCell ref="AQ18:AS18"/>
    <mergeCell ref="AT17:AV17"/>
    <mergeCell ref="AT18:AV18"/>
    <mergeCell ref="B23:G23"/>
    <mergeCell ref="AH13:AL13"/>
    <mergeCell ref="AH14:AL14"/>
    <mergeCell ref="AH15:AL15"/>
    <mergeCell ref="AH16:AL16"/>
    <mergeCell ref="AH19:AL19"/>
    <mergeCell ref="AH20:AL20"/>
    <mergeCell ref="AH21:AL21"/>
    <mergeCell ref="AH22:AL22"/>
    <mergeCell ref="AH23:AL23"/>
    <mergeCell ref="CC3:CD5"/>
    <mergeCell ref="CF3:CP3"/>
    <mergeCell ref="CQ3:CQ4"/>
    <mergeCell ref="CU3:CY3"/>
    <mergeCell ref="BT24:BV24"/>
    <mergeCell ref="BF18:BH18"/>
    <mergeCell ref="CB26:CD26"/>
    <mergeCell ref="CE26:CG26"/>
    <mergeCell ref="CH26:CL26"/>
    <mergeCell ref="BI18:BM18"/>
    <mergeCell ref="BT20:BV20"/>
    <mergeCell ref="BT17:BV17"/>
    <mergeCell ref="CB25:CD25"/>
    <mergeCell ref="CE25:CG25"/>
    <mergeCell ref="CE21:CG21"/>
    <mergeCell ref="BF19:BH19"/>
    <mergeCell ref="BW20:BY20"/>
    <mergeCell ref="BF22:BH22"/>
    <mergeCell ref="BI22:BM22"/>
    <mergeCell ref="CB14:DJ14"/>
    <mergeCell ref="CT11:CX11"/>
    <mergeCell ref="CP11:CS11"/>
    <mergeCell ref="CK11:CO11"/>
    <mergeCell ref="CB8:CF8"/>
    <mergeCell ref="CG8:CJ8"/>
    <mergeCell ref="CK8:CO8"/>
    <mergeCell ref="CP8:CS8"/>
    <mergeCell ref="CT8:CX8"/>
    <mergeCell ref="BT22:BV22"/>
    <mergeCell ref="BT23:BV23"/>
    <mergeCell ref="BN13:BT13"/>
    <mergeCell ref="CM25:CQ25"/>
    <mergeCell ref="BW22:BY22"/>
    <mergeCell ref="BW23:BY23"/>
    <mergeCell ref="CR25:CT25"/>
    <mergeCell ref="CU25:CW25"/>
    <mergeCell ref="CX25:CZ25"/>
    <mergeCell ref="CB21:CD21"/>
    <mergeCell ref="CE20:CG20"/>
    <mergeCell ref="CH20:CL20"/>
    <mergeCell ref="CU19:CW19"/>
    <mergeCell ref="CX19:CZ19"/>
    <mergeCell ref="CU23:CW23"/>
    <mergeCell ref="CB17:CD17"/>
    <mergeCell ref="CB23:CD23"/>
    <mergeCell ref="CB19:CD19"/>
    <mergeCell ref="CE19:CG19"/>
    <mergeCell ref="CH19:CL19"/>
    <mergeCell ref="CK48:CO48"/>
    <mergeCell ref="CP48:CT48"/>
    <mergeCell ref="CU48:CX48"/>
    <mergeCell ref="DC50:DI50"/>
    <mergeCell ref="CB43:CF43"/>
    <mergeCell ref="CB44:CF44"/>
    <mergeCell ref="CK44:CO44"/>
    <mergeCell ref="CP44:CS44"/>
    <mergeCell ref="CT44:CX44"/>
    <mergeCell ref="CK45:CO45"/>
    <mergeCell ref="CP45:CS45"/>
    <mergeCell ref="CT45:CX45"/>
    <mergeCell ref="CY45:DD45"/>
    <mergeCell ref="DE45:DI45"/>
    <mergeCell ref="DE54:DG54"/>
    <mergeCell ref="DH54:DJ54"/>
    <mergeCell ref="CB55:CD55"/>
    <mergeCell ref="CH55:CJ55"/>
    <mergeCell ref="CK55:CO55"/>
    <mergeCell ref="CP55:CR55"/>
    <mergeCell ref="CS55:CU55"/>
    <mergeCell ref="CV55:CX55"/>
    <mergeCell ref="CY55:DA55"/>
    <mergeCell ref="DB55:DD55"/>
    <mergeCell ref="DE55:DG55"/>
    <mergeCell ref="DH55:DJ55"/>
    <mergeCell ref="CB54:CD54"/>
    <mergeCell ref="CE55:CG55"/>
    <mergeCell ref="CH54:CJ54"/>
    <mergeCell ref="CK54:CO54"/>
    <mergeCell ref="CP54:CR54"/>
    <mergeCell ref="CS54:CU54"/>
    <mergeCell ref="CV54:CX54"/>
    <mergeCell ref="CY54:DA54"/>
    <mergeCell ref="DB54:DD54"/>
    <mergeCell ref="CE54:CG54"/>
    <mergeCell ref="DE56:DG56"/>
    <mergeCell ref="DH56:DJ56"/>
    <mergeCell ref="CB57:CD57"/>
    <mergeCell ref="CH57:CJ57"/>
    <mergeCell ref="CK57:CO57"/>
    <mergeCell ref="CP57:CR57"/>
    <mergeCell ref="CS57:CU57"/>
    <mergeCell ref="CV57:CX57"/>
    <mergeCell ref="CY57:DA57"/>
    <mergeCell ref="DB57:DD57"/>
    <mergeCell ref="DE57:DG57"/>
    <mergeCell ref="DH57:DJ57"/>
    <mergeCell ref="CB56:CD56"/>
    <mergeCell ref="CE57:CG57"/>
    <mergeCell ref="CH56:CJ56"/>
    <mergeCell ref="CK56:CO56"/>
    <mergeCell ref="CP56:CR56"/>
    <mergeCell ref="CS56:CU56"/>
    <mergeCell ref="CV56:CX56"/>
    <mergeCell ref="CY56:DA56"/>
    <mergeCell ref="DB56:DD56"/>
    <mergeCell ref="CE56:CG56"/>
    <mergeCell ref="DE58:DG58"/>
    <mergeCell ref="DH58:DJ58"/>
    <mergeCell ref="CB59:CD59"/>
    <mergeCell ref="CH59:CJ59"/>
    <mergeCell ref="CK59:CO59"/>
    <mergeCell ref="CP59:CR59"/>
    <mergeCell ref="CS59:CU59"/>
    <mergeCell ref="CV59:CX59"/>
    <mergeCell ref="CY59:DA59"/>
    <mergeCell ref="DB59:DD59"/>
    <mergeCell ref="DE59:DG59"/>
    <mergeCell ref="DH59:DJ59"/>
    <mergeCell ref="CB58:CD58"/>
    <mergeCell ref="CE59:CG59"/>
    <mergeCell ref="CH58:CJ58"/>
    <mergeCell ref="CK58:CO58"/>
    <mergeCell ref="CP58:CR58"/>
    <mergeCell ref="CS58:CU58"/>
    <mergeCell ref="CV58:CX58"/>
    <mergeCell ref="CY58:DA58"/>
    <mergeCell ref="DB58:DD58"/>
    <mergeCell ref="CE58:CG58"/>
    <mergeCell ref="DH60:DJ60"/>
    <mergeCell ref="CB61:CD61"/>
    <mergeCell ref="CH61:CJ61"/>
    <mergeCell ref="CK61:CO61"/>
    <mergeCell ref="CP61:CR61"/>
    <mergeCell ref="CS61:CU61"/>
    <mergeCell ref="CV61:CX61"/>
    <mergeCell ref="CY61:DA61"/>
    <mergeCell ref="DB61:DD61"/>
    <mergeCell ref="DE61:DG61"/>
    <mergeCell ref="DH61:DJ61"/>
    <mergeCell ref="CB60:CD60"/>
    <mergeCell ref="CE61:CG61"/>
    <mergeCell ref="CH60:CJ60"/>
    <mergeCell ref="CK60:CO60"/>
    <mergeCell ref="CP60:CR60"/>
    <mergeCell ref="CS60:CU60"/>
    <mergeCell ref="CV60:CX60"/>
    <mergeCell ref="CY60:DA60"/>
    <mergeCell ref="DB60:DD60"/>
    <mergeCell ref="CE60:CG60"/>
    <mergeCell ref="CE63:CG63"/>
    <mergeCell ref="CH62:CJ62"/>
    <mergeCell ref="CK62:CO62"/>
    <mergeCell ref="CP62:CR62"/>
    <mergeCell ref="CS62:CU62"/>
    <mergeCell ref="CV62:CX62"/>
    <mergeCell ref="CY62:DA62"/>
    <mergeCell ref="DB62:DD62"/>
    <mergeCell ref="DE60:DG60"/>
    <mergeCell ref="B70:H70"/>
    <mergeCell ref="B48:G48"/>
    <mergeCell ref="AH51:AL51"/>
    <mergeCell ref="AH65:AL65"/>
    <mergeCell ref="AG52:AL52"/>
    <mergeCell ref="AH54:AL54"/>
    <mergeCell ref="AH55:AL55"/>
    <mergeCell ref="AH56:AL56"/>
    <mergeCell ref="AH57:AL57"/>
    <mergeCell ref="AH58:AL58"/>
    <mergeCell ref="AH59:AL59"/>
    <mergeCell ref="AH61:AL61"/>
    <mergeCell ref="AH62:AL62"/>
    <mergeCell ref="AH63:AL63"/>
    <mergeCell ref="AH64:AL64"/>
    <mergeCell ref="AH69:AL69"/>
    <mergeCell ref="AH70:AL70"/>
    <mergeCell ref="B33:G33"/>
    <mergeCell ref="AH43:AL43"/>
    <mergeCell ref="AH44:AL44"/>
    <mergeCell ref="AH45:AL45"/>
    <mergeCell ref="AH46:AL46"/>
    <mergeCell ref="AH47:AL47"/>
    <mergeCell ref="AH48:AL48"/>
    <mergeCell ref="AH49:AL49"/>
    <mergeCell ref="AH50:AL50"/>
    <mergeCell ref="AH35:AL35"/>
    <mergeCell ref="AH36:AL36"/>
    <mergeCell ref="AH37:AL37"/>
    <mergeCell ref="AH40:AL40"/>
    <mergeCell ref="AH41:AL41"/>
    <mergeCell ref="AH42:AL42"/>
    <mergeCell ref="FH7:FL7"/>
    <mergeCell ref="FM7:FP7"/>
    <mergeCell ref="EU58:EX58"/>
    <mergeCell ref="EU59:EX59"/>
    <mergeCell ref="EU60:EX60"/>
    <mergeCell ref="EU61:EX61"/>
    <mergeCell ref="FN44:FQ44"/>
    <mergeCell ref="FH10:GP10"/>
    <mergeCell ref="FM9:FP9"/>
    <mergeCell ref="GF12:GJ12"/>
    <mergeCell ref="GF13:GJ13"/>
    <mergeCell ref="GF15:GJ15"/>
    <mergeCell ref="GF16:GJ16"/>
    <mergeCell ref="GF17:GJ17"/>
    <mergeCell ref="FW9:FZ9"/>
    <mergeCell ref="GF59:GJ59"/>
    <mergeCell ref="GF60:GJ60"/>
    <mergeCell ref="FQ7:FU7"/>
    <mergeCell ref="FV7:FY7"/>
    <mergeCell ref="FC58:FF58"/>
    <mergeCell ref="EY58:FB58"/>
    <mergeCell ref="EY61:FB61"/>
    <mergeCell ref="FC61:FF61"/>
    <mergeCell ref="FZ7:GD7"/>
    <mergeCell ref="EU57:EX57"/>
    <mergeCell ref="FN16:GA16"/>
    <mergeCell ref="FY21:GA21"/>
    <mergeCell ref="FY22:GA22"/>
    <mergeCell ref="FM51:FP51"/>
    <mergeCell ref="FW51:FZ51"/>
    <mergeCell ref="FH52:GP52"/>
    <mergeCell ref="FN42:FQ42"/>
    <mergeCell ref="GF42:GJ42"/>
    <mergeCell ref="GF21:GJ21"/>
    <mergeCell ref="GF22:GJ22"/>
    <mergeCell ref="GF23:GJ23"/>
    <mergeCell ref="GF26:GJ26"/>
    <mergeCell ref="FN32:FR32"/>
    <mergeCell ref="FN33:FR33"/>
    <mergeCell ref="FN41:FQ41"/>
    <mergeCell ref="FR41:FU41"/>
    <mergeCell ref="FN36:FR36"/>
    <mergeCell ref="FN37:FR37"/>
    <mergeCell ref="FR44:FU44"/>
    <mergeCell ref="FN43:FQ43"/>
    <mergeCell ref="FN34:FR34"/>
    <mergeCell ref="FN35:FR35"/>
    <mergeCell ref="FR39:FU39"/>
    <mergeCell ref="AG81:AL81"/>
    <mergeCell ref="DF29:DH29"/>
    <mergeCell ref="CB30:CD30"/>
    <mergeCell ref="CE30:CG30"/>
    <mergeCell ref="CH30:CJ30"/>
    <mergeCell ref="CK30:CM30"/>
    <mergeCell ref="CN30:CP30"/>
    <mergeCell ref="CQ30:CS30"/>
    <mergeCell ref="CT30:CV30"/>
    <mergeCell ref="CW30:CY30"/>
    <mergeCell ref="CZ30:DB30"/>
    <mergeCell ref="DC30:DE30"/>
    <mergeCell ref="DF30:DH30"/>
    <mergeCell ref="AH80:AL80"/>
    <mergeCell ref="AH74:AL74"/>
    <mergeCell ref="AH75:AL75"/>
    <mergeCell ref="AH76:AL76"/>
    <mergeCell ref="AH78:AL78"/>
    <mergeCell ref="AH79:AL79"/>
    <mergeCell ref="AG72:AL72"/>
    <mergeCell ref="AH66:AL66"/>
    <mergeCell ref="AH67:AL67"/>
    <mergeCell ref="AH68:AL68"/>
    <mergeCell ref="AH71:AL71"/>
    <mergeCell ref="FN40:FQ40"/>
    <mergeCell ref="FR40:FU40"/>
    <mergeCell ref="GC65:GE65"/>
    <mergeCell ref="GC66:GE66"/>
    <mergeCell ref="GC63:GE63"/>
    <mergeCell ref="GC64:GE64"/>
    <mergeCell ref="FN66:FP66"/>
    <mergeCell ref="AH77:AL77"/>
    <mergeCell ref="AH60:AL60"/>
    <mergeCell ref="DB63:DD63"/>
    <mergeCell ref="DE63:DG63"/>
    <mergeCell ref="DH63:DJ63"/>
    <mergeCell ref="DE62:DG62"/>
    <mergeCell ref="DH62:DJ62"/>
    <mergeCell ref="CB63:CD63"/>
    <mergeCell ref="CH63:CJ63"/>
    <mergeCell ref="CK63:CO63"/>
    <mergeCell ref="CP63:CR63"/>
    <mergeCell ref="CS63:CU63"/>
    <mergeCell ref="CV63:CX63"/>
    <mergeCell ref="CY63:DA63"/>
    <mergeCell ref="CE62:CG62"/>
    <mergeCell ref="CB62:CD62"/>
    <mergeCell ref="FN59:FR59"/>
    <mergeCell ref="GF47:GJ47"/>
    <mergeCell ref="GB21:GE21"/>
    <mergeCell ref="GB22:GE22"/>
    <mergeCell ref="GH8:GN8"/>
    <mergeCell ref="FN21:FU21"/>
    <mergeCell ref="FN22:FU22"/>
    <mergeCell ref="FN23:FU23"/>
    <mergeCell ref="FN26:FU26"/>
    <mergeCell ref="FN11:GA11"/>
    <mergeCell ref="FN12:GA12"/>
    <mergeCell ref="FN15:GA15"/>
    <mergeCell ref="FN17:FR17"/>
    <mergeCell ref="FN13:FR13"/>
    <mergeCell ref="GF11:GJ11"/>
    <mergeCell ref="GF36:GJ36"/>
    <mergeCell ref="GF37:GJ37"/>
    <mergeCell ref="GF38:GJ38"/>
    <mergeCell ref="GF39:GJ39"/>
    <mergeCell ref="GF40:GJ40"/>
    <mergeCell ref="GF41:GJ41"/>
    <mergeCell ref="GB23:GE23"/>
    <mergeCell ref="GB26:GE26"/>
    <mergeCell ref="FN31:FR31"/>
    <mergeCell ref="FN39:FQ39"/>
    <mergeCell ref="FN73:FR73"/>
    <mergeCell ref="FN74:FR74"/>
    <mergeCell ref="FS100:FW100"/>
    <mergeCell ref="GF86:GJ86"/>
    <mergeCell ref="GF89:GJ89"/>
    <mergeCell ref="GF90:GJ90"/>
    <mergeCell ref="FN93:FR93"/>
    <mergeCell ref="GF92:GJ92"/>
    <mergeCell ref="GF93:GJ93"/>
    <mergeCell ref="GF94:GJ94"/>
    <mergeCell ref="GF95:GJ95"/>
    <mergeCell ref="GF96:GJ96"/>
    <mergeCell ref="GF97:GJ97"/>
    <mergeCell ref="GF98:GJ98"/>
    <mergeCell ref="FS98:FW98"/>
    <mergeCell ref="FN98:FR98"/>
    <mergeCell ref="FS99:FW99"/>
    <mergeCell ref="FS93:FW93"/>
    <mergeCell ref="FN86:FR86"/>
    <mergeCell ref="FN82:GB82"/>
    <mergeCell ref="FN83:GB83"/>
    <mergeCell ref="FS101:FW101"/>
    <mergeCell ref="GG108:GJ108"/>
    <mergeCell ref="FS102:FW102"/>
    <mergeCell ref="GG105:GJ105"/>
    <mergeCell ref="GG107:GJ107"/>
    <mergeCell ref="FY104:GB104"/>
    <mergeCell ref="GG104:GJ104"/>
    <mergeCell ref="FN87:FR87"/>
    <mergeCell ref="FN91:FR91"/>
    <mergeCell ref="GC105:GF105"/>
    <mergeCell ref="FY106:GB106"/>
    <mergeCell ref="GC104:GF104"/>
    <mergeCell ref="FY105:GB105"/>
    <mergeCell ref="FQ104:FX104"/>
    <mergeCell ref="FQ105:FX105"/>
    <mergeCell ref="FQ106:FX106"/>
    <mergeCell ref="FQ107:FX107"/>
    <mergeCell ref="FQ108:FX108"/>
    <mergeCell ref="FN104:FP104"/>
    <mergeCell ref="FN105:FP105"/>
    <mergeCell ref="FN106:FP106"/>
    <mergeCell ref="GF99:GJ99"/>
    <mergeCell ref="GF87:GJ87"/>
    <mergeCell ref="GF88:GJ88"/>
    <mergeCell ref="FN110:FP110"/>
    <mergeCell ref="FN111:FP111"/>
    <mergeCell ref="FN107:FP107"/>
    <mergeCell ref="FN108:FP108"/>
    <mergeCell ref="FN109:FP109"/>
    <mergeCell ref="FY110:GB110"/>
    <mergeCell ref="FQ111:FX111"/>
    <mergeCell ref="FQ110:FX110"/>
    <mergeCell ref="FQ109:FX109"/>
    <mergeCell ref="GC109:GF109"/>
    <mergeCell ref="GG110:GJ110"/>
    <mergeCell ref="FY111:GB111"/>
    <mergeCell ref="GC110:GF110"/>
    <mergeCell ref="GG111:GJ111"/>
    <mergeCell ref="FY107:GB107"/>
    <mergeCell ref="GC106:GF106"/>
    <mergeCell ref="FY108:GB108"/>
    <mergeCell ref="GC107:GF107"/>
    <mergeCell ref="FY109:GB109"/>
    <mergeCell ref="GC108:GF108"/>
    <mergeCell ref="GC111:GF111"/>
    <mergeCell ref="GG109:GJ109"/>
    <mergeCell ref="GG106:GJ106"/>
    <mergeCell ref="FN55:FR55"/>
    <mergeCell ref="FN58:GA58"/>
    <mergeCell ref="FN53:GA53"/>
    <mergeCell ref="FN54:GA54"/>
    <mergeCell ref="GF53:GJ53"/>
    <mergeCell ref="FN57:GA57"/>
    <mergeCell ref="GF54:GJ54"/>
    <mergeCell ref="GF55:GJ55"/>
    <mergeCell ref="GF57:GJ57"/>
    <mergeCell ref="GF58:GJ58"/>
    <mergeCell ref="FN84:FR84"/>
    <mergeCell ref="FN75:FR75"/>
    <mergeCell ref="FN76:FR76"/>
    <mergeCell ref="FN63:FP63"/>
    <mergeCell ref="FN64:FP64"/>
    <mergeCell ref="FN65:FP65"/>
    <mergeCell ref="FZ63:GB63"/>
    <mergeCell ref="FW63:FY63"/>
    <mergeCell ref="FQ63:FV63"/>
    <mergeCell ref="FQ64:FV64"/>
    <mergeCell ref="FQ65:FV65"/>
    <mergeCell ref="FQ66:FV66"/>
    <mergeCell ref="FZ64:GB64"/>
    <mergeCell ref="FZ65:GB65"/>
    <mergeCell ref="FZ66:GB66"/>
    <mergeCell ref="FM80:FP80"/>
    <mergeCell ref="FW80:FZ80"/>
    <mergeCell ref="FH81:GP81"/>
    <mergeCell ref="GF82:GJ82"/>
    <mergeCell ref="GF83:GJ83"/>
    <mergeCell ref="GF84:GJ84"/>
    <mergeCell ref="GH79:GN79"/>
    <mergeCell ref="FN71:FR71"/>
    <mergeCell ref="FN72:FR72"/>
    <mergeCell ref="HU6:IC6"/>
    <mergeCell ref="GY6:HE6"/>
    <mergeCell ref="GS6:GX6"/>
    <mergeCell ref="GG9:GJ9"/>
    <mergeCell ref="FN18:GA18"/>
    <mergeCell ref="FN45:FQ45"/>
    <mergeCell ref="FR45:FU45"/>
    <mergeCell ref="FN46:FQ46"/>
    <mergeCell ref="FR46:FU46"/>
    <mergeCell ref="GF27:GJ27"/>
    <mergeCell ref="GF28:GJ28"/>
    <mergeCell ref="GF29:GJ29"/>
    <mergeCell ref="GF31:GJ31"/>
    <mergeCell ref="FR43:FU43"/>
    <mergeCell ref="FR42:FU42"/>
    <mergeCell ref="FY23:GA23"/>
    <mergeCell ref="FY26:GA26"/>
    <mergeCell ref="GF44:GJ44"/>
    <mergeCell ref="GF45:GJ45"/>
    <mergeCell ref="GF46:GJ46"/>
    <mergeCell ref="GF32:GJ32"/>
    <mergeCell ref="GF33:GJ33"/>
    <mergeCell ref="GF34:GJ34"/>
    <mergeCell ref="GF35:GJ35"/>
    <mergeCell ref="FN118:GB118"/>
    <mergeCell ref="GF118:GJ118"/>
    <mergeCell ref="FN119:GB119"/>
    <mergeCell ref="GF119:GJ119"/>
    <mergeCell ref="FN120:FR120"/>
    <mergeCell ref="GF120:GJ120"/>
    <mergeCell ref="FN47:FQ47"/>
    <mergeCell ref="FR47:FU47"/>
    <mergeCell ref="FN19:GD19"/>
    <mergeCell ref="FN61:GD61"/>
    <mergeCell ref="FN60:GA60"/>
    <mergeCell ref="GH115:GN115"/>
    <mergeCell ref="FM116:FP116"/>
    <mergeCell ref="FW116:FZ116"/>
    <mergeCell ref="FH117:GP117"/>
    <mergeCell ref="GH50:GN50"/>
    <mergeCell ref="FN94:FR94"/>
    <mergeCell ref="FS94:FW94"/>
    <mergeCell ref="FN95:FR95"/>
    <mergeCell ref="FS95:FW95"/>
    <mergeCell ref="FN96:FR96"/>
    <mergeCell ref="FS96:FW96"/>
    <mergeCell ref="FN97:FR97"/>
    <mergeCell ref="FS97:FW97"/>
    <mergeCell ref="FY131:GB131"/>
    <mergeCell ref="GC131:GF131"/>
    <mergeCell ref="GG131:GJ131"/>
    <mergeCell ref="FN132:FP132"/>
    <mergeCell ref="FQ132:FX132"/>
    <mergeCell ref="FY132:GB132"/>
    <mergeCell ref="FN141:FR141"/>
    <mergeCell ref="GF138:GJ138"/>
    <mergeCell ref="FN139:FR139"/>
    <mergeCell ref="GF139:GJ139"/>
    <mergeCell ref="FN140:FR140"/>
    <mergeCell ref="GC132:GF132"/>
    <mergeCell ref="GG132:GJ132"/>
    <mergeCell ref="FN133:FP133"/>
    <mergeCell ref="FQ133:FX133"/>
    <mergeCell ref="FY133:GB133"/>
    <mergeCell ref="GC133:GF133"/>
    <mergeCell ref="GG133:GJ133"/>
    <mergeCell ref="FN134:FP134"/>
    <mergeCell ref="FQ134:FX134"/>
    <mergeCell ref="FY134:GB134"/>
    <mergeCell ref="GC134:GF134"/>
    <mergeCell ref="GG134:GJ134"/>
    <mergeCell ref="FN135:FP135"/>
    <mergeCell ref="FN138:FR138"/>
    <mergeCell ref="GG51:GJ51"/>
    <mergeCell ref="GG80:GJ80"/>
    <mergeCell ref="FQ135:FX135"/>
    <mergeCell ref="FY135:GB135"/>
    <mergeCell ref="GC135:GF135"/>
    <mergeCell ref="GG135:GJ135"/>
    <mergeCell ref="FN136:FP136"/>
    <mergeCell ref="FQ136:FX136"/>
    <mergeCell ref="FY136:GB136"/>
    <mergeCell ref="GC136:GF136"/>
    <mergeCell ref="GG136:GJ136"/>
    <mergeCell ref="FN124:FP124"/>
    <mergeCell ref="FQ124:FX124"/>
    <mergeCell ref="FY124:GB124"/>
    <mergeCell ref="GC124:GF124"/>
    <mergeCell ref="GG124:GJ124"/>
    <mergeCell ref="FN125:FP125"/>
    <mergeCell ref="FQ125:FX125"/>
    <mergeCell ref="FY125:GB125"/>
    <mergeCell ref="GC125:GF125"/>
    <mergeCell ref="GG125:GJ125"/>
    <mergeCell ref="FN131:FP131"/>
    <mergeCell ref="FQ131:FX1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1"/>
  <sheetViews>
    <sheetView topLeftCell="A106" zoomScale="115" zoomScaleNormal="115" workbookViewId="0">
      <selection activeCell="G107" sqref="G107"/>
    </sheetView>
  </sheetViews>
  <sheetFormatPr defaultColWidth="17.28515625" defaultRowHeight="10.5" customHeight="1" x14ac:dyDescent="0.2"/>
  <cols>
    <col min="1" max="2" width="17.28515625" style="323"/>
    <col min="3" max="3" width="17.28515625" style="446"/>
    <col min="4" max="16384" width="17.28515625" style="323"/>
  </cols>
  <sheetData>
    <row r="1" spans="1:8" ht="10.5" customHeight="1" x14ac:dyDescent="0.2">
      <c r="A1" s="323" t="s">
        <v>890</v>
      </c>
    </row>
    <row r="2" spans="1:8" ht="10.5" customHeight="1" x14ac:dyDescent="0.2">
      <c r="B2" s="376"/>
    </row>
    <row r="3" spans="1:8" ht="10.5" customHeight="1" x14ac:dyDescent="0.2">
      <c r="A3" s="376" t="s">
        <v>889</v>
      </c>
      <c r="B3" s="376"/>
      <c r="C3" s="447"/>
      <c r="D3" s="442"/>
    </row>
    <row r="4" spans="1:8" ht="10.5" customHeight="1" x14ac:dyDescent="0.2">
      <c r="A4" s="443" t="s">
        <v>903</v>
      </c>
      <c r="B4" s="444" t="s">
        <v>1168</v>
      </c>
      <c r="C4" s="444" t="s">
        <v>192</v>
      </c>
      <c r="D4" s="445" t="s">
        <v>289</v>
      </c>
      <c r="E4" s="445" t="s">
        <v>897</v>
      </c>
    </row>
    <row r="5" spans="1:8" ht="10.5" customHeight="1" x14ac:dyDescent="0.2">
      <c r="A5" s="376"/>
      <c r="B5" s="376"/>
      <c r="C5" s="446">
        <v>1</v>
      </c>
      <c r="D5" s="442" t="s">
        <v>577</v>
      </c>
      <c r="E5" s="323" t="s">
        <v>1264</v>
      </c>
    </row>
    <row r="6" spans="1:8" ht="10.5" customHeight="1" x14ac:dyDescent="0.2">
      <c r="A6" s="376"/>
      <c r="B6" s="376"/>
      <c r="C6" s="446">
        <v>2</v>
      </c>
      <c r="D6" s="442" t="s">
        <v>578</v>
      </c>
      <c r="E6" s="323" t="s">
        <v>579</v>
      </c>
    </row>
    <row r="7" spans="1:8" ht="10.5" customHeight="1" x14ac:dyDescent="0.2">
      <c r="A7" s="376"/>
      <c r="B7" s="376"/>
      <c r="C7" s="446">
        <v>3</v>
      </c>
      <c r="D7" s="442" t="s">
        <v>1009</v>
      </c>
      <c r="E7" s="323" t="s">
        <v>1010</v>
      </c>
    </row>
    <row r="8" spans="1:8" ht="10.5" customHeight="1" x14ac:dyDescent="0.2">
      <c r="A8" s="376"/>
      <c r="B8" s="376"/>
      <c r="D8" s="376" t="s">
        <v>582</v>
      </c>
      <c r="E8" s="376"/>
      <c r="H8" s="442"/>
    </row>
    <row r="9" spans="1:8" ht="10.5" customHeight="1" x14ac:dyDescent="0.2">
      <c r="A9" s="443" t="s">
        <v>1075</v>
      </c>
      <c r="B9" s="444" t="s">
        <v>1167</v>
      </c>
      <c r="C9" s="444" t="s">
        <v>187</v>
      </c>
      <c r="D9" s="445" t="s">
        <v>896</v>
      </c>
      <c r="E9" s="442"/>
    </row>
    <row r="10" spans="1:8" ht="10.5" customHeight="1" x14ac:dyDescent="0.2">
      <c r="A10" s="376"/>
      <c r="B10" s="376"/>
      <c r="C10" s="447">
        <v>11</v>
      </c>
      <c r="D10" s="465" t="s">
        <v>1266</v>
      </c>
      <c r="E10" s="496" t="s">
        <v>1070</v>
      </c>
    </row>
    <row r="11" spans="1:8" ht="10.5" customHeight="1" x14ac:dyDescent="0.2">
      <c r="A11" s="376"/>
      <c r="B11" s="376"/>
      <c r="C11" s="447">
        <v>21</v>
      </c>
      <c r="D11" s="464" t="s">
        <v>1071</v>
      </c>
    </row>
    <row r="12" spans="1:8" ht="10.5" customHeight="1" x14ac:dyDescent="0.2">
      <c r="A12" s="376"/>
      <c r="B12" s="376"/>
      <c r="C12" s="447">
        <v>31</v>
      </c>
      <c r="D12" s="464" t="s">
        <v>573</v>
      </c>
    </row>
    <row r="13" spans="1:8" ht="10.5" customHeight="1" x14ac:dyDescent="0.2">
      <c r="A13" s="376"/>
      <c r="B13" s="376"/>
      <c r="C13" s="447">
        <v>32</v>
      </c>
      <c r="D13" s="464" t="s">
        <v>574</v>
      </c>
    </row>
    <row r="14" spans="1:8" ht="10.5" customHeight="1" x14ac:dyDescent="0.2">
      <c r="A14" s="376"/>
      <c r="B14" s="376"/>
      <c r="C14" s="447">
        <v>33</v>
      </c>
      <c r="D14" s="464" t="s">
        <v>575</v>
      </c>
    </row>
    <row r="15" spans="1:8" ht="10.5" customHeight="1" x14ac:dyDescent="0.2">
      <c r="A15" s="376"/>
      <c r="B15" s="376"/>
      <c r="C15" s="447">
        <v>34</v>
      </c>
      <c r="D15" s="464" t="s">
        <v>1072</v>
      </c>
    </row>
    <row r="16" spans="1:8" ht="10.5" customHeight="1" x14ac:dyDescent="0.2">
      <c r="A16" s="376"/>
      <c r="B16" s="376"/>
      <c r="C16" s="447">
        <v>41</v>
      </c>
      <c r="D16" s="464" t="s">
        <v>1073</v>
      </c>
    </row>
    <row r="17" spans="1:18" ht="10.5" customHeight="1" x14ac:dyDescent="0.2">
      <c r="A17" s="376"/>
      <c r="B17" s="376"/>
      <c r="C17" s="447">
        <v>51</v>
      </c>
      <c r="D17" s="464" t="s">
        <v>1267</v>
      </c>
    </row>
    <row r="18" spans="1:18" ht="10.5" customHeight="1" x14ac:dyDescent="0.2">
      <c r="A18" s="376"/>
      <c r="B18" s="376"/>
      <c r="C18" s="447">
        <v>61</v>
      </c>
      <c r="D18" s="464" t="s">
        <v>576</v>
      </c>
    </row>
    <row r="19" spans="1:18" ht="10.5" customHeight="1" x14ac:dyDescent="0.2">
      <c r="A19" s="376"/>
      <c r="B19" s="376"/>
      <c r="C19" s="447">
        <v>71</v>
      </c>
      <c r="D19" s="464" t="s">
        <v>1074</v>
      </c>
    </row>
    <row r="20" spans="1:18" ht="10.5" customHeight="1" x14ac:dyDescent="0.2">
      <c r="A20" s="376"/>
      <c r="B20" s="376"/>
      <c r="C20" s="447"/>
      <c r="D20" s="376" t="s">
        <v>582</v>
      </c>
    </row>
    <row r="21" spans="1:18" s="534" customFormat="1" ht="10.5" customHeight="1" x14ac:dyDescent="0.2">
      <c r="A21" s="443" t="s">
        <v>1076</v>
      </c>
      <c r="B21" s="444" t="s">
        <v>1097</v>
      </c>
      <c r="C21" s="444" t="s">
        <v>186</v>
      </c>
      <c r="D21" s="449" t="s">
        <v>187</v>
      </c>
      <c r="E21" s="449" t="s">
        <v>192</v>
      </c>
      <c r="F21" s="466" t="s">
        <v>1161</v>
      </c>
      <c r="G21" s="502" t="s">
        <v>1159</v>
      </c>
      <c r="H21" s="502" t="s">
        <v>1160</v>
      </c>
      <c r="I21" s="514" t="s">
        <v>1164</v>
      </c>
      <c r="J21" s="502" t="s">
        <v>1163</v>
      </c>
      <c r="K21" s="502" t="s">
        <v>1165</v>
      </c>
      <c r="L21" s="449" t="s">
        <v>894</v>
      </c>
      <c r="M21" s="449" t="s">
        <v>898</v>
      </c>
    </row>
    <row r="22" spans="1:18" ht="10.5" customHeight="1" x14ac:dyDescent="0.2">
      <c r="A22" s="376"/>
      <c r="B22" s="376"/>
      <c r="D22" s="515">
        <v>11</v>
      </c>
      <c r="E22" s="515">
        <v>2</v>
      </c>
      <c r="F22" s="491">
        <v>1</v>
      </c>
      <c r="G22" s="323" t="s">
        <v>891</v>
      </c>
      <c r="I22" s="375" t="s">
        <v>891</v>
      </c>
      <c r="L22" s="446">
        <v>31</v>
      </c>
      <c r="M22" s="442" t="s">
        <v>11</v>
      </c>
      <c r="O22" s="442"/>
      <c r="P22" s="442"/>
    </row>
    <row r="23" spans="1:18" ht="10.5" customHeight="1" x14ac:dyDescent="0.2">
      <c r="A23" s="376"/>
      <c r="B23" s="376"/>
      <c r="D23" s="515">
        <v>11</v>
      </c>
      <c r="E23" s="515">
        <v>1</v>
      </c>
      <c r="F23" s="491">
        <v>2</v>
      </c>
      <c r="H23" s="323" t="s">
        <v>893</v>
      </c>
      <c r="I23" s="375" t="s">
        <v>892</v>
      </c>
      <c r="L23" s="447">
        <v>22</v>
      </c>
      <c r="M23" s="323" t="s">
        <v>895</v>
      </c>
      <c r="O23" s="442"/>
      <c r="P23" s="442"/>
    </row>
    <row r="24" spans="1:18" ht="10.5" customHeight="1" x14ac:dyDescent="0.2">
      <c r="A24" s="376"/>
      <c r="B24" s="376"/>
      <c r="D24" s="496" t="s">
        <v>1287</v>
      </c>
      <c r="I24" s="496" t="s">
        <v>1166</v>
      </c>
      <c r="K24" s="442"/>
      <c r="L24" s="495" t="s">
        <v>1158</v>
      </c>
      <c r="M24" s="442"/>
      <c r="N24" s="442"/>
      <c r="O24" s="442"/>
      <c r="P24" s="442"/>
      <c r="Q24" s="442"/>
      <c r="R24" s="442"/>
    </row>
    <row r="25" spans="1:18" ht="10.5" customHeight="1" x14ac:dyDescent="0.2">
      <c r="A25" s="376"/>
      <c r="B25" s="376"/>
      <c r="G25" s="442"/>
      <c r="H25" s="442"/>
      <c r="I25" s="442"/>
      <c r="J25" s="442"/>
      <c r="K25" s="442"/>
      <c r="L25" s="442"/>
      <c r="M25" s="442"/>
      <c r="N25" s="442"/>
    </row>
    <row r="26" spans="1:18" s="534" customFormat="1" ht="10.5" customHeight="1" x14ac:dyDescent="0.2">
      <c r="A26" s="461" t="s">
        <v>1077</v>
      </c>
      <c r="B26" s="444" t="s">
        <v>900</v>
      </c>
      <c r="C26" s="502" t="s">
        <v>467</v>
      </c>
      <c r="D26" s="466" t="s">
        <v>1162</v>
      </c>
      <c r="E26" s="449" t="s">
        <v>186</v>
      </c>
      <c r="F26" s="535" t="s">
        <v>1164</v>
      </c>
      <c r="G26" s="502" t="s">
        <v>901</v>
      </c>
      <c r="H26" s="502" t="s">
        <v>899</v>
      </c>
      <c r="I26" s="536"/>
      <c r="J26" s="536"/>
      <c r="K26" s="536"/>
      <c r="L26" s="536"/>
      <c r="M26" s="536"/>
      <c r="N26" s="536"/>
      <c r="O26" s="536"/>
      <c r="P26" s="536"/>
    </row>
    <row r="27" spans="1:18" ht="10.5" customHeight="1" x14ac:dyDescent="0.2">
      <c r="A27" s="462"/>
      <c r="B27" s="376"/>
      <c r="D27" s="451">
        <v>1</v>
      </c>
      <c r="E27" s="518"/>
      <c r="F27" s="509" t="s">
        <v>891</v>
      </c>
      <c r="G27" s="323" t="s">
        <v>902</v>
      </c>
      <c r="I27" s="442"/>
      <c r="J27" s="442"/>
      <c r="K27" s="442"/>
      <c r="L27" s="442"/>
      <c r="M27" s="442"/>
      <c r="N27" s="442"/>
      <c r="O27" s="442"/>
      <c r="P27" s="442"/>
    </row>
    <row r="28" spans="1:18" ht="10.5" customHeight="1" x14ac:dyDescent="0.2">
      <c r="A28" s="462"/>
      <c r="B28" s="376"/>
      <c r="D28" s="451">
        <v>2</v>
      </c>
      <c r="E28" s="518"/>
      <c r="F28" s="509" t="s">
        <v>893</v>
      </c>
      <c r="G28" s="323" t="s">
        <v>902</v>
      </c>
      <c r="I28" s="442"/>
      <c r="J28" s="442"/>
      <c r="K28" s="442"/>
      <c r="L28" s="442"/>
      <c r="M28" s="442"/>
      <c r="N28" s="442"/>
      <c r="O28" s="442"/>
      <c r="P28" s="442"/>
    </row>
    <row r="29" spans="1:18" ht="10.5" customHeight="1" x14ac:dyDescent="0.2">
      <c r="A29" s="442"/>
      <c r="B29" s="442"/>
    </row>
    <row r="30" spans="1:18" ht="10.5" customHeight="1" x14ac:dyDescent="0.2">
      <c r="A30" s="442"/>
      <c r="B30" s="442"/>
    </row>
    <row r="31" spans="1:18" ht="10.5" customHeight="1" x14ac:dyDescent="0.2">
      <c r="A31" s="537" t="s">
        <v>1011</v>
      </c>
      <c r="B31" s="376"/>
      <c r="D31" s="442"/>
      <c r="F31" s="442"/>
    </row>
    <row r="32" spans="1:18" ht="10.5" customHeight="1" x14ac:dyDescent="0.2">
      <c r="A32" s="443" t="s">
        <v>904</v>
      </c>
      <c r="B32" s="444" t="s">
        <v>1256</v>
      </c>
      <c r="C32" s="444" t="s">
        <v>1248</v>
      </c>
      <c r="D32" s="445" t="s">
        <v>1257</v>
      </c>
      <c r="E32" s="445" t="s">
        <v>1249</v>
      </c>
    </row>
    <row r="33" spans="1:19" ht="10.5" customHeight="1" x14ac:dyDescent="0.2">
      <c r="A33" s="442"/>
      <c r="B33" s="442"/>
      <c r="C33" s="447">
        <v>1</v>
      </c>
      <c r="D33" s="323" t="s">
        <v>504</v>
      </c>
      <c r="E33" s="442" t="s">
        <v>586</v>
      </c>
    </row>
    <row r="34" spans="1:19" ht="10.5" customHeight="1" x14ac:dyDescent="0.2">
      <c r="A34" s="442"/>
      <c r="B34" s="442"/>
      <c r="C34" s="447">
        <v>2</v>
      </c>
      <c r="D34" s="452" t="s">
        <v>506</v>
      </c>
      <c r="E34" s="442" t="s">
        <v>588</v>
      </c>
      <c r="G34" s="442"/>
      <c r="H34" s="442"/>
      <c r="I34" s="442"/>
      <c r="J34" s="442"/>
      <c r="K34" s="442"/>
      <c r="L34" s="442"/>
      <c r="M34" s="442"/>
      <c r="N34" s="442"/>
      <c r="O34" s="442"/>
      <c r="P34" s="442"/>
      <c r="Q34" s="442"/>
    </row>
    <row r="35" spans="1:19" ht="10.5" customHeight="1" x14ac:dyDescent="0.2">
      <c r="A35" s="442"/>
      <c r="B35" s="442"/>
      <c r="C35" s="447">
        <v>3</v>
      </c>
      <c r="D35" s="323" t="s">
        <v>505</v>
      </c>
      <c r="E35" s="442" t="s">
        <v>587</v>
      </c>
    </row>
    <row r="36" spans="1:19" ht="10.5" customHeight="1" x14ac:dyDescent="0.2">
      <c r="A36" s="442"/>
      <c r="B36" s="442"/>
      <c r="C36" s="447">
        <v>4</v>
      </c>
      <c r="D36" s="452" t="s">
        <v>584</v>
      </c>
      <c r="E36" s="442" t="s">
        <v>589</v>
      </c>
      <c r="G36" s="442"/>
      <c r="H36" s="442"/>
      <c r="I36" s="442"/>
      <c r="J36" s="442"/>
      <c r="K36" s="442"/>
      <c r="L36" s="442"/>
      <c r="M36" s="442"/>
      <c r="N36" s="442"/>
      <c r="O36" s="442"/>
      <c r="P36" s="442"/>
      <c r="Q36" s="442"/>
    </row>
    <row r="37" spans="1:19" ht="10.5" customHeight="1" x14ac:dyDescent="0.2">
      <c r="A37" s="442"/>
      <c r="B37" s="442"/>
      <c r="C37" s="447">
        <v>5</v>
      </c>
      <c r="D37" s="452" t="s">
        <v>583</v>
      </c>
      <c r="E37" s="442" t="s">
        <v>590</v>
      </c>
      <c r="G37" s="442"/>
      <c r="H37" s="442"/>
      <c r="I37" s="442"/>
      <c r="J37" s="442"/>
      <c r="K37" s="442"/>
      <c r="L37" s="442"/>
      <c r="M37" s="442"/>
      <c r="N37" s="442"/>
      <c r="O37" s="442"/>
      <c r="P37" s="442"/>
      <c r="Q37" s="442"/>
    </row>
    <row r="38" spans="1:19" ht="10.5" customHeight="1" x14ac:dyDescent="0.2">
      <c r="A38" s="442"/>
      <c r="B38" s="442"/>
      <c r="C38" s="447">
        <v>6</v>
      </c>
      <c r="D38" s="452" t="s">
        <v>509</v>
      </c>
      <c r="E38" s="442" t="s">
        <v>591</v>
      </c>
      <c r="G38" s="442"/>
      <c r="H38" s="442"/>
      <c r="I38" s="442"/>
      <c r="J38" s="442"/>
      <c r="K38" s="442"/>
      <c r="L38" s="442"/>
      <c r="M38" s="442"/>
      <c r="N38" s="442"/>
      <c r="O38" s="442"/>
      <c r="P38" s="442"/>
      <c r="Q38" s="442"/>
    </row>
    <row r="39" spans="1:19" ht="10.5" customHeight="1" x14ac:dyDescent="0.2">
      <c r="A39" s="442"/>
      <c r="B39" s="442"/>
      <c r="C39" s="447" t="s">
        <v>1078</v>
      </c>
      <c r="D39" s="452" t="s">
        <v>585</v>
      </c>
      <c r="E39" s="442" t="s">
        <v>592</v>
      </c>
      <c r="G39" s="442"/>
      <c r="H39" s="442"/>
      <c r="I39" s="442"/>
      <c r="J39" s="442"/>
      <c r="K39" s="442"/>
      <c r="L39" s="442"/>
      <c r="M39" s="442"/>
      <c r="N39" s="442"/>
      <c r="O39" s="442"/>
      <c r="P39" s="442"/>
      <c r="Q39" s="442"/>
    </row>
    <row r="40" spans="1:19" ht="10.5" customHeight="1" x14ac:dyDescent="0.2">
      <c r="A40" s="442"/>
      <c r="B40" s="442"/>
      <c r="C40" s="447"/>
      <c r="D40" s="442" t="s">
        <v>582</v>
      </c>
      <c r="F40" s="442"/>
      <c r="G40" s="442"/>
      <c r="H40" s="442"/>
      <c r="I40" s="442"/>
      <c r="J40" s="442"/>
      <c r="K40" s="442"/>
      <c r="L40" s="442"/>
      <c r="M40" s="442"/>
      <c r="N40" s="442"/>
      <c r="O40" s="442"/>
      <c r="P40" s="442"/>
      <c r="Q40" s="442"/>
    </row>
    <row r="41" spans="1:19" ht="10.5" customHeight="1" x14ac:dyDescent="0.2">
      <c r="A41" s="443" t="s">
        <v>905</v>
      </c>
      <c r="B41" s="444" t="s">
        <v>1169</v>
      </c>
      <c r="C41" s="444" t="s">
        <v>1101</v>
      </c>
      <c r="D41" s="466" t="s">
        <v>1170</v>
      </c>
      <c r="E41" s="445" t="s">
        <v>1171</v>
      </c>
      <c r="F41" s="445" t="s">
        <v>1100</v>
      </c>
      <c r="G41" s="445" t="s">
        <v>1172</v>
      </c>
      <c r="H41" s="449" t="s">
        <v>1257</v>
      </c>
      <c r="I41" s="449" t="s">
        <v>1249</v>
      </c>
      <c r="J41" s="442"/>
      <c r="K41" s="442"/>
      <c r="L41" s="442"/>
      <c r="M41" s="442"/>
      <c r="N41" s="442"/>
      <c r="O41" s="442"/>
      <c r="P41" s="442"/>
      <c r="Q41" s="442"/>
      <c r="R41" s="442"/>
    </row>
    <row r="42" spans="1:19" ht="10.5" customHeight="1" x14ac:dyDescent="0.2">
      <c r="A42" s="442"/>
      <c r="B42" s="442"/>
      <c r="C42" s="447" t="str">
        <f>H42&amp;D42</f>
        <v>11</v>
      </c>
      <c r="D42" s="538">
        <v>1</v>
      </c>
      <c r="E42" s="442" t="s">
        <v>602</v>
      </c>
      <c r="F42" s="442" t="s">
        <v>906</v>
      </c>
      <c r="G42" s="323" t="s">
        <v>916</v>
      </c>
      <c r="H42" s="515">
        <v>1</v>
      </c>
      <c r="I42" s="508" t="s">
        <v>586</v>
      </c>
      <c r="J42" s="442"/>
      <c r="K42" s="442"/>
      <c r="L42" s="442"/>
      <c r="M42" s="442"/>
      <c r="N42" s="442"/>
      <c r="O42" s="442"/>
      <c r="P42" s="442"/>
      <c r="Q42" s="442"/>
      <c r="R42" s="442"/>
    </row>
    <row r="43" spans="1:19" ht="10.5" customHeight="1" x14ac:dyDescent="0.2">
      <c r="A43" s="442"/>
      <c r="B43" s="442"/>
      <c r="C43" s="447" t="str">
        <f t="shared" ref="C43:C65" si="0">H43&amp;D43</f>
        <v>12</v>
      </c>
      <c r="D43" s="538">
        <v>2</v>
      </c>
      <c r="E43" s="442" t="s">
        <v>602</v>
      </c>
      <c r="F43" s="442" t="s">
        <v>907</v>
      </c>
      <c r="G43" s="323" t="s">
        <v>917</v>
      </c>
      <c r="H43" s="515">
        <v>1</v>
      </c>
      <c r="I43" s="508" t="s">
        <v>586</v>
      </c>
      <c r="J43" s="442"/>
      <c r="K43" s="442"/>
      <c r="L43" s="442"/>
      <c r="M43" s="442"/>
      <c r="N43" s="442"/>
      <c r="O43" s="442"/>
      <c r="P43" s="442"/>
      <c r="Q43" s="442"/>
      <c r="R43" s="442"/>
    </row>
    <row r="44" spans="1:19" ht="10.5" customHeight="1" x14ac:dyDescent="0.2">
      <c r="A44" s="442"/>
      <c r="B44" s="442"/>
      <c r="C44" s="447" t="str">
        <f t="shared" si="0"/>
        <v>33</v>
      </c>
      <c r="D44" s="538">
        <v>3</v>
      </c>
      <c r="E44" s="442" t="s">
        <v>602</v>
      </c>
      <c r="F44" s="442" t="s">
        <v>908</v>
      </c>
      <c r="G44" s="323" t="s">
        <v>918</v>
      </c>
      <c r="H44" s="515">
        <v>3</v>
      </c>
      <c r="I44" s="508" t="s">
        <v>587</v>
      </c>
      <c r="J44" s="442"/>
      <c r="K44" s="442"/>
      <c r="L44" s="442"/>
      <c r="M44" s="442"/>
      <c r="N44" s="442"/>
      <c r="O44" s="442"/>
      <c r="P44" s="442"/>
      <c r="Q44" s="442"/>
      <c r="R44" s="442"/>
    </row>
    <row r="45" spans="1:19" ht="10.5" customHeight="1" x14ac:dyDescent="0.2">
      <c r="A45" s="442"/>
      <c r="B45" s="442"/>
      <c r="C45" s="447" t="str">
        <f t="shared" si="0"/>
        <v>34</v>
      </c>
      <c r="D45" s="538">
        <v>4</v>
      </c>
      <c r="E45" s="442" t="s">
        <v>602</v>
      </c>
      <c r="F45" s="442" t="s">
        <v>909</v>
      </c>
      <c r="G45" s="323" t="s">
        <v>919</v>
      </c>
      <c r="H45" s="515">
        <v>3</v>
      </c>
      <c r="I45" s="508" t="s">
        <v>587</v>
      </c>
      <c r="J45" s="442"/>
      <c r="K45" s="442"/>
      <c r="L45" s="442"/>
      <c r="M45" s="442"/>
      <c r="N45" s="442"/>
      <c r="O45" s="442"/>
      <c r="P45" s="442"/>
      <c r="Q45" s="442"/>
      <c r="R45" s="442"/>
      <c r="S45" s="442"/>
    </row>
    <row r="46" spans="1:19" ht="10.5" customHeight="1" x14ac:dyDescent="0.2">
      <c r="A46" s="442"/>
      <c r="B46" s="442"/>
      <c r="C46" s="447" t="str">
        <f t="shared" si="0"/>
        <v>25</v>
      </c>
      <c r="D46" s="538">
        <v>5</v>
      </c>
      <c r="E46" s="442" t="s">
        <v>603</v>
      </c>
      <c r="F46" s="442" t="s">
        <v>910</v>
      </c>
      <c r="G46" s="323" t="s">
        <v>921</v>
      </c>
      <c r="H46" s="515">
        <v>2</v>
      </c>
      <c r="I46" s="508" t="s">
        <v>588</v>
      </c>
      <c r="J46" s="442"/>
      <c r="K46" s="442"/>
      <c r="L46" s="442"/>
      <c r="M46" s="442"/>
      <c r="N46" s="442"/>
      <c r="O46" s="442"/>
      <c r="P46" s="442"/>
      <c r="Q46" s="442"/>
      <c r="R46" s="442"/>
      <c r="S46" s="442"/>
    </row>
    <row r="47" spans="1:19" ht="10.5" customHeight="1" x14ac:dyDescent="0.2">
      <c r="A47" s="442"/>
      <c r="B47" s="442"/>
      <c r="C47" s="447" t="str">
        <f t="shared" si="0"/>
        <v>26</v>
      </c>
      <c r="D47" s="538">
        <v>6</v>
      </c>
      <c r="E47" s="442" t="s">
        <v>603</v>
      </c>
      <c r="F47" s="442" t="s">
        <v>911</v>
      </c>
      <c r="G47" s="323" t="s">
        <v>920</v>
      </c>
      <c r="H47" s="515">
        <v>2</v>
      </c>
      <c r="I47" s="508" t="s">
        <v>588</v>
      </c>
      <c r="J47" s="442"/>
      <c r="K47" s="442"/>
      <c r="L47" s="442"/>
      <c r="M47" s="442"/>
      <c r="N47" s="442"/>
      <c r="O47" s="442"/>
      <c r="P47" s="442"/>
      <c r="Q47" s="442"/>
      <c r="R47" s="442"/>
      <c r="S47" s="442"/>
    </row>
    <row r="48" spans="1:19" ht="10.5" customHeight="1" x14ac:dyDescent="0.2">
      <c r="A48" s="442"/>
      <c r="B48" s="442"/>
      <c r="C48" s="447" t="str">
        <f t="shared" si="0"/>
        <v>47</v>
      </c>
      <c r="D48" s="538">
        <v>7</v>
      </c>
      <c r="E48" s="442" t="s">
        <v>915</v>
      </c>
      <c r="F48" s="442" t="s">
        <v>913</v>
      </c>
      <c r="G48" s="323" t="s">
        <v>922</v>
      </c>
      <c r="H48" s="515">
        <v>4</v>
      </c>
      <c r="I48" s="508" t="s">
        <v>922</v>
      </c>
      <c r="J48" s="442"/>
      <c r="K48" s="442"/>
      <c r="L48" s="442"/>
      <c r="M48" s="442"/>
      <c r="N48" s="442"/>
      <c r="O48" s="442"/>
      <c r="P48" s="442"/>
      <c r="Q48" s="442"/>
      <c r="R48" s="442"/>
      <c r="S48" s="442"/>
    </row>
    <row r="49" spans="1:19" ht="10.5" customHeight="1" x14ac:dyDescent="0.2">
      <c r="A49" s="442"/>
      <c r="B49" s="442"/>
      <c r="C49" s="447" t="str">
        <f t="shared" si="0"/>
        <v>48</v>
      </c>
      <c r="D49" s="538">
        <v>8</v>
      </c>
      <c r="E49" s="442" t="s">
        <v>915</v>
      </c>
      <c r="F49" s="442" t="s">
        <v>598</v>
      </c>
      <c r="G49" s="323" t="s">
        <v>923</v>
      </c>
      <c r="H49" s="515">
        <v>4</v>
      </c>
      <c r="I49" s="508" t="s">
        <v>922</v>
      </c>
      <c r="J49" s="442"/>
      <c r="K49" s="442"/>
      <c r="L49" s="442"/>
      <c r="M49" s="442"/>
      <c r="N49" s="442"/>
      <c r="O49" s="442"/>
      <c r="P49" s="442"/>
      <c r="Q49" s="442"/>
      <c r="R49" s="442"/>
      <c r="S49" s="442"/>
    </row>
    <row r="50" spans="1:19" ht="10.5" customHeight="1" x14ac:dyDescent="0.2">
      <c r="A50" s="442"/>
      <c r="B50" s="442"/>
      <c r="C50" s="447" t="str">
        <f t="shared" si="0"/>
        <v>19</v>
      </c>
      <c r="D50" s="538">
        <v>9</v>
      </c>
      <c r="E50" s="442" t="s">
        <v>915</v>
      </c>
      <c r="F50" s="442" t="s">
        <v>596</v>
      </c>
      <c r="G50" s="323" t="s">
        <v>924</v>
      </c>
      <c r="H50" s="515">
        <v>1</v>
      </c>
      <c r="I50" s="508" t="s">
        <v>586</v>
      </c>
      <c r="J50" s="442"/>
      <c r="K50" s="442"/>
      <c r="L50" s="442"/>
      <c r="M50" s="442"/>
      <c r="N50" s="442"/>
      <c r="O50" s="442"/>
      <c r="P50" s="442"/>
      <c r="Q50" s="442"/>
      <c r="R50" s="442"/>
      <c r="S50" s="442"/>
    </row>
    <row r="51" spans="1:19" ht="10.5" customHeight="1" x14ac:dyDescent="0.2">
      <c r="A51" s="442"/>
      <c r="B51" s="442"/>
      <c r="C51" s="447" t="str">
        <f t="shared" si="0"/>
        <v>210</v>
      </c>
      <c r="D51" s="538">
        <v>10</v>
      </c>
      <c r="E51" s="442" t="s">
        <v>915</v>
      </c>
      <c r="F51" s="442" t="s">
        <v>912</v>
      </c>
      <c r="G51" s="323" t="s">
        <v>925</v>
      </c>
      <c r="H51" s="515">
        <v>2</v>
      </c>
      <c r="I51" s="508" t="s">
        <v>588</v>
      </c>
      <c r="J51" s="442"/>
      <c r="K51" s="442"/>
      <c r="L51" s="442"/>
      <c r="M51" s="442"/>
      <c r="N51" s="442"/>
      <c r="O51" s="442"/>
      <c r="P51" s="442"/>
      <c r="Q51" s="442"/>
      <c r="R51" s="442"/>
      <c r="S51" s="442"/>
    </row>
    <row r="52" spans="1:19" ht="10.5" customHeight="1" x14ac:dyDescent="0.2">
      <c r="A52" s="442"/>
      <c r="B52" s="442"/>
      <c r="C52" s="447" t="str">
        <f t="shared" si="0"/>
        <v>111</v>
      </c>
      <c r="D52" s="538">
        <v>11</v>
      </c>
      <c r="E52" s="442" t="s">
        <v>915</v>
      </c>
      <c r="F52" s="442" t="s">
        <v>933</v>
      </c>
      <c r="G52" s="323" t="s">
        <v>935</v>
      </c>
      <c r="H52" s="515">
        <v>1</v>
      </c>
      <c r="I52" s="508" t="s">
        <v>586</v>
      </c>
      <c r="J52" s="442"/>
      <c r="K52" s="442"/>
      <c r="L52" s="442"/>
      <c r="M52" s="442"/>
      <c r="N52" s="442"/>
      <c r="O52" s="442"/>
      <c r="P52" s="442"/>
      <c r="Q52" s="442"/>
      <c r="R52" s="442"/>
      <c r="S52" s="442"/>
    </row>
    <row r="53" spans="1:19" ht="10.5" customHeight="1" x14ac:dyDescent="0.2">
      <c r="A53" s="442"/>
      <c r="B53" s="442"/>
      <c r="C53" s="447" t="str">
        <f t="shared" si="0"/>
        <v>312</v>
      </c>
      <c r="D53" s="538">
        <v>12</v>
      </c>
      <c r="E53" s="442" t="s">
        <v>915</v>
      </c>
      <c r="F53" s="442" t="s">
        <v>934</v>
      </c>
      <c r="G53" s="323" t="s">
        <v>936</v>
      </c>
      <c r="H53" s="515">
        <v>3</v>
      </c>
      <c r="I53" s="508" t="s">
        <v>587</v>
      </c>
      <c r="J53" s="442"/>
      <c r="K53" s="442"/>
      <c r="L53" s="442"/>
      <c r="M53" s="442"/>
      <c r="N53" s="442"/>
      <c r="O53" s="442"/>
      <c r="P53" s="442"/>
      <c r="Q53" s="442"/>
      <c r="R53" s="442"/>
      <c r="S53" s="442"/>
    </row>
    <row r="54" spans="1:19" ht="10.5" customHeight="1" x14ac:dyDescent="0.2">
      <c r="A54" s="442"/>
      <c r="B54" s="442"/>
      <c r="C54" s="447" t="str">
        <f t="shared" si="0"/>
        <v>313</v>
      </c>
      <c r="D54" s="538">
        <v>13</v>
      </c>
      <c r="E54" s="442" t="s">
        <v>915</v>
      </c>
      <c r="F54" s="442" t="s">
        <v>597</v>
      </c>
      <c r="G54" s="323" t="s">
        <v>926</v>
      </c>
      <c r="H54" s="515">
        <v>3</v>
      </c>
      <c r="I54" s="508" t="s">
        <v>587</v>
      </c>
      <c r="J54" s="442"/>
      <c r="K54" s="442"/>
      <c r="L54" s="442"/>
      <c r="M54" s="442"/>
      <c r="N54" s="442"/>
      <c r="O54" s="442"/>
      <c r="P54" s="442"/>
      <c r="Q54" s="442"/>
      <c r="R54" s="442"/>
      <c r="S54" s="442"/>
    </row>
    <row r="55" spans="1:19" ht="10.5" customHeight="1" x14ac:dyDescent="0.2">
      <c r="A55" s="442"/>
      <c r="B55" s="442"/>
      <c r="C55" s="447" t="str">
        <f t="shared" si="0"/>
        <v>114</v>
      </c>
      <c r="D55" s="538">
        <v>14</v>
      </c>
      <c r="E55" s="442" t="s">
        <v>915</v>
      </c>
      <c r="F55" s="462" t="s">
        <v>914</v>
      </c>
      <c r="G55" s="323" t="s">
        <v>928</v>
      </c>
      <c r="H55" s="515">
        <v>1</v>
      </c>
      <c r="I55" s="508" t="s">
        <v>939</v>
      </c>
      <c r="J55" s="442"/>
      <c r="K55" s="442"/>
      <c r="L55" s="442"/>
      <c r="M55" s="442"/>
      <c r="N55" s="442"/>
      <c r="O55" s="442"/>
      <c r="P55" s="442"/>
      <c r="Q55" s="442"/>
      <c r="R55" s="442"/>
      <c r="S55" s="442"/>
    </row>
    <row r="56" spans="1:19" ht="10.5" customHeight="1" x14ac:dyDescent="0.2">
      <c r="A56" s="442"/>
      <c r="B56" s="442"/>
      <c r="C56" s="447" t="str">
        <f t="shared" si="0"/>
        <v>115</v>
      </c>
      <c r="D56" s="538">
        <v>15</v>
      </c>
      <c r="E56" s="442" t="s">
        <v>254</v>
      </c>
      <c r="F56" s="442" t="s">
        <v>937</v>
      </c>
      <c r="G56" s="323" t="s">
        <v>927</v>
      </c>
      <c r="H56" s="515">
        <v>1</v>
      </c>
      <c r="I56" s="508" t="s">
        <v>586</v>
      </c>
      <c r="J56" s="442"/>
      <c r="K56" s="442"/>
      <c r="L56" s="442"/>
      <c r="M56" s="442"/>
      <c r="N56" s="442"/>
      <c r="O56" s="442"/>
      <c r="P56" s="442"/>
      <c r="Q56" s="442"/>
      <c r="R56" s="442"/>
      <c r="S56" s="442"/>
    </row>
    <row r="57" spans="1:19" ht="10.5" customHeight="1" x14ac:dyDescent="0.2">
      <c r="A57" s="442"/>
      <c r="B57" s="442"/>
      <c r="C57" s="447" t="str">
        <f t="shared" si="0"/>
        <v>216</v>
      </c>
      <c r="D57" s="538">
        <v>16</v>
      </c>
      <c r="E57" s="442" t="s">
        <v>254</v>
      </c>
      <c r="F57" s="442" t="s">
        <v>601</v>
      </c>
      <c r="G57" s="323" t="s">
        <v>938</v>
      </c>
      <c r="H57" s="515">
        <v>2</v>
      </c>
      <c r="I57" s="508" t="s">
        <v>588</v>
      </c>
      <c r="J57" s="442"/>
      <c r="K57" s="442"/>
      <c r="L57" s="442"/>
      <c r="M57" s="442"/>
      <c r="N57" s="442"/>
      <c r="O57" s="442"/>
      <c r="P57" s="442"/>
      <c r="Q57" s="442"/>
      <c r="R57" s="442"/>
      <c r="S57" s="442"/>
    </row>
    <row r="58" spans="1:19" ht="10.5" customHeight="1" x14ac:dyDescent="0.2">
      <c r="A58" s="442"/>
      <c r="B58" s="442"/>
      <c r="C58" s="447" t="str">
        <f t="shared" si="0"/>
        <v>617</v>
      </c>
      <c r="D58" s="538">
        <v>17</v>
      </c>
      <c r="E58" s="442" t="s">
        <v>254</v>
      </c>
      <c r="F58" s="442" t="s">
        <v>599</v>
      </c>
      <c r="G58" s="323" t="s">
        <v>616</v>
      </c>
      <c r="H58" s="515">
        <v>6</v>
      </c>
      <c r="I58" s="508" t="s">
        <v>591</v>
      </c>
      <c r="J58" s="442"/>
      <c r="K58" s="442"/>
      <c r="L58" s="442"/>
      <c r="M58" s="442"/>
      <c r="N58" s="442"/>
      <c r="O58" s="442"/>
      <c r="P58" s="442"/>
      <c r="Q58" s="442"/>
      <c r="R58" s="442"/>
      <c r="S58" s="442"/>
    </row>
    <row r="59" spans="1:19" ht="10.5" customHeight="1" x14ac:dyDescent="0.2">
      <c r="A59" s="442"/>
      <c r="B59" s="442"/>
      <c r="C59" s="447" t="str">
        <f t="shared" si="0"/>
        <v>618</v>
      </c>
      <c r="D59" s="538">
        <v>18</v>
      </c>
      <c r="E59" s="442" t="s">
        <v>254</v>
      </c>
      <c r="F59" s="442" t="s">
        <v>600</v>
      </c>
      <c r="G59" s="323" t="s">
        <v>617</v>
      </c>
      <c r="H59" s="515">
        <v>6</v>
      </c>
      <c r="I59" s="508" t="s">
        <v>591</v>
      </c>
      <c r="J59" s="442"/>
      <c r="K59" s="442"/>
      <c r="L59" s="442"/>
      <c r="M59" s="442"/>
      <c r="N59" s="442"/>
      <c r="O59" s="442"/>
      <c r="P59" s="442"/>
      <c r="Q59" s="442"/>
      <c r="R59" s="442"/>
      <c r="S59" s="442"/>
    </row>
    <row r="60" spans="1:19" ht="10.5" customHeight="1" x14ac:dyDescent="0.2">
      <c r="A60" s="442"/>
      <c r="B60" s="442"/>
      <c r="C60" s="447" t="str">
        <f t="shared" si="0"/>
        <v>519</v>
      </c>
      <c r="D60" s="538">
        <v>19</v>
      </c>
      <c r="E60" s="442" t="s">
        <v>604</v>
      </c>
      <c r="F60" s="442" t="s">
        <v>593</v>
      </c>
      <c r="G60" s="323" t="s">
        <v>615</v>
      </c>
      <c r="H60" s="515">
        <v>5</v>
      </c>
      <c r="I60" s="508" t="s">
        <v>590</v>
      </c>
      <c r="J60" s="442"/>
      <c r="K60" s="442"/>
      <c r="L60" s="442"/>
      <c r="M60" s="442"/>
      <c r="N60" s="442"/>
      <c r="O60" s="442"/>
      <c r="P60" s="442"/>
      <c r="Q60" s="442"/>
      <c r="R60" s="442"/>
      <c r="S60" s="442"/>
    </row>
    <row r="61" spans="1:19" ht="10.5" customHeight="1" x14ac:dyDescent="0.2">
      <c r="A61" s="442"/>
      <c r="B61" s="442"/>
      <c r="C61" s="447" t="str">
        <f t="shared" si="0"/>
        <v>520</v>
      </c>
      <c r="D61" s="538">
        <v>20</v>
      </c>
      <c r="E61" s="442" t="s">
        <v>604</v>
      </c>
      <c r="F61" s="442" t="s">
        <v>594</v>
      </c>
      <c r="G61" s="323" t="s">
        <v>929</v>
      </c>
      <c r="H61" s="515">
        <v>5</v>
      </c>
      <c r="I61" s="508" t="s">
        <v>590</v>
      </c>
      <c r="J61" s="442"/>
      <c r="K61" s="442"/>
      <c r="L61" s="442"/>
      <c r="M61" s="442"/>
      <c r="N61" s="442"/>
      <c r="O61" s="442"/>
      <c r="P61" s="442"/>
      <c r="Q61" s="442"/>
      <c r="R61" s="442"/>
      <c r="S61" s="442"/>
    </row>
    <row r="62" spans="1:19" ht="10.5" customHeight="1" x14ac:dyDescent="0.2">
      <c r="A62" s="442"/>
      <c r="B62" s="442"/>
      <c r="C62" s="447" t="str">
        <f t="shared" si="0"/>
        <v>621</v>
      </c>
      <c r="D62" s="538">
        <v>21</v>
      </c>
      <c r="E62" s="442" t="s">
        <v>604</v>
      </c>
      <c r="F62" s="442" t="s">
        <v>595</v>
      </c>
      <c r="G62" s="323" t="s">
        <v>930</v>
      </c>
      <c r="H62" s="515">
        <v>6</v>
      </c>
      <c r="I62" s="508" t="s">
        <v>591</v>
      </c>
      <c r="J62" s="442"/>
      <c r="K62" s="442"/>
      <c r="L62" s="442"/>
      <c r="M62" s="442"/>
      <c r="N62" s="442"/>
      <c r="O62" s="442"/>
      <c r="P62" s="442"/>
      <c r="Q62" s="442"/>
      <c r="R62" s="442"/>
      <c r="S62" s="442"/>
    </row>
    <row r="63" spans="1:19" ht="10.5" customHeight="1" x14ac:dyDescent="0.2">
      <c r="A63" s="442"/>
      <c r="B63" s="442"/>
      <c r="C63" s="447" t="str">
        <f t="shared" si="0"/>
        <v>622</v>
      </c>
      <c r="D63" s="538">
        <v>22</v>
      </c>
      <c r="E63" s="442" t="s">
        <v>941</v>
      </c>
      <c r="F63" s="442" t="s">
        <v>942</v>
      </c>
      <c r="G63" s="323" t="s">
        <v>943</v>
      </c>
      <c r="H63" s="515">
        <v>6</v>
      </c>
      <c r="I63" s="508" t="s">
        <v>591</v>
      </c>
      <c r="J63" s="442"/>
      <c r="K63" s="442"/>
      <c r="L63" s="442"/>
      <c r="M63" s="442"/>
      <c r="N63" s="442"/>
      <c r="O63" s="442"/>
      <c r="P63" s="442"/>
      <c r="Q63" s="442"/>
      <c r="R63" s="442"/>
      <c r="S63" s="442"/>
    </row>
    <row r="64" spans="1:19" ht="10.5" customHeight="1" x14ac:dyDescent="0.2">
      <c r="A64" s="442"/>
      <c r="B64" s="442"/>
      <c r="C64" s="447" t="str">
        <f t="shared" si="0"/>
        <v>623</v>
      </c>
      <c r="D64" s="538">
        <v>23</v>
      </c>
      <c r="E64" s="442" t="s">
        <v>941</v>
      </c>
      <c r="F64" s="442" t="s">
        <v>605</v>
      </c>
      <c r="G64" s="323" t="s">
        <v>931</v>
      </c>
      <c r="H64" s="515">
        <v>6</v>
      </c>
      <c r="I64" s="508" t="s">
        <v>591</v>
      </c>
      <c r="J64" s="442"/>
      <c r="K64" s="442"/>
      <c r="L64" s="442"/>
      <c r="M64" s="442"/>
      <c r="N64" s="442"/>
      <c r="O64" s="442"/>
      <c r="P64" s="442"/>
      <c r="Q64" s="442"/>
      <c r="R64" s="442"/>
      <c r="S64" s="442"/>
    </row>
    <row r="65" spans="1:19" ht="10.5" customHeight="1" x14ac:dyDescent="0.2">
      <c r="A65" s="442"/>
      <c r="B65" s="442"/>
      <c r="C65" s="447" t="str">
        <f t="shared" si="0"/>
        <v>624</v>
      </c>
      <c r="D65" s="538">
        <v>24</v>
      </c>
      <c r="E65" s="442" t="s">
        <v>941</v>
      </c>
      <c r="F65" s="442" t="s">
        <v>606</v>
      </c>
      <c r="G65" s="323" t="s">
        <v>932</v>
      </c>
      <c r="H65" s="515">
        <v>6</v>
      </c>
      <c r="I65" s="508" t="s">
        <v>591</v>
      </c>
      <c r="J65" s="442"/>
      <c r="K65" s="442"/>
      <c r="L65" s="442"/>
      <c r="M65" s="442"/>
      <c r="N65" s="442"/>
      <c r="O65" s="442"/>
      <c r="P65" s="442"/>
      <c r="Q65" s="442"/>
      <c r="R65" s="442"/>
      <c r="S65" s="442"/>
    </row>
    <row r="66" spans="1:19" ht="10.5" customHeight="1" x14ac:dyDescent="0.2">
      <c r="A66" s="442"/>
      <c r="B66" s="442"/>
      <c r="C66" s="447"/>
      <c r="D66" s="442"/>
      <c r="F66" s="442"/>
      <c r="G66" s="442"/>
      <c r="H66" s="442"/>
      <c r="I66" s="442"/>
      <c r="J66" s="442"/>
      <c r="K66" s="442"/>
      <c r="L66" s="442"/>
      <c r="M66" s="442"/>
      <c r="N66" s="442"/>
      <c r="O66" s="442"/>
      <c r="P66" s="442"/>
      <c r="Q66" s="442"/>
    </row>
    <row r="67" spans="1:19" ht="10.5" customHeight="1" x14ac:dyDescent="0.2">
      <c r="A67" s="443" t="s">
        <v>947</v>
      </c>
      <c r="B67" s="453" t="s">
        <v>1254</v>
      </c>
      <c r="C67" s="521" t="s">
        <v>1253</v>
      </c>
      <c r="D67" s="445" t="s">
        <v>1115</v>
      </c>
      <c r="E67" s="443"/>
      <c r="F67" s="443"/>
      <c r="G67" s="443"/>
      <c r="H67" s="442"/>
      <c r="I67" s="442"/>
      <c r="J67" s="442"/>
      <c r="K67" s="442"/>
      <c r="L67" s="442"/>
      <c r="M67" s="442"/>
      <c r="N67" s="442"/>
      <c r="O67" s="442"/>
    </row>
    <row r="68" spans="1:19" ht="10.5" customHeight="1" x14ac:dyDescent="0.2">
      <c r="A68" s="442"/>
      <c r="B68" s="442"/>
      <c r="C68" s="447">
        <v>1</v>
      </c>
      <c r="D68" s="442" t="s">
        <v>382</v>
      </c>
      <c r="E68" s="496"/>
      <c r="F68" s="442"/>
      <c r="G68" s="442"/>
      <c r="H68" s="442"/>
      <c r="I68" s="442"/>
      <c r="J68" s="442"/>
      <c r="K68" s="442"/>
      <c r="L68" s="442"/>
      <c r="M68" s="442"/>
      <c r="N68" s="442"/>
      <c r="O68" s="442"/>
    </row>
    <row r="69" spans="1:19" ht="10.5" customHeight="1" x14ac:dyDescent="0.2">
      <c r="A69" s="442"/>
      <c r="B69" s="442"/>
      <c r="C69" s="447">
        <v>2</v>
      </c>
      <c r="D69" s="442" t="s">
        <v>940</v>
      </c>
      <c r="E69" s="442"/>
      <c r="F69" s="442"/>
      <c r="G69" s="442"/>
      <c r="H69" s="442"/>
      <c r="I69" s="442"/>
      <c r="J69" s="442"/>
      <c r="K69" s="442"/>
      <c r="L69" s="442"/>
      <c r="M69" s="442"/>
      <c r="N69" s="442"/>
      <c r="O69" s="442"/>
    </row>
    <row r="70" spans="1:19" ht="10.5" customHeight="1" x14ac:dyDescent="0.2">
      <c r="A70" s="442"/>
      <c r="B70" s="442"/>
      <c r="C70" s="447" t="s">
        <v>582</v>
      </c>
      <c r="D70" s="442"/>
      <c r="F70" s="442"/>
      <c r="G70" s="442"/>
      <c r="H70" s="442"/>
      <c r="I70" s="442"/>
      <c r="J70" s="442"/>
      <c r="K70" s="442"/>
      <c r="L70" s="442"/>
      <c r="M70" s="442"/>
      <c r="N70" s="442"/>
      <c r="O70" s="442"/>
      <c r="P70" s="442"/>
      <c r="Q70" s="442"/>
    </row>
    <row r="71" spans="1:19" ht="10.5" customHeight="1" x14ac:dyDescent="0.2">
      <c r="A71" s="442"/>
      <c r="B71" s="442"/>
      <c r="C71" s="447"/>
      <c r="D71" s="442"/>
      <c r="F71" s="442"/>
      <c r="G71" s="442"/>
      <c r="H71" s="442"/>
      <c r="I71" s="442"/>
      <c r="J71" s="443"/>
      <c r="K71" s="443"/>
      <c r="L71" s="443"/>
      <c r="M71" s="443"/>
      <c r="N71" s="443"/>
      <c r="O71" s="443"/>
      <c r="P71" s="443"/>
      <c r="Q71" s="443"/>
    </row>
    <row r="72" spans="1:19" ht="10.5" customHeight="1" x14ac:dyDescent="0.2">
      <c r="A72" s="443" t="s">
        <v>948</v>
      </c>
      <c r="B72" s="453" t="s">
        <v>1212</v>
      </c>
      <c r="C72" s="521" t="s">
        <v>1116</v>
      </c>
      <c r="D72" s="466" t="s">
        <v>1214</v>
      </c>
      <c r="E72" s="445" t="s">
        <v>1215</v>
      </c>
      <c r="F72" s="445" t="s">
        <v>1252</v>
      </c>
      <c r="G72" s="449" t="s">
        <v>1114</v>
      </c>
      <c r="H72" s="449" t="s">
        <v>1115</v>
      </c>
      <c r="I72" s="442"/>
      <c r="J72" s="442"/>
      <c r="K72" s="442"/>
      <c r="L72" s="442"/>
      <c r="M72" s="442"/>
      <c r="N72" s="442"/>
      <c r="O72" s="442"/>
      <c r="P72" s="442"/>
      <c r="Q72" s="442"/>
      <c r="R72" s="442"/>
    </row>
    <row r="73" spans="1:19" ht="10.5" customHeight="1" x14ac:dyDescent="0.2">
      <c r="A73" s="442"/>
      <c r="B73" s="442"/>
      <c r="C73" s="447" t="str">
        <f>G73&amp;D73</f>
        <v>11</v>
      </c>
      <c r="D73" s="447">
        <v>1</v>
      </c>
      <c r="E73" s="442" t="s">
        <v>946</v>
      </c>
      <c r="F73" s="442" t="s">
        <v>612</v>
      </c>
      <c r="G73" s="515">
        <v>1</v>
      </c>
      <c r="H73" s="508" t="s">
        <v>953</v>
      </c>
      <c r="J73" s="442"/>
      <c r="K73" s="442"/>
      <c r="L73" s="442"/>
      <c r="M73" s="442"/>
      <c r="N73" s="442"/>
      <c r="O73" s="442"/>
      <c r="P73" s="442"/>
      <c r="Q73" s="442"/>
      <c r="R73" s="442"/>
    </row>
    <row r="74" spans="1:19" ht="10.5" customHeight="1" x14ac:dyDescent="0.2">
      <c r="A74" s="442"/>
      <c r="B74" s="442"/>
      <c r="C74" s="447" t="str">
        <f t="shared" ref="C74:C80" si="1">G74&amp;D74</f>
        <v>12</v>
      </c>
      <c r="D74" s="447">
        <v>2</v>
      </c>
      <c r="E74" s="442" t="s">
        <v>608</v>
      </c>
      <c r="F74" s="442" t="s">
        <v>613</v>
      </c>
      <c r="G74" s="515">
        <v>1</v>
      </c>
      <c r="H74" s="508" t="s">
        <v>953</v>
      </c>
      <c r="I74" s="442"/>
      <c r="J74" s="442"/>
      <c r="K74" s="442"/>
      <c r="L74" s="442"/>
      <c r="M74" s="442"/>
      <c r="N74" s="442"/>
      <c r="O74" s="442"/>
      <c r="P74" s="442"/>
      <c r="Q74" s="442"/>
      <c r="R74" s="442"/>
    </row>
    <row r="75" spans="1:19" ht="10.5" customHeight="1" x14ac:dyDescent="0.2">
      <c r="A75" s="442"/>
      <c r="B75" s="442"/>
      <c r="C75" s="447" t="str">
        <f>G75&amp;D75</f>
        <v>13</v>
      </c>
      <c r="D75" s="447">
        <v>3</v>
      </c>
      <c r="E75" s="442" t="s">
        <v>609</v>
      </c>
      <c r="F75" s="442" t="s">
        <v>615</v>
      </c>
      <c r="G75" s="515">
        <v>1</v>
      </c>
      <c r="H75" s="508" t="s">
        <v>953</v>
      </c>
      <c r="I75" s="442"/>
      <c r="J75" s="442"/>
      <c r="K75" s="442"/>
      <c r="L75" s="442"/>
      <c r="M75" s="442"/>
      <c r="N75" s="442"/>
      <c r="O75" s="442"/>
      <c r="P75" s="442"/>
      <c r="Q75" s="442"/>
      <c r="R75" s="442"/>
    </row>
    <row r="76" spans="1:19" ht="10.5" customHeight="1" x14ac:dyDescent="0.2">
      <c r="A76" s="442"/>
      <c r="B76" s="442"/>
      <c r="C76" s="447" t="str">
        <f>G76&amp;D76</f>
        <v>14</v>
      </c>
      <c r="D76" s="447">
        <v>4</v>
      </c>
      <c r="E76" s="442" t="s">
        <v>599</v>
      </c>
      <c r="F76" s="442" t="s">
        <v>616</v>
      </c>
      <c r="G76" s="515">
        <v>1</v>
      </c>
      <c r="H76" s="508" t="s">
        <v>953</v>
      </c>
      <c r="I76" s="442"/>
      <c r="J76" s="442"/>
      <c r="K76" s="442"/>
      <c r="L76" s="442"/>
      <c r="M76" s="442"/>
      <c r="N76" s="442"/>
      <c r="O76" s="442"/>
      <c r="P76" s="442"/>
      <c r="Q76" s="442"/>
      <c r="R76" s="442"/>
    </row>
    <row r="77" spans="1:19" ht="10.5" customHeight="1" x14ac:dyDescent="0.2">
      <c r="A77" s="442"/>
      <c r="B77" s="442"/>
      <c r="C77" s="447" t="str">
        <f>G77&amp;D77</f>
        <v>15</v>
      </c>
      <c r="D77" s="447">
        <v>5</v>
      </c>
      <c r="E77" s="442" t="s">
        <v>600</v>
      </c>
      <c r="F77" s="442" t="s">
        <v>617</v>
      </c>
      <c r="G77" s="515">
        <v>1</v>
      </c>
      <c r="H77" s="508" t="s">
        <v>953</v>
      </c>
      <c r="I77" s="442"/>
      <c r="J77" s="442"/>
      <c r="K77" s="442"/>
      <c r="L77" s="442"/>
      <c r="M77" s="442"/>
      <c r="N77" s="442"/>
      <c r="O77" s="442"/>
      <c r="P77" s="442"/>
      <c r="Q77" s="442"/>
      <c r="R77" s="442"/>
    </row>
    <row r="78" spans="1:19" ht="10.5" customHeight="1" x14ac:dyDescent="0.2">
      <c r="C78" s="447" t="str">
        <f>G78&amp;D78</f>
        <v>16</v>
      </c>
      <c r="D78" s="447">
        <v>6</v>
      </c>
      <c r="E78" s="442" t="s">
        <v>611</v>
      </c>
      <c r="F78" s="442" t="s">
        <v>618</v>
      </c>
      <c r="G78" s="509">
        <v>1</v>
      </c>
      <c r="H78" s="509" t="s">
        <v>953</v>
      </c>
      <c r="K78" s="442"/>
      <c r="L78" s="442"/>
      <c r="M78" s="442"/>
      <c r="N78" s="442"/>
      <c r="O78" s="442"/>
      <c r="P78" s="442"/>
      <c r="Q78" s="442"/>
      <c r="R78" s="442"/>
    </row>
    <row r="79" spans="1:19" ht="10.5" customHeight="1" x14ac:dyDescent="0.2">
      <c r="A79" s="442"/>
      <c r="B79" s="442"/>
      <c r="C79" s="447" t="str">
        <f t="shared" si="1"/>
        <v>27</v>
      </c>
      <c r="D79" s="447">
        <v>7</v>
      </c>
      <c r="E79" s="442" t="s">
        <v>610</v>
      </c>
      <c r="F79" s="442" t="s">
        <v>614</v>
      </c>
      <c r="G79" s="515">
        <v>2</v>
      </c>
      <c r="H79" s="508" t="s">
        <v>954</v>
      </c>
      <c r="I79" s="442"/>
      <c r="J79" s="442"/>
      <c r="K79" s="442"/>
      <c r="L79" s="442"/>
      <c r="M79" s="442"/>
      <c r="N79" s="442"/>
      <c r="O79" s="442"/>
      <c r="P79" s="442"/>
      <c r="Q79" s="442"/>
      <c r="R79" s="442"/>
    </row>
    <row r="80" spans="1:19" ht="10.5" customHeight="1" x14ac:dyDescent="0.2">
      <c r="A80" s="442"/>
      <c r="B80" s="442"/>
      <c r="C80" s="447" t="str">
        <f t="shared" si="1"/>
        <v>28</v>
      </c>
      <c r="D80" s="447">
        <v>8</v>
      </c>
      <c r="E80" s="442" t="s">
        <v>944</v>
      </c>
      <c r="F80" s="442" t="s">
        <v>945</v>
      </c>
      <c r="G80" s="515">
        <v>2</v>
      </c>
      <c r="H80" s="508" t="s">
        <v>954</v>
      </c>
      <c r="I80" s="442"/>
      <c r="J80" s="442"/>
      <c r="K80" s="442"/>
      <c r="L80" s="442"/>
      <c r="M80" s="442"/>
      <c r="N80" s="442"/>
      <c r="O80" s="442"/>
      <c r="P80" s="442"/>
      <c r="Q80" s="442"/>
      <c r="R80" s="442"/>
    </row>
    <row r="81" spans="1:19" ht="10.5" customHeight="1" x14ac:dyDescent="0.2">
      <c r="A81" s="443"/>
      <c r="B81" s="443"/>
      <c r="C81" s="447"/>
      <c r="D81" s="443"/>
      <c r="E81" s="495" t="s">
        <v>1213</v>
      </c>
      <c r="F81" s="442"/>
      <c r="G81" s="442"/>
      <c r="H81" s="443"/>
      <c r="I81" s="442"/>
    </row>
    <row r="82" spans="1:19" ht="10.5" customHeight="1" x14ac:dyDescent="0.2">
      <c r="A82" s="443"/>
      <c r="B82" s="443"/>
      <c r="C82" s="447"/>
      <c r="D82" s="443"/>
      <c r="F82" s="442"/>
      <c r="G82" s="442"/>
      <c r="H82" s="443"/>
      <c r="I82" s="442"/>
    </row>
    <row r="83" spans="1:19" ht="10.5" customHeight="1" x14ac:dyDescent="0.2">
      <c r="A83" s="443" t="s">
        <v>1027</v>
      </c>
      <c r="B83" s="454" t="s">
        <v>1173</v>
      </c>
      <c r="C83" s="522" t="s">
        <v>894</v>
      </c>
      <c r="D83" s="456" t="s">
        <v>1174</v>
      </c>
      <c r="E83" s="445" t="s">
        <v>898</v>
      </c>
      <c r="F83" s="442"/>
      <c r="G83" s="442"/>
      <c r="H83" s="443"/>
      <c r="I83" s="442"/>
    </row>
    <row r="84" spans="1:19" ht="10.5" customHeight="1" x14ac:dyDescent="0.2">
      <c r="A84" s="443"/>
      <c r="B84" s="443"/>
      <c r="C84" s="447">
        <v>1</v>
      </c>
      <c r="D84" s="323" t="s">
        <v>949</v>
      </c>
      <c r="E84" s="448" t="s">
        <v>950</v>
      </c>
      <c r="F84" s="442"/>
      <c r="G84" s="442"/>
      <c r="H84" s="443"/>
      <c r="I84" s="442"/>
    </row>
    <row r="85" spans="1:19" ht="10.5" customHeight="1" x14ac:dyDescent="0.2">
      <c r="A85" s="443"/>
      <c r="B85" s="443"/>
      <c r="C85" s="447">
        <v>2</v>
      </c>
      <c r="D85" s="323" t="s">
        <v>619</v>
      </c>
      <c r="E85" s="442" t="s">
        <v>11</v>
      </c>
      <c r="F85" s="442"/>
      <c r="G85" s="442"/>
      <c r="H85" s="443"/>
      <c r="I85" s="442"/>
      <c r="J85" s="442"/>
      <c r="K85" s="442"/>
      <c r="L85" s="442"/>
      <c r="M85" s="442"/>
      <c r="N85" s="442"/>
      <c r="O85" s="442"/>
      <c r="P85" s="442"/>
      <c r="Q85" s="442"/>
    </row>
    <row r="86" spans="1:19" ht="10.5" customHeight="1" x14ac:dyDescent="0.2">
      <c r="A86" s="443"/>
      <c r="B86" s="443"/>
      <c r="C86" s="447">
        <v>3</v>
      </c>
      <c r="D86" s="323" t="s">
        <v>951</v>
      </c>
      <c r="E86" s="448" t="s">
        <v>622</v>
      </c>
      <c r="F86" s="442"/>
      <c r="G86" s="442"/>
      <c r="H86" s="443"/>
      <c r="I86" s="442"/>
      <c r="J86" s="442"/>
      <c r="K86" s="442"/>
      <c r="L86" s="442"/>
      <c r="M86" s="442"/>
      <c r="N86" s="442"/>
      <c r="O86" s="442"/>
      <c r="P86" s="442"/>
      <c r="Q86" s="442"/>
    </row>
    <row r="87" spans="1:19" ht="10.5" customHeight="1" x14ac:dyDescent="0.2">
      <c r="A87" s="443"/>
      <c r="B87" s="443"/>
      <c r="C87" s="447">
        <v>4</v>
      </c>
      <c r="D87" s="323" t="s">
        <v>620</v>
      </c>
      <c r="E87" s="448" t="s">
        <v>621</v>
      </c>
      <c r="F87" s="442"/>
      <c r="G87" s="442"/>
      <c r="H87" s="443"/>
      <c r="I87" s="442"/>
      <c r="J87" s="442"/>
      <c r="K87" s="442"/>
      <c r="L87" s="442"/>
      <c r="M87" s="442"/>
      <c r="N87" s="442"/>
      <c r="O87" s="442"/>
      <c r="P87" s="442"/>
      <c r="Q87" s="442"/>
    </row>
    <row r="88" spans="1:19" ht="10.5" customHeight="1" x14ac:dyDescent="0.2">
      <c r="A88" s="443"/>
      <c r="B88" s="443"/>
      <c r="C88" s="447">
        <v>5</v>
      </c>
      <c r="D88" s="323" t="s">
        <v>81</v>
      </c>
      <c r="E88" s="448" t="s">
        <v>172</v>
      </c>
      <c r="F88" s="442"/>
      <c r="G88" s="442"/>
      <c r="H88" s="443"/>
      <c r="I88" s="442"/>
      <c r="J88" s="442"/>
      <c r="K88" s="442"/>
      <c r="L88" s="442"/>
      <c r="M88" s="442"/>
      <c r="N88" s="442"/>
      <c r="O88" s="442"/>
      <c r="P88" s="442"/>
      <c r="Q88" s="442"/>
    </row>
    <row r="89" spans="1:19" ht="10.5" customHeight="1" x14ac:dyDescent="0.2">
      <c r="A89" s="443"/>
      <c r="B89" s="443"/>
      <c r="C89" s="447">
        <v>6</v>
      </c>
      <c r="D89" s="323" t="s">
        <v>82</v>
      </c>
      <c r="E89" s="448" t="s">
        <v>173</v>
      </c>
      <c r="F89" s="442"/>
      <c r="G89" s="442"/>
      <c r="H89" s="443"/>
      <c r="I89" s="442"/>
      <c r="J89" s="442"/>
      <c r="K89" s="442"/>
      <c r="L89" s="442"/>
      <c r="M89" s="442"/>
      <c r="N89" s="442"/>
      <c r="O89" s="442"/>
      <c r="P89" s="442"/>
      <c r="Q89" s="442"/>
    </row>
    <row r="90" spans="1:19" ht="10.5" customHeight="1" x14ac:dyDescent="0.2">
      <c r="A90" s="443"/>
      <c r="B90" s="443"/>
      <c r="C90" s="447">
        <v>7</v>
      </c>
      <c r="D90" s="323" t="s">
        <v>955</v>
      </c>
      <c r="E90" s="448" t="s">
        <v>956</v>
      </c>
      <c r="F90" s="442"/>
      <c r="G90" s="442"/>
      <c r="H90" s="443"/>
      <c r="I90" s="442"/>
      <c r="J90" s="442"/>
      <c r="K90" s="442"/>
      <c r="L90" s="442"/>
      <c r="M90" s="442"/>
      <c r="N90" s="442"/>
      <c r="O90" s="442"/>
      <c r="P90" s="442"/>
      <c r="Q90" s="442"/>
    </row>
    <row r="91" spans="1:19" ht="10.5" customHeight="1" x14ac:dyDescent="0.2">
      <c r="A91" s="443"/>
      <c r="B91" s="443"/>
      <c r="C91" s="447"/>
      <c r="D91" s="443"/>
      <c r="E91" s="448"/>
      <c r="F91" s="442"/>
      <c r="G91" s="443"/>
      <c r="H91" s="442"/>
      <c r="I91" s="442"/>
      <c r="J91" s="442"/>
      <c r="K91" s="442"/>
      <c r="L91" s="442"/>
      <c r="M91" s="442"/>
      <c r="N91" s="442"/>
      <c r="O91" s="442"/>
      <c r="P91" s="442"/>
    </row>
    <row r="92" spans="1:19" ht="10.5" customHeight="1" x14ac:dyDescent="0.2">
      <c r="A92" s="443" t="s">
        <v>952</v>
      </c>
      <c r="B92" s="454" t="s">
        <v>1255</v>
      </c>
      <c r="C92" s="522" t="s">
        <v>181</v>
      </c>
      <c r="D92" s="455" t="s">
        <v>894</v>
      </c>
      <c r="E92" s="449" t="s">
        <v>898</v>
      </c>
      <c r="F92" s="466" t="s">
        <v>1175</v>
      </c>
      <c r="G92" s="445" t="s">
        <v>1210</v>
      </c>
      <c r="H92" s="445" t="s">
        <v>1176</v>
      </c>
      <c r="I92" s="457" t="s">
        <v>183</v>
      </c>
      <c r="J92" s="457" t="s">
        <v>184</v>
      </c>
      <c r="K92" s="442"/>
    </row>
    <row r="93" spans="1:19" ht="10.5" customHeight="1" x14ac:dyDescent="0.2">
      <c r="A93" s="443"/>
      <c r="B93" s="443"/>
      <c r="C93" s="447" t="str">
        <f>D93&amp;F93</f>
        <v>11</v>
      </c>
      <c r="D93" s="515">
        <v>1</v>
      </c>
      <c r="E93" s="516" t="s">
        <v>950</v>
      </c>
      <c r="F93" s="539">
        <v>1</v>
      </c>
      <c r="G93" s="443"/>
      <c r="H93" s="448"/>
      <c r="I93" s="442"/>
      <c r="J93" s="443"/>
      <c r="K93" s="442"/>
      <c r="L93" s="442"/>
      <c r="M93" s="442"/>
      <c r="N93" s="442"/>
      <c r="O93" s="442"/>
      <c r="P93" s="442"/>
      <c r="Q93" s="442"/>
      <c r="R93" s="442"/>
      <c r="S93" s="442"/>
    </row>
    <row r="94" spans="1:19" ht="10.5" customHeight="1" x14ac:dyDescent="0.2">
      <c r="A94" s="443"/>
      <c r="B94" s="443"/>
      <c r="C94" s="447" t="str">
        <f t="shared" ref="C94:C98" si="2">D94&amp;F94</f>
        <v>22</v>
      </c>
      <c r="D94" s="515">
        <v>2</v>
      </c>
      <c r="E94" s="508" t="s">
        <v>11</v>
      </c>
      <c r="F94" s="450">
        <v>2</v>
      </c>
      <c r="G94" s="448"/>
      <c r="H94" s="442"/>
      <c r="I94" s="443"/>
      <c r="J94" s="442"/>
      <c r="K94" s="442"/>
      <c r="L94" s="442"/>
      <c r="M94" s="442"/>
      <c r="N94" s="442"/>
      <c r="O94" s="442"/>
      <c r="P94" s="442"/>
      <c r="Q94" s="442"/>
      <c r="R94" s="442"/>
    </row>
    <row r="95" spans="1:19" ht="10.5" customHeight="1" x14ac:dyDescent="0.2">
      <c r="A95" s="443"/>
      <c r="B95" s="443"/>
      <c r="C95" s="447" t="str">
        <f t="shared" si="2"/>
        <v>33</v>
      </c>
      <c r="D95" s="515">
        <v>3</v>
      </c>
      <c r="E95" s="516" t="s">
        <v>622</v>
      </c>
      <c r="F95" s="539">
        <v>3</v>
      </c>
      <c r="G95" s="448"/>
      <c r="H95" s="442"/>
      <c r="I95" s="442"/>
      <c r="J95" s="443"/>
      <c r="K95" s="442"/>
      <c r="L95" s="442"/>
      <c r="M95" s="442"/>
      <c r="N95" s="442"/>
      <c r="O95" s="442"/>
      <c r="P95" s="442"/>
      <c r="Q95" s="442"/>
      <c r="R95" s="442"/>
      <c r="S95" s="442"/>
    </row>
    <row r="96" spans="1:19" ht="10.5" customHeight="1" x14ac:dyDescent="0.2">
      <c r="A96" s="443"/>
      <c r="B96" s="443"/>
      <c r="C96" s="447" t="str">
        <f t="shared" si="2"/>
        <v>44</v>
      </c>
      <c r="D96" s="515">
        <v>4</v>
      </c>
      <c r="E96" s="516" t="s">
        <v>621</v>
      </c>
      <c r="F96" s="450">
        <v>4</v>
      </c>
      <c r="G96" s="448"/>
      <c r="H96" s="442"/>
      <c r="I96" s="442"/>
      <c r="J96" s="443"/>
      <c r="K96" s="442"/>
      <c r="L96" s="442"/>
      <c r="M96" s="442"/>
      <c r="N96" s="442"/>
      <c r="O96" s="442"/>
      <c r="P96" s="442"/>
      <c r="Q96" s="442"/>
      <c r="R96" s="442"/>
      <c r="S96" s="442"/>
    </row>
    <row r="97" spans="1:19" ht="10.5" customHeight="1" x14ac:dyDescent="0.2">
      <c r="A97" s="443"/>
      <c r="B97" s="443"/>
      <c r="C97" s="447" t="str">
        <f t="shared" si="2"/>
        <v>55</v>
      </c>
      <c r="D97" s="515">
        <v>5</v>
      </c>
      <c r="E97" s="516" t="s">
        <v>172</v>
      </c>
      <c r="F97" s="539">
        <v>5</v>
      </c>
      <c r="G97" s="448"/>
      <c r="H97" s="442"/>
      <c r="I97" s="442"/>
      <c r="J97" s="443"/>
      <c r="K97" s="442"/>
      <c r="L97" s="442"/>
      <c r="M97" s="442"/>
      <c r="N97" s="442"/>
      <c r="O97" s="442"/>
      <c r="P97" s="442"/>
      <c r="Q97" s="442"/>
      <c r="R97" s="442"/>
      <c r="S97" s="442"/>
    </row>
    <row r="98" spans="1:19" ht="10.5" customHeight="1" x14ac:dyDescent="0.2">
      <c r="A98" s="443"/>
      <c r="B98" s="443"/>
      <c r="C98" s="447" t="str">
        <f t="shared" si="2"/>
        <v>66</v>
      </c>
      <c r="D98" s="515">
        <v>6</v>
      </c>
      <c r="E98" s="516" t="s">
        <v>173</v>
      </c>
      <c r="F98" s="450">
        <v>6</v>
      </c>
      <c r="G98" s="448"/>
      <c r="H98" s="442"/>
      <c r="I98" s="442"/>
      <c r="J98" s="443"/>
      <c r="K98" s="442"/>
      <c r="L98" s="442"/>
      <c r="M98" s="442"/>
      <c r="N98" s="442"/>
      <c r="O98" s="442"/>
      <c r="P98" s="442"/>
      <c r="Q98" s="442"/>
      <c r="R98" s="442"/>
      <c r="S98" s="442"/>
    </row>
    <row r="99" spans="1:19" ht="10.5" customHeight="1" x14ac:dyDescent="0.2">
      <c r="A99" s="443"/>
      <c r="B99" s="443"/>
      <c r="C99" s="447"/>
      <c r="D99" s="442"/>
      <c r="E99" s="448"/>
      <c r="F99" s="442"/>
      <c r="G99" s="442"/>
      <c r="H99" s="443"/>
      <c r="I99" s="442"/>
      <c r="J99" s="442"/>
      <c r="K99" s="442"/>
      <c r="L99" s="442"/>
      <c r="M99" s="442"/>
      <c r="N99" s="442"/>
      <c r="O99" s="442"/>
      <c r="P99" s="442"/>
      <c r="Q99" s="442"/>
    </row>
    <row r="100" spans="1:19" ht="10.5" customHeight="1" x14ac:dyDescent="0.2">
      <c r="A100" s="443"/>
      <c r="B100" s="443"/>
      <c r="C100" s="447"/>
      <c r="D100" s="442"/>
      <c r="E100" s="448"/>
      <c r="F100" s="442"/>
      <c r="G100" s="442"/>
      <c r="H100" s="443"/>
      <c r="I100" s="442"/>
      <c r="J100" s="442"/>
      <c r="K100" s="442"/>
      <c r="L100" s="442"/>
      <c r="M100" s="442"/>
      <c r="N100" s="442"/>
      <c r="O100" s="442"/>
      <c r="P100" s="442"/>
      <c r="Q100" s="442"/>
    </row>
    <row r="101" spans="1:19" ht="10.5" customHeight="1" x14ac:dyDescent="0.2">
      <c r="A101" s="458" t="s">
        <v>957</v>
      </c>
      <c r="B101" s="459" t="s">
        <v>1206</v>
      </c>
      <c r="C101" s="523" t="s">
        <v>1148</v>
      </c>
      <c r="D101" s="456" t="s">
        <v>1207</v>
      </c>
      <c r="E101" s="456" t="s">
        <v>1208</v>
      </c>
      <c r="F101" s="442"/>
      <c r="G101" s="442"/>
      <c r="H101" s="443"/>
      <c r="I101" s="442"/>
      <c r="J101" s="442"/>
      <c r="K101" s="442"/>
      <c r="L101" s="442"/>
      <c r="M101" s="442"/>
      <c r="N101" s="442"/>
      <c r="O101" s="442"/>
      <c r="P101" s="442"/>
      <c r="Q101" s="442"/>
    </row>
    <row r="102" spans="1:19" ht="10.5" customHeight="1" x14ac:dyDescent="0.2">
      <c r="A102" s="458"/>
      <c r="B102" s="458"/>
      <c r="C102" s="447">
        <v>1</v>
      </c>
      <c r="D102" s="467" t="s">
        <v>1021</v>
      </c>
      <c r="E102" s="467" t="s">
        <v>1022</v>
      </c>
      <c r="F102" s="442"/>
      <c r="G102" s="442"/>
      <c r="H102" s="443"/>
      <c r="I102" s="442"/>
      <c r="J102" s="442"/>
      <c r="K102" s="442"/>
      <c r="L102" s="442"/>
      <c r="M102" s="442"/>
      <c r="N102" s="442"/>
      <c r="O102" s="442"/>
      <c r="P102" s="442"/>
      <c r="Q102" s="442"/>
    </row>
    <row r="103" spans="1:19" ht="10.5" customHeight="1" x14ac:dyDescent="0.2">
      <c r="A103" s="443"/>
      <c r="B103" s="443"/>
      <c r="C103" s="447">
        <v>2</v>
      </c>
      <c r="D103" s="448" t="s">
        <v>1025</v>
      </c>
      <c r="E103" s="442" t="s">
        <v>1024</v>
      </c>
      <c r="F103" s="442"/>
      <c r="G103" s="442"/>
      <c r="H103" s="443"/>
      <c r="I103" s="442"/>
      <c r="J103" s="442"/>
      <c r="K103" s="442"/>
      <c r="L103" s="442"/>
      <c r="M103" s="442"/>
      <c r="N103" s="442"/>
      <c r="O103" s="442"/>
      <c r="P103" s="442"/>
      <c r="Q103" s="442"/>
    </row>
    <row r="104" spans="1:19" ht="10.5" customHeight="1" x14ac:dyDescent="0.2">
      <c r="A104" s="443"/>
      <c r="B104" s="443"/>
      <c r="C104" s="447">
        <v>3</v>
      </c>
      <c r="D104" s="442" t="s">
        <v>392</v>
      </c>
      <c r="E104" s="442" t="s">
        <v>1023</v>
      </c>
      <c r="F104" s="442"/>
      <c r="G104" s="442"/>
      <c r="H104" s="443"/>
      <c r="I104" s="442"/>
      <c r="J104" s="442"/>
      <c r="K104" s="442"/>
      <c r="L104" s="442"/>
      <c r="M104" s="442"/>
      <c r="N104" s="442"/>
      <c r="O104" s="442"/>
      <c r="P104" s="442"/>
      <c r="Q104" s="442"/>
    </row>
    <row r="105" spans="1:19" ht="10.5" customHeight="1" x14ac:dyDescent="0.2">
      <c r="A105" s="443"/>
      <c r="B105" s="443"/>
      <c r="C105" s="447"/>
      <c r="D105" s="443"/>
      <c r="F105" s="442"/>
      <c r="G105" s="442"/>
      <c r="H105" s="443"/>
      <c r="I105" s="442"/>
      <c r="J105" s="442"/>
      <c r="K105" s="442"/>
      <c r="L105" s="442"/>
      <c r="M105" s="442"/>
      <c r="N105" s="442"/>
      <c r="O105" s="442"/>
      <c r="P105" s="442"/>
      <c r="Q105" s="442"/>
    </row>
    <row r="106" spans="1:19" ht="10.5" customHeight="1" x14ac:dyDescent="0.2">
      <c r="A106" s="443" t="s">
        <v>958</v>
      </c>
      <c r="B106" s="454" t="s">
        <v>1194</v>
      </c>
      <c r="C106" s="522" t="s">
        <v>1149</v>
      </c>
      <c r="D106" s="457" t="s">
        <v>1151</v>
      </c>
      <c r="E106" s="454" t="s">
        <v>1195</v>
      </c>
      <c r="F106" s="457" t="s">
        <v>1196</v>
      </c>
      <c r="G106" s="454" t="s">
        <v>1197</v>
      </c>
      <c r="H106" s="457" t="s">
        <v>1198</v>
      </c>
      <c r="I106" s="454" t="s">
        <v>1199</v>
      </c>
      <c r="J106" s="457" t="s">
        <v>1200</v>
      </c>
      <c r="K106" s="454" t="s">
        <v>1201</v>
      </c>
      <c r="L106" s="457" t="s">
        <v>1202</v>
      </c>
      <c r="M106" s="444" t="s">
        <v>477</v>
      </c>
      <c r="N106" s="457" t="s">
        <v>1203</v>
      </c>
      <c r="O106" s="454" t="s">
        <v>1204</v>
      </c>
      <c r="P106" s="457" t="s">
        <v>1205</v>
      </c>
      <c r="Q106" s="454" t="s">
        <v>1019</v>
      </c>
      <c r="R106" s="457" t="s">
        <v>1020</v>
      </c>
    </row>
    <row r="107" spans="1:19" ht="10.5" customHeight="1" x14ac:dyDescent="0.2">
      <c r="A107" s="443"/>
      <c r="B107" s="443"/>
      <c r="C107" s="447"/>
      <c r="D107" s="443"/>
      <c r="F107" s="442"/>
      <c r="G107" s="442"/>
      <c r="H107" s="443"/>
      <c r="I107" s="442"/>
      <c r="J107" s="442"/>
      <c r="K107" s="442"/>
      <c r="L107" s="442"/>
      <c r="M107" s="442"/>
      <c r="N107" s="442"/>
      <c r="O107" s="442"/>
      <c r="P107" s="442"/>
      <c r="Q107" s="442"/>
    </row>
    <row r="108" spans="1:19" ht="10.5" customHeight="1" x14ac:dyDescent="0.2">
      <c r="A108" s="443"/>
      <c r="B108" s="443"/>
      <c r="C108" s="447"/>
      <c r="D108" s="443"/>
      <c r="F108" s="442"/>
      <c r="G108" s="442"/>
      <c r="H108" s="443"/>
      <c r="I108" s="442"/>
      <c r="J108" s="442"/>
      <c r="K108" s="442"/>
      <c r="L108" s="442"/>
      <c r="M108" s="442"/>
      <c r="N108" s="442"/>
      <c r="O108" s="442"/>
      <c r="P108" s="442"/>
      <c r="Q108" s="442"/>
    </row>
    <row r="109" spans="1:19" ht="10.5" customHeight="1" x14ac:dyDescent="0.2">
      <c r="A109" s="443" t="s">
        <v>959</v>
      </c>
      <c r="B109" s="444" t="s">
        <v>1189</v>
      </c>
      <c r="C109" s="520" t="s">
        <v>231</v>
      </c>
      <c r="D109" s="460" t="s">
        <v>232</v>
      </c>
      <c r="E109" s="460" t="s">
        <v>1018</v>
      </c>
      <c r="F109" s="442"/>
      <c r="G109" s="442"/>
      <c r="H109" s="443"/>
      <c r="I109" s="442"/>
      <c r="J109" s="442"/>
      <c r="K109" s="442"/>
      <c r="L109" s="442"/>
      <c r="M109" s="442"/>
      <c r="N109" s="442"/>
      <c r="O109" s="442"/>
      <c r="P109" s="442"/>
      <c r="Q109" s="442"/>
    </row>
    <row r="110" spans="1:19" ht="10.5" customHeight="1" x14ac:dyDescent="0.2">
      <c r="A110" s="443"/>
      <c r="B110" s="443"/>
      <c r="C110" s="447"/>
      <c r="D110" s="443"/>
      <c r="F110" s="442"/>
      <c r="G110" s="442"/>
      <c r="H110" s="443"/>
      <c r="I110" s="442"/>
      <c r="J110" s="442"/>
      <c r="K110" s="442"/>
      <c r="L110" s="442"/>
      <c r="M110" s="442"/>
      <c r="N110" s="442"/>
      <c r="O110" s="442"/>
      <c r="P110" s="442"/>
      <c r="Q110" s="442"/>
    </row>
    <row r="111" spans="1:19" ht="10.5" customHeight="1" x14ac:dyDescent="0.2">
      <c r="A111" s="443"/>
      <c r="B111" s="443"/>
      <c r="C111" s="447"/>
      <c r="D111" s="443"/>
      <c r="F111" s="442"/>
      <c r="G111" s="442"/>
      <c r="H111" s="495" t="s">
        <v>1250</v>
      </c>
      <c r="I111" s="442"/>
      <c r="J111" s="495" t="s">
        <v>1250</v>
      </c>
      <c r="K111" s="442"/>
      <c r="L111" s="442"/>
      <c r="M111" s="442"/>
      <c r="N111" s="442"/>
      <c r="O111" s="442"/>
    </row>
    <row r="112" spans="1:19" s="5" customFormat="1" ht="10.5" customHeight="1" x14ac:dyDescent="0.2">
      <c r="A112" s="443" t="s">
        <v>1262</v>
      </c>
      <c r="B112" s="444" t="s">
        <v>1098</v>
      </c>
      <c r="C112" s="520" t="s">
        <v>1258</v>
      </c>
      <c r="D112" s="449" t="s">
        <v>1248</v>
      </c>
      <c r="E112" s="449" t="s">
        <v>1249</v>
      </c>
      <c r="F112" s="444" t="s">
        <v>1259</v>
      </c>
      <c r="G112" s="445" t="s">
        <v>1260</v>
      </c>
      <c r="H112" s="444" t="s">
        <v>1261</v>
      </c>
      <c r="I112" s="445" t="s">
        <v>1192</v>
      </c>
      <c r="J112" s="466" t="s">
        <v>1193</v>
      </c>
      <c r="K112" s="544" t="s">
        <v>1149</v>
      </c>
      <c r="L112" s="544" t="s">
        <v>1151</v>
      </c>
      <c r="M112" s="460" t="s">
        <v>225</v>
      </c>
      <c r="N112" s="460" t="s">
        <v>226</v>
      </c>
      <c r="O112" s="442"/>
      <c r="P112" s="323"/>
    </row>
    <row r="113" spans="1:21" ht="10.5" customHeight="1" x14ac:dyDescent="0.2">
      <c r="A113" s="443"/>
      <c r="B113" s="443"/>
      <c r="C113" s="447" t="str">
        <f>D113&amp;F113&amp;H113</f>
        <v>111</v>
      </c>
      <c r="D113" s="509">
        <v>1</v>
      </c>
      <c r="E113" s="508" t="s">
        <v>586</v>
      </c>
      <c r="F113" s="447">
        <v>1</v>
      </c>
      <c r="G113" s="464" t="s">
        <v>960</v>
      </c>
      <c r="H113" s="507">
        <v>1</v>
      </c>
      <c r="I113" s="464" t="s">
        <v>966</v>
      </c>
      <c r="J113" s="503">
        <v>1</v>
      </c>
      <c r="K113" s="545"/>
      <c r="L113" s="545" t="s">
        <v>607</v>
      </c>
      <c r="M113" s="442" t="s">
        <v>804</v>
      </c>
      <c r="N113" s="442" t="s">
        <v>1017</v>
      </c>
      <c r="O113" s="442"/>
      <c r="Q113" s="442"/>
    </row>
    <row r="114" spans="1:21" ht="10.5" customHeight="1" x14ac:dyDescent="0.2">
      <c r="A114" s="443"/>
      <c r="B114" s="443"/>
      <c r="C114" s="447" t="str">
        <f t="shared" ref="C114:C154" si="3">D114&amp;F114&amp;H114</f>
        <v>111</v>
      </c>
      <c r="D114" s="509">
        <v>1</v>
      </c>
      <c r="E114" s="508" t="s">
        <v>586</v>
      </c>
      <c r="F114" s="447">
        <v>1</v>
      </c>
      <c r="G114" s="464" t="s">
        <v>960</v>
      </c>
      <c r="H114" s="507">
        <v>1</v>
      </c>
      <c r="I114" s="464" t="s">
        <v>966</v>
      </c>
      <c r="J114" s="503">
        <v>2</v>
      </c>
      <c r="K114" s="545"/>
      <c r="L114" s="545" t="s">
        <v>138</v>
      </c>
      <c r="M114" s="442" t="s">
        <v>805</v>
      </c>
      <c r="N114" s="442" t="s">
        <v>1015</v>
      </c>
      <c r="O114" s="442"/>
      <c r="Q114" s="442"/>
    </row>
    <row r="115" spans="1:21" ht="10.5" customHeight="1" x14ac:dyDescent="0.2">
      <c r="A115" s="443"/>
      <c r="B115" s="443"/>
      <c r="C115" s="447" t="str">
        <f t="shared" si="3"/>
        <v>111</v>
      </c>
      <c r="D115" s="509">
        <v>1</v>
      </c>
      <c r="E115" s="508" t="s">
        <v>586</v>
      </c>
      <c r="F115" s="447">
        <v>1</v>
      </c>
      <c r="G115" s="464" t="s">
        <v>960</v>
      </c>
      <c r="H115" s="507">
        <v>1</v>
      </c>
      <c r="I115" s="464" t="s">
        <v>966</v>
      </c>
      <c r="J115" s="503">
        <v>3</v>
      </c>
      <c r="K115" s="545"/>
      <c r="L115" s="545" t="s">
        <v>365</v>
      </c>
      <c r="M115" s="442" t="s">
        <v>805</v>
      </c>
      <c r="N115" s="442" t="s">
        <v>1016</v>
      </c>
      <c r="O115" s="442"/>
      <c r="Q115" s="442"/>
    </row>
    <row r="116" spans="1:21" ht="10.5" customHeight="1" x14ac:dyDescent="0.2">
      <c r="A116" s="443"/>
      <c r="B116" s="443"/>
      <c r="C116" s="447" t="str">
        <f>D116&amp;F116&amp;H116</f>
        <v>112</v>
      </c>
      <c r="D116" s="509">
        <v>1</v>
      </c>
      <c r="E116" s="508" t="s">
        <v>586</v>
      </c>
      <c r="F116" s="447">
        <v>1</v>
      </c>
      <c r="G116" s="464" t="s">
        <v>960</v>
      </c>
      <c r="H116" s="507">
        <v>2</v>
      </c>
      <c r="I116" s="464" t="s">
        <v>968</v>
      </c>
      <c r="J116" s="442"/>
      <c r="K116" s="545"/>
      <c r="L116" s="545"/>
      <c r="M116" s="442"/>
      <c r="N116" s="442"/>
      <c r="O116" s="442"/>
      <c r="Q116" s="442"/>
      <c r="R116" s="442"/>
      <c r="S116" s="442"/>
    </row>
    <row r="117" spans="1:21" ht="10.5" customHeight="1" x14ac:dyDescent="0.2">
      <c r="A117" s="443"/>
      <c r="B117" s="443"/>
      <c r="C117" s="447" t="str">
        <f t="shared" si="3"/>
        <v>113</v>
      </c>
      <c r="D117" s="509">
        <v>1</v>
      </c>
      <c r="E117" s="508" t="s">
        <v>586</v>
      </c>
      <c r="F117" s="447">
        <v>1</v>
      </c>
      <c r="G117" s="464" t="s">
        <v>960</v>
      </c>
      <c r="H117" s="507">
        <v>3</v>
      </c>
      <c r="I117" s="464" t="s">
        <v>967</v>
      </c>
      <c r="J117" s="442"/>
      <c r="K117" s="508"/>
      <c r="L117" s="508"/>
      <c r="M117" s="442"/>
      <c r="N117" s="442"/>
      <c r="O117" s="442"/>
      <c r="Q117" s="442"/>
      <c r="R117" s="442"/>
      <c r="S117" s="442"/>
    </row>
    <row r="118" spans="1:21" ht="10.5" customHeight="1" x14ac:dyDescent="0.2">
      <c r="A118" s="443"/>
      <c r="B118" s="443"/>
      <c r="C118" s="447" t="str">
        <f t="shared" si="3"/>
        <v>114</v>
      </c>
      <c r="D118" s="509">
        <v>1</v>
      </c>
      <c r="E118" s="508" t="s">
        <v>586</v>
      </c>
      <c r="F118" s="447">
        <v>1</v>
      </c>
      <c r="G118" s="464" t="s">
        <v>960</v>
      </c>
      <c r="H118" s="507">
        <v>4</v>
      </c>
      <c r="I118" s="464" t="s">
        <v>972</v>
      </c>
      <c r="J118" s="442"/>
      <c r="K118" s="508"/>
      <c r="L118" s="508"/>
      <c r="M118" s="442"/>
      <c r="N118" s="442"/>
      <c r="O118" s="442"/>
      <c r="Q118" s="442"/>
      <c r="R118" s="442"/>
      <c r="S118" s="442"/>
    </row>
    <row r="119" spans="1:21" ht="10.5" customHeight="1" x14ac:dyDescent="0.2">
      <c r="C119" s="447" t="str">
        <f t="shared" si="3"/>
        <v>121</v>
      </c>
      <c r="D119" s="509">
        <v>1</v>
      </c>
      <c r="E119" s="508" t="s">
        <v>586</v>
      </c>
      <c r="F119" s="323">
        <v>2</v>
      </c>
      <c r="G119" s="465" t="s">
        <v>961</v>
      </c>
      <c r="H119" s="507">
        <v>1</v>
      </c>
      <c r="I119" s="465" t="s">
        <v>969</v>
      </c>
      <c r="K119" s="509"/>
      <c r="L119" s="509" t="s">
        <v>805</v>
      </c>
      <c r="O119" s="442"/>
    </row>
    <row r="120" spans="1:21" ht="10.5" customHeight="1" x14ac:dyDescent="0.2">
      <c r="C120" s="447" t="str">
        <f t="shared" si="3"/>
        <v>122</v>
      </c>
      <c r="D120" s="509">
        <v>1</v>
      </c>
      <c r="E120" s="508" t="s">
        <v>586</v>
      </c>
      <c r="F120" s="323">
        <v>2</v>
      </c>
      <c r="G120" s="465" t="s">
        <v>961</v>
      </c>
      <c r="H120" s="507">
        <v>2</v>
      </c>
      <c r="I120" s="465" t="s">
        <v>970</v>
      </c>
      <c r="K120" s="509"/>
      <c r="L120" s="509"/>
      <c r="O120" s="442"/>
    </row>
    <row r="121" spans="1:21" ht="10.5" customHeight="1" x14ac:dyDescent="0.2">
      <c r="C121" s="447" t="str">
        <f t="shared" si="3"/>
        <v>123</v>
      </c>
      <c r="D121" s="509">
        <v>1</v>
      </c>
      <c r="E121" s="508" t="s">
        <v>586</v>
      </c>
      <c r="F121" s="323">
        <v>2</v>
      </c>
      <c r="G121" s="465" t="s">
        <v>961</v>
      </c>
      <c r="H121" s="507">
        <v>3</v>
      </c>
      <c r="I121" s="465" t="s">
        <v>971</v>
      </c>
      <c r="K121" s="509"/>
      <c r="L121" s="509"/>
      <c r="O121" s="442"/>
    </row>
    <row r="122" spans="1:21" ht="10.5" customHeight="1" x14ac:dyDescent="0.2">
      <c r="C122" s="447" t="str">
        <f t="shared" si="3"/>
        <v>124</v>
      </c>
      <c r="D122" s="509">
        <v>1</v>
      </c>
      <c r="E122" s="508" t="s">
        <v>586</v>
      </c>
      <c r="F122" s="323">
        <v>2</v>
      </c>
      <c r="G122" s="465" t="s">
        <v>961</v>
      </c>
      <c r="H122" s="507">
        <v>4</v>
      </c>
      <c r="I122" s="465" t="s">
        <v>973</v>
      </c>
      <c r="K122" s="509"/>
      <c r="L122" s="509"/>
      <c r="O122" s="442"/>
    </row>
    <row r="123" spans="1:21" ht="10.5" customHeight="1" x14ac:dyDescent="0.2">
      <c r="C123" s="447" t="str">
        <f t="shared" si="3"/>
        <v>231</v>
      </c>
      <c r="D123" s="509">
        <v>2</v>
      </c>
      <c r="E123" s="509" t="s">
        <v>589</v>
      </c>
      <c r="F123" s="323">
        <v>3</v>
      </c>
      <c r="G123" s="465" t="s">
        <v>962</v>
      </c>
      <c r="H123" s="507">
        <v>1</v>
      </c>
      <c r="I123" s="465" t="s">
        <v>974</v>
      </c>
      <c r="K123" s="509"/>
      <c r="L123" s="509"/>
      <c r="O123" s="442"/>
    </row>
    <row r="124" spans="1:21" ht="10.5" customHeight="1" x14ac:dyDescent="0.2">
      <c r="C124" s="447" t="str">
        <f t="shared" si="3"/>
        <v>232</v>
      </c>
      <c r="D124" s="509">
        <v>2</v>
      </c>
      <c r="E124" s="509" t="s">
        <v>589</v>
      </c>
      <c r="F124" s="323">
        <v>3</v>
      </c>
      <c r="G124" s="465" t="s">
        <v>962</v>
      </c>
      <c r="H124" s="507">
        <v>2</v>
      </c>
      <c r="I124" s="465" t="s">
        <v>976</v>
      </c>
      <c r="K124" s="509"/>
      <c r="L124" s="509"/>
      <c r="O124" s="442"/>
    </row>
    <row r="125" spans="1:21" ht="10.5" customHeight="1" x14ac:dyDescent="0.2">
      <c r="C125" s="447" t="str">
        <f t="shared" si="3"/>
        <v>233</v>
      </c>
      <c r="D125" s="509">
        <v>2</v>
      </c>
      <c r="E125" s="509" t="s">
        <v>589</v>
      </c>
      <c r="F125" s="323">
        <v>3</v>
      </c>
      <c r="G125" s="465" t="s">
        <v>962</v>
      </c>
      <c r="H125" s="507">
        <v>3</v>
      </c>
      <c r="I125" s="465" t="s">
        <v>977</v>
      </c>
      <c r="K125" s="509"/>
      <c r="L125" s="509"/>
      <c r="O125" s="442"/>
    </row>
    <row r="126" spans="1:21" ht="10.5" customHeight="1" x14ac:dyDescent="0.2">
      <c r="C126" s="447" t="str">
        <f t="shared" si="3"/>
        <v>234</v>
      </c>
      <c r="D126" s="509">
        <v>2</v>
      </c>
      <c r="E126" s="509" t="s">
        <v>589</v>
      </c>
      <c r="F126" s="323">
        <v>3</v>
      </c>
      <c r="G126" s="465" t="s">
        <v>962</v>
      </c>
      <c r="H126" s="507">
        <v>4</v>
      </c>
      <c r="I126" s="465" t="s">
        <v>978</v>
      </c>
      <c r="K126" s="509"/>
      <c r="L126" s="509"/>
      <c r="O126" s="442"/>
    </row>
    <row r="127" spans="1:21" ht="10.5" customHeight="1" x14ac:dyDescent="0.2">
      <c r="A127" s="443"/>
      <c r="B127" s="443"/>
      <c r="C127" s="447" t="str">
        <f t="shared" si="3"/>
        <v>241</v>
      </c>
      <c r="D127" s="509">
        <v>2</v>
      </c>
      <c r="E127" s="509" t="s">
        <v>589</v>
      </c>
      <c r="F127" s="447">
        <v>4</v>
      </c>
      <c r="G127" s="464" t="s">
        <v>963</v>
      </c>
      <c r="H127" s="507">
        <v>1</v>
      </c>
      <c r="I127" s="464" t="s">
        <v>975</v>
      </c>
      <c r="J127" s="442"/>
      <c r="K127" s="508"/>
      <c r="L127" s="517"/>
      <c r="M127" s="442"/>
      <c r="N127" s="442"/>
      <c r="O127" s="442"/>
      <c r="Q127" s="442"/>
      <c r="R127" s="442"/>
      <c r="S127" s="442"/>
      <c r="T127" s="442"/>
      <c r="U127" s="442"/>
    </row>
    <row r="128" spans="1:21" ht="10.5" customHeight="1" x14ac:dyDescent="0.2">
      <c r="A128" s="443"/>
      <c r="B128" s="443"/>
      <c r="C128" s="447" t="str">
        <f t="shared" si="3"/>
        <v>242</v>
      </c>
      <c r="D128" s="509">
        <v>2</v>
      </c>
      <c r="E128" s="509" t="s">
        <v>589</v>
      </c>
      <c r="F128" s="447">
        <v>4</v>
      </c>
      <c r="G128" s="464" t="s">
        <v>963</v>
      </c>
      <c r="H128" s="507">
        <v>2</v>
      </c>
      <c r="I128" s="464" t="s">
        <v>979</v>
      </c>
      <c r="J128" s="442"/>
      <c r="K128" s="508"/>
      <c r="L128" s="517"/>
      <c r="M128" s="442"/>
      <c r="N128" s="442"/>
      <c r="O128" s="442"/>
      <c r="Q128" s="442"/>
      <c r="R128" s="442"/>
      <c r="S128" s="442"/>
      <c r="T128" s="442"/>
      <c r="U128" s="442"/>
    </row>
    <row r="129" spans="1:21" ht="10.5" customHeight="1" x14ac:dyDescent="0.2">
      <c r="A129" s="443"/>
      <c r="B129" s="443"/>
      <c r="C129" s="447" t="str">
        <f t="shared" si="3"/>
        <v>243</v>
      </c>
      <c r="D129" s="509">
        <v>2</v>
      </c>
      <c r="E129" s="509" t="s">
        <v>589</v>
      </c>
      <c r="F129" s="447">
        <v>4</v>
      </c>
      <c r="G129" s="464" t="s">
        <v>963</v>
      </c>
      <c r="H129" s="507">
        <v>3</v>
      </c>
      <c r="I129" s="464" t="s">
        <v>980</v>
      </c>
      <c r="J129" s="442"/>
      <c r="K129" s="508"/>
      <c r="L129" s="517"/>
      <c r="M129" s="442"/>
      <c r="N129" s="442"/>
      <c r="O129" s="442"/>
      <c r="Q129" s="442"/>
      <c r="R129" s="442"/>
      <c r="S129" s="442"/>
      <c r="T129" s="442"/>
      <c r="U129" s="442"/>
    </row>
    <row r="130" spans="1:21" ht="10.5" customHeight="1" x14ac:dyDescent="0.2">
      <c r="A130" s="443"/>
      <c r="B130" s="443"/>
      <c r="C130" s="447" t="str">
        <f t="shared" si="3"/>
        <v>244</v>
      </c>
      <c r="D130" s="509">
        <v>2</v>
      </c>
      <c r="E130" s="509" t="s">
        <v>589</v>
      </c>
      <c r="F130" s="447">
        <v>4</v>
      </c>
      <c r="G130" s="464" t="s">
        <v>963</v>
      </c>
      <c r="H130" s="507">
        <v>4</v>
      </c>
      <c r="I130" s="464" t="s">
        <v>981</v>
      </c>
      <c r="J130" s="442"/>
      <c r="K130" s="508"/>
      <c r="L130" s="517"/>
      <c r="M130" s="442"/>
      <c r="N130" s="442"/>
      <c r="O130" s="442"/>
      <c r="Q130" s="442"/>
      <c r="R130" s="442"/>
      <c r="S130" s="442"/>
      <c r="T130" s="442"/>
      <c r="U130" s="442"/>
    </row>
    <row r="131" spans="1:21" ht="10.5" customHeight="1" x14ac:dyDescent="0.2">
      <c r="A131" s="443"/>
      <c r="B131" s="443"/>
      <c r="C131" s="447" t="str">
        <f t="shared" si="3"/>
        <v>351</v>
      </c>
      <c r="D131" s="509">
        <v>3</v>
      </c>
      <c r="E131" s="508" t="s">
        <v>587</v>
      </c>
      <c r="F131" s="447">
        <v>5</v>
      </c>
      <c r="G131" s="464" t="s">
        <v>982</v>
      </c>
      <c r="H131" s="507">
        <v>1</v>
      </c>
      <c r="I131" s="464" t="s">
        <v>987</v>
      </c>
      <c r="J131" s="442"/>
      <c r="K131" s="508"/>
      <c r="L131" s="517"/>
      <c r="M131" s="442"/>
      <c r="N131" s="442"/>
      <c r="O131" s="442"/>
      <c r="Q131" s="442"/>
      <c r="R131" s="442"/>
      <c r="S131" s="442"/>
      <c r="T131" s="442"/>
      <c r="U131" s="442"/>
    </row>
    <row r="132" spans="1:21" ht="10.5" customHeight="1" x14ac:dyDescent="0.2">
      <c r="A132" s="443"/>
      <c r="B132" s="443"/>
      <c r="C132" s="447" t="str">
        <f t="shared" si="3"/>
        <v>352</v>
      </c>
      <c r="D132" s="509">
        <v>3</v>
      </c>
      <c r="E132" s="508" t="s">
        <v>587</v>
      </c>
      <c r="F132" s="447">
        <v>5</v>
      </c>
      <c r="G132" s="464" t="s">
        <v>982</v>
      </c>
      <c r="H132" s="507">
        <v>2</v>
      </c>
      <c r="I132" s="464" t="s">
        <v>986</v>
      </c>
      <c r="J132" s="442"/>
      <c r="K132" s="508"/>
      <c r="L132" s="517"/>
      <c r="M132" s="442"/>
      <c r="N132" s="442"/>
      <c r="O132" s="442"/>
      <c r="Q132" s="442"/>
      <c r="R132" s="442"/>
      <c r="S132" s="442"/>
      <c r="T132" s="442"/>
      <c r="U132" s="442"/>
    </row>
    <row r="133" spans="1:21" ht="10.5" customHeight="1" x14ac:dyDescent="0.2">
      <c r="A133" s="443"/>
      <c r="B133" s="443"/>
      <c r="C133" s="447" t="str">
        <f t="shared" si="3"/>
        <v>353</v>
      </c>
      <c r="D133" s="509">
        <v>3</v>
      </c>
      <c r="E133" s="508" t="s">
        <v>587</v>
      </c>
      <c r="F133" s="447">
        <v>5</v>
      </c>
      <c r="G133" s="464" t="s">
        <v>982</v>
      </c>
      <c r="H133" s="507">
        <v>3</v>
      </c>
      <c r="I133" s="464" t="s">
        <v>985</v>
      </c>
      <c r="J133" s="442"/>
      <c r="K133" s="508"/>
      <c r="L133" s="517"/>
      <c r="M133" s="442"/>
      <c r="N133" s="442"/>
      <c r="O133" s="442"/>
      <c r="Q133" s="442"/>
      <c r="R133" s="442"/>
      <c r="S133" s="442"/>
      <c r="T133" s="442"/>
      <c r="U133" s="442"/>
    </row>
    <row r="134" spans="1:21" ht="10.5" customHeight="1" x14ac:dyDescent="0.2">
      <c r="A134" s="443"/>
      <c r="B134" s="443"/>
      <c r="C134" s="447" t="str">
        <f t="shared" si="3"/>
        <v>354</v>
      </c>
      <c r="D134" s="509">
        <v>3</v>
      </c>
      <c r="E134" s="508" t="s">
        <v>587</v>
      </c>
      <c r="F134" s="447">
        <v>5</v>
      </c>
      <c r="G134" s="464" t="s">
        <v>982</v>
      </c>
      <c r="H134" s="507">
        <v>4</v>
      </c>
      <c r="I134" s="464" t="s">
        <v>984</v>
      </c>
      <c r="J134" s="442"/>
      <c r="K134" s="508"/>
      <c r="L134" s="517"/>
      <c r="M134" s="442"/>
      <c r="N134" s="442"/>
      <c r="O134" s="442"/>
      <c r="Q134" s="442"/>
      <c r="R134" s="442"/>
      <c r="S134" s="442"/>
      <c r="T134" s="442"/>
      <c r="U134" s="442"/>
    </row>
    <row r="135" spans="1:21" ht="10.5" customHeight="1" x14ac:dyDescent="0.2">
      <c r="A135" s="443"/>
      <c r="B135" s="443"/>
      <c r="C135" s="447" t="str">
        <f t="shared" si="3"/>
        <v>361</v>
      </c>
      <c r="D135" s="509">
        <v>3</v>
      </c>
      <c r="E135" s="508" t="s">
        <v>587</v>
      </c>
      <c r="F135" s="447">
        <v>6</v>
      </c>
      <c r="G135" s="464" t="s">
        <v>988</v>
      </c>
      <c r="H135" s="507">
        <v>1</v>
      </c>
      <c r="I135" s="464" t="s">
        <v>983</v>
      </c>
      <c r="J135" s="442"/>
      <c r="K135" s="508"/>
      <c r="L135" s="517"/>
      <c r="M135" s="442"/>
      <c r="N135" s="442"/>
      <c r="O135" s="442"/>
      <c r="Q135" s="442"/>
      <c r="R135" s="442"/>
      <c r="S135" s="442"/>
      <c r="T135" s="442"/>
      <c r="U135" s="442"/>
    </row>
    <row r="136" spans="1:21" ht="10.5" customHeight="1" x14ac:dyDescent="0.2">
      <c r="A136" s="443"/>
      <c r="B136" s="443"/>
      <c r="C136" s="447" t="str">
        <f t="shared" si="3"/>
        <v>362</v>
      </c>
      <c r="D136" s="509">
        <v>3</v>
      </c>
      <c r="E136" s="508" t="s">
        <v>587</v>
      </c>
      <c r="F136" s="447">
        <v>6</v>
      </c>
      <c r="G136" s="464" t="s">
        <v>988</v>
      </c>
      <c r="H136" s="507">
        <v>2</v>
      </c>
      <c r="I136" s="464" t="s">
        <v>989</v>
      </c>
      <c r="J136" s="442"/>
      <c r="K136" s="508"/>
      <c r="L136" s="517"/>
      <c r="M136" s="442"/>
      <c r="N136" s="442"/>
      <c r="O136" s="442"/>
      <c r="Q136" s="442"/>
      <c r="R136" s="442"/>
      <c r="S136" s="442"/>
      <c r="T136" s="442"/>
      <c r="U136" s="442"/>
    </row>
    <row r="137" spans="1:21" ht="10.5" customHeight="1" x14ac:dyDescent="0.2">
      <c r="A137" s="443"/>
      <c r="B137" s="443"/>
      <c r="C137" s="447" t="str">
        <f t="shared" si="3"/>
        <v>363</v>
      </c>
      <c r="D137" s="509">
        <v>3</v>
      </c>
      <c r="E137" s="508" t="s">
        <v>587</v>
      </c>
      <c r="F137" s="447">
        <v>6</v>
      </c>
      <c r="G137" s="464" t="s">
        <v>988</v>
      </c>
      <c r="H137" s="507">
        <v>3</v>
      </c>
      <c r="I137" s="464" t="s">
        <v>990</v>
      </c>
      <c r="J137" s="442"/>
      <c r="K137" s="508"/>
      <c r="L137" s="517"/>
      <c r="M137" s="442"/>
      <c r="N137" s="442"/>
      <c r="O137" s="442"/>
      <c r="Q137" s="442"/>
      <c r="R137" s="442"/>
      <c r="S137" s="442"/>
      <c r="T137" s="442"/>
      <c r="U137" s="442"/>
    </row>
    <row r="138" spans="1:21" ht="10.5" customHeight="1" x14ac:dyDescent="0.2">
      <c r="A138" s="443"/>
      <c r="B138" s="443"/>
      <c r="C138" s="447" t="str">
        <f t="shared" si="3"/>
        <v>364</v>
      </c>
      <c r="D138" s="509">
        <v>3</v>
      </c>
      <c r="E138" s="508" t="s">
        <v>587</v>
      </c>
      <c r="F138" s="447">
        <v>6</v>
      </c>
      <c r="G138" s="464" t="s">
        <v>988</v>
      </c>
      <c r="H138" s="507">
        <v>4</v>
      </c>
      <c r="I138" s="464" t="s">
        <v>991</v>
      </c>
      <c r="J138" s="442"/>
      <c r="K138" s="508"/>
      <c r="L138" s="517"/>
      <c r="M138" s="442"/>
      <c r="N138" s="442"/>
      <c r="O138" s="442"/>
      <c r="Q138" s="442"/>
      <c r="R138" s="442"/>
      <c r="S138" s="442"/>
      <c r="T138" s="442"/>
      <c r="U138" s="442"/>
    </row>
    <row r="139" spans="1:21" ht="10.5" customHeight="1" x14ac:dyDescent="0.2">
      <c r="A139" s="443"/>
      <c r="B139" s="443"/>
      <c r="C139" s="447" t="str">
        <f t="shared" si="3"/>
        <v>471</v>
      </c>
      <c r="D139" s="509">
        <v>4</v>
      </c>
      <c r="E139" s="508" t="s">
        <v>588</v>
      </c>
      <c r="F139" s="447">
        <v>7</v>
      </c>
      <c r="G139" s="464" t="s">
        <v>964</v>
      </c>
      <c r="H139" s="507">
        <v>1</v>
      </c>
      <c r="I139" s="464" t="s">
        <v>992</v>
      </c>
      <c r="J139" s="442"/>
      <c r="K139" s="508"/>
      <c r="L139" s="517"/>
      <c r="M139" s="442"/>
      <c r="N139" s="442"/>
      <c r="O139" s="442"/>
      <c r="Q139" s="442"/>
      <c r="R139" s="442"/>
      <c r="S139" s="442"/>
      <c r="T139" s="442"/>
      <c r="U139" s="442"/>
    </row>
    <row r="140" spans="1:21" ht="10.5" customHeight="1" x14ac:dyDescent="0.2">
      <c r="A140" s="443"/>
      <c r="B140" s="443"/>
      <c r="C140" s="447" t="str">
        <f t="shared" si="3"/>
        <v>472</v>
      </c>
      <c r="D140" s="509">
        <v>4</v>
      </c>
      <c r="E140" s="508" t="s">
        <v>588</v>
      </c>
      <c r="F140" s="447">
        <v>7</v>
      </c>
      <c r="G140" s="464" t="s">
        <v>964</v>
      </c>
      <c r="H140" s="507">
        <v>2</v>
      </c>
      <c r="I140" s="464" t="s">
        <v>993</v>
      </c>
      <c r="J140" s="442"/>
      <c r="K140" s="508"/>
      <c r="L140" s="517"/>
      <c r="M140" s="442"/>
      <c r="N140" s="442"/>
      <c r="O140" s="442"/>
      <c r="Q140" s="442"/>
      <c r="R140" s="442"/>
      <c r="S140" s="442"/>
      <c r="T140" s="442"/>
      <c r="U140" s="442"/>
    </row>
    <row r="141" spans="1:21" ht="10.5" customHeight="1" x14ac:dyDescent="0.2">
      <c r="A141" s="443"/>
      <c r="B141" s="443"/>
      <c r="C141" s="447" t="str">
        <f t="shared" si="3"/>
        <v>473</v>
      </c>
      <c r="D141" s="509">
        <v>4</v>
      </c>
      <c r="E141" s="508" t="s">
        <v>588</v>
      </c>
      <c r="F141" s="447">
        <v>7</v>
      </c>
      <c r="G141" s="464" t="s">
        <v>964</v>
      </c>
      <c r="H141" s="507">
        <v>3</v>
      </c>
      <c r="I141" s="464" t="s">
        <v>994</v>
      </c>
      <c r="J141" s="442"/>
      <c r="K141" s="508"/>
      <c r="L141" s="517"/>
      <c r="M141" s="442"/>
      <c r="N141" s="442"/>
      <c r="O141" s="442"/>
      <c r="Q141" s="442"/>
      <c r="R141" s="442"/>
      <c r="S141" s="442"/>
      <c r="T141" s="442"/>
      <c r="U141" s="442"/>
    </row>
    <row r="142" spans="1:21" ht="10.5" customHeight="1" x14ac:dyDescent="0.2">
      <c r="A142" s="443"/>
      <c r="B142" s="443"/>
      <c r="C142" s="447" t="str">
        <f t="shared" si="3"/>
        <v>581</v>
      </c>
      <c r="D142" s="509">
        <v>5</v>
      </c>
      <c r="E142" s="508" t="s">
        <v>590</v>
      </c>
      <c r="F142" s="447">
        <v>8</v>
      </c>
      <c r="G142" s="464" t="s">
        <v>995</v>
      </c>
      <c r="H142" s="507">
        <v>1</v>
      </c>
      <c r="I142" s="464" t="s">
        <v>999</v>
      </c>
      <c r="J142" s="442"/>
      <c r="K142" s="508"/>
      <c r="L142" s="517"/>
      <c r="M142" s="442"/>
      <c r="N142" s="442"/>
      <c r="O142" s="442"/>
      <c r="Q142" s="442"/>
      <c r="R142" s="442"/>
      <c r="S142" s="442"/>
      <c r="T142" s="442"/>
      <c r="U142" s="442"/>
    </row>
    <row r="143" spans="1:21" ht="10.5" customHeight="1" x14ac:dyDescent="0.2">
      <c r="A143" s="443"/>
      <c r="B143" s="443"/>
      <c r="C143" s="447" t="str">
        <f t="shared" si="3"/>
        <v>582</v>
      </c>
      <c r="D143" s="509">
        <v>5</v>
      </c>
      <c r="E143" s="508" t="s">
        <v>590</v>
      </c>
      <c r="F143" s="447">
        <v>8</v>
      </c>
      <c r="G143" s="464" t="s">
        <v>995</v>
      </c>
      <c r="H143" s="507">
        <v>2</v>
      </c>
      <c r="I143" s="464" t="s">
        <v>1000</v>
      </c>
      <c r="J143" s="442"/>
      <c r="K143" s="508"/>
      <c r="L143" s="517"/>
      <c r="M143" s="442"/>
      <c r="N143" s="442"/>
      <c r="O143" s="442"/>
      <c r="Q143" s="442"/>
      <c r="R143" s="442"/>
      <c r="S143" s="442"/>
      <c r="T143" s="442"/>
      <c r="U143" s="442"/>
    </row>
    <row r="144" spans="1:21" ht="10.5" customHeight="1" x14ac:dyDescent="0.2">
      <c r="A144" s="443"/>
      <c r="B144" s="443"/>
      <c r="C144" s="447" t="str">
        <f t="shared" si="3"/>
        <v>583</v>
      </c>
      <c r="D144" s="509">
        <v>5</v>
      </c>
      <c r="E144" s="508" t="s">
        <v>590</v>
      </c>
      <c r="F144" s="447">
        <v>8</v>
      </c>
      <c r="G144" s="464" t="s">
        <v>995</v>
      </c>
      <c r="H144" s="507">
        <v>3</v>
      </c>
      <c r="I144" s="464" t="s">
        <v>996</v>
      </c>
      <c r="J144" s="442"/>
      <c r="K144" s="508"/>
      <c r="L144" s="517"/>
      <c r="M144" s="442"/>
      <c r="N144" s="442"/>
      <c r="O144" s="442"/>
      <c r="Q144" s="442"/>
      <c r="R144" s="442"/>
      <c r="S144" s="442"/>
      <c r="T144" s="442"/>
      <c r="U144" s="442"/>
    </row>
    <row r="145" spans="1:23" ht="10.5" customHeight="1" x14ac:dyDescent="0.2">
      <c r="A145" s="443"/>
      <c r="B145" s="443"/>
      <c r="C145" s="447" t="str">
        <f t="shared" si="3"/>
        <v>583</v>
      </c>
      <c r="D145" s="509">
        <v>5</v>
      </c>
      <c r="E145" s="508" t="s">
        <v>590</v>
      </c>
      <c r="F145" s="447">
        <v>8</v>
      </c>
      <c r="G145" s="464" t="s">
        <v>995</v>
      </c>
      <c r="H145" s="507">
        <v>3</v>
      </c>
      <c r="I145" s="464" t="s">
        <v>997</v>
      </c>
      <c r="J145" s="442"/>
      <c r="K145" s="508"/>
      <c r="L145" s="517"/>
      <c r="M145" s="442"/>
      <c r="N145" s="442"/>
      <c r="O145" s="442"/>
      <c r="Q145" s="442"/>
      <c r="R145" s="442"/>
      <c r="S145" s="442"/>
      <c r="T145" s="442"/>
      <c r="U145" s="442"/>
    </row>
    <row r="146" spans="1:23" ht="10.5" customHeight="1" x14ac:dyDescent="0.2">
      <c r="A146" s="443"/>
      <c r="B146" s="443"/>
      <c r="C146" s="447" t="str">
        <f t="shared" si="3"/>
        <v>584</v>
      </c>
      <c r="D146" s="509">
        <v>5</v>
      </c>
      <c r="E146" s="508" t="s">
        <v>590</v>
      </c>
      <c r="F146" s="447">
        <v>8</v>
      </c>
      <c r="G146" s="464" t="s">
        <v>995</v>
      </c>
      <c r="H146" s="507">
        <v>4</v>
      </c>
      <c r="I146" s="464" t="s">
        <v>998</v>
      </c>
      <c r="J146" s="442"/>
      <c r="K146" s="508"/>
      <c r="L146" s="517"/>
      <c r="M146" s="442"/>
      <c r="N146" s="442"/>
      <c r="O146" s="442"/>
      <c r="Q146" s="442"/>
      <c r="R146" s="442"/>
      <c r="S146" s="442"/>
      <c r="T146" s="442"/>
      <c r="U146" s="442"/>
    </row>
    <row r="147" spans="1:23" ht="10.5" customHeight="1" x14ac:dyDescent="0.2">
      <c r="A147" s="443"/>
      <c r="B147" s="443"/>
      <c r="C147" s="447" t="str">
        <f t="shared" si="3"/>
        <v>691</v>
      </c>
      <c r="D147" s="509">
        <v>6</v>
      </c>
      <c r="E147" s="508" t="s">
        <v>591</v>
      </c>
      <c r="F147" s="447">
        <v>9</v>
      </c>
      <c r="G147" s="464" t="s">
        <v>965</v>
      </c>
      <c r="H147" s="507">
        <v>1</v>
      </c>
      <c r="I147" s="464" t="s">
        <v>1001</v>
      </c>
      <c r="J147" s="442"/>
      <c r="K147" s="508"/>
      <c r="L147" s="517"/>
      <c r="M147" s="442"/>
      <c r="N147" s="442"/>
      <c r="O147" s="442"/>
      <c r="Q147" s="442"/>
      <c r="R147" s="442"/>
      <c r="S147" s="442"/>
      <c r="T147" s="442"/>
      <c r="U147" s="442"/>
    </row>
    <row r="148" spans="1:23" ht="10.5" customHeight="1" x14ac:dyDescent="0.2">
      <c r="A148" s="443"/>
      <c r="B148" s="443"/>
      <c r="C148" s="447" t="str">
        <f t="shared" si="3"/>
        <v>692</v>
      </c>
      <c r="D148" s="509">
        <v>6</v>
      </c>
      <c r="E148" s="508" t="s">
        <v>591</v>
      </c>
      <c r="F148" s="447">
        <v>9</v>
      </c>
      <c r="G148" s="464" t="s">
        <v>965</v>
      </c>
      <c r="H148" s="507">
        <v>2</v>
      </c>
      <c r="I148" s="464" t="s">
        <v>1002</v>
      </c>
      <c r="J148" s="442"/>
      <c r="K148" s="508"/>
      <c r="L148" s="508"/>
      <c r="M148" s="442"/>
      <c r="N148" s="442"/>
      <c r="O148" s="442"/>
      <c r="Q148" s="442"/>
      <c r="R148" s="442"/>
    </row>
    <row r="149" spans="1:23" ht="10.5" customHeight="1" x14ac:dyDescent="0.2">
      <c r="A149" s="443"/>
      <c r="B149" s="443"/>
      <c r="C149" s="447" t="str">
        <f t="shared" si="3"/>
        <v>693</v>
      </c>
      <c r="D149" s="509">
        <v>6</v>
      </c>
      <c r="E149" s="508" t="s">
        <v>591</v>
      </c>
      <c r="F149" s="447">
        <v>9</v>
      </c>
      <c r="G149" s="464" t="s">
        <v>965</v>
      </c>
      <c r="H149" s="507">
        <v>3</v>
      </c>
      <c r="I149" s="464" t="s">
        <v>1003</v>
      </c>
      <c r="J149" s="442"/>
      <c r="K149" s="508"/>
      <c r="L149" s="508"/>
      <c r="M149" s="442"/>
      <c r="N149" s="442"/>
      <c r="O149" s="442"/>
      <c r="P149" s="443"/>
      <c r="Q149" s="442"/>
      <c r="R149" s="442"/>
    </row>
    <row r="150" spans="1:23" ht="10.5" customHeight="1" x14ac:dyDescent="0.2">
      <c r="A150" s="443"/>
      <c r="B150" s="443"/>
      <c r="C150" s="447" t="str">
        <f t="shared" si="3"/>
        <v>694</v>
      </c>
      <c r="D150" s="509">
        <v>6</v>
      </c>
      <c r="E150" s="508" t="s">
        <v>591</v>
      </c>
      <c r="F150" s="447">
        <v>9</v>
      </c>
      <c r="G150" s="464" t="s">
        <v>965</v>
      </c>
      <c r="H150" s="507">
        <v>4</v>
      </c>
      <c r="I150" s="464" t="s">
        <v>1004</v>
      </c>
      <c r="J150" s="442"/>
      <c r="K150" s="508"/>
      <c r="L150" s="508"/>
      <c r="M150" s="442"/>
      <c r="N150" s="442"/>
      <c r="O150" s="442"/>
      <c r="P150" s="443"/>
      <c r="Q150" s="442"/>
      <c r="R150" s="442"/>
    </row>
    <row r="151" spans="1:23" ht="10.5" customHeight="1" x14ac:dyDescent="0.2">
      <c r="A151" s="443"/>
      <c r="B151" s="443"/>
      <c r="C151" s="447" t="str">
        <f t="shared" si="3"/>
        <v>695</v>
      </c>
      <c r="D151" s="509">
        <v>6</v>
      </c>
      <c r="E151" s="508" t="s">
        <v>591</v>
      </c>
      <c r="F151" s="447">
        <v>9</v>
      </c>
      <c r="G151" s="464" t="s">
        <v>965</v>
      </c>
      <c r="H151" s="507">
        <v>5</v>
      </c>
      <c r="I151" s="464" t="s">
        <v>1004</v>
      </c>
      <c r="J151" s="442"/>
      <c r="K151" s="508"/>
      <c r="L151" s="508"/>
      <c r="M151" s="442"/>
      <c r="N151" s="442"/>
      <c r="O151" s="442"/>
      <c r="P151" s="443"/>
      <c r="Q151" s="442"/>
      <c r="R151" s="442"/>
    </row>
    <row r="152" spans="1:23" ht="10.5" customHeight="1" x14ac:dyDescent="0.2">
      <c r="A152" s="443"/>
      <c r="B152" s="443"/>
      <c r="C152" s="447" t="str">
        <f t="shared" si="3"/>
        <v>696</v>
      </c>
      <c r="D152" s="509">
        <v>6</v>
      </c>
      <c r="E152" s="508" t="s">
        <v>591</v>
      </c>
      <c r="F152" s="447">
        <v>9</v>
      </c>
      <c r="G152" s="464" t="s">
        <v>965</v>
      </c>
      <c r="H152" s="507">
        <v>6</v>
      </c>
      <c r="I152" s="464" t="s">
        <v>1005</v>
      </c>
      <c r="J152" s="442"/>
      <c r="K152" s="508"/>
      <c r="L152" s="508"/>
      <c r="M152" s="442"/>
      <c r="N152" s="442"/>
      <c r="O152" s="442"/>
      <c r="P152" s="443"/>
      <c r="Q152" s="442"/>
      <c r="R152" s="442"/>
    </row>
    <row r="153" spans="1:23" ht="10.5" customHeight="1" x14ac:dyDescent="0.2">
      <c r="A153" s="443"/>
      <c r="B153" s="443"/>
      <c r="C153" s="447" t="str">
        <f t="shared" si="3"/>
        <v>697</v>
      </c>
      <c r="D153" s="509">
        <v>6</v>
      </c>
      <c r="E153" s="508" t="s">
        <v>591</v>
      </c>
      <c r="F153" s="447">
        <v>9</v>
      </c>
      <c r="G153" s="464" t="s">
        <v>965</v>
      </c>
      <c r="H153" s="507">
        <v>7</v>
      </c>
      <c r="I153" s="464" t="s">
        <v>1006</v>
      </c>
      <c r="J153" s="442"/>
      <c r="K153" s="508"/>
      <c r="L153" s="508"/>
      <c r="M153" s="442"/>
      <c r="N153" s="442"/>
      <c r="O153" s="442"/>
      <c r="P153" s="443"/>
      <c r="Q153" s="442"/>
      <c r="R153" s="442"/>
    </row>
    <row r="154" spans="1:23" ht="10.5" customHeight="1" x14ac:dyDescent="0.2">
      <c r="A154" s="443"/>
      <c r="B154" s="443"/>
      <c r="C154" s="447" t="str">
        <f t="shared" si="3"/>
        <v>698</v>
      </c>
      <c r="D154" s="509">
        <v>6</v>
      </c>
      <c r="E154" s="508" t="s">
        <v>591</v>
      </c>
      <c r="F154" s="447">
        <v>9</v>
      </c>
      <c r="G154" s="464" t="s">
        <v>965</v>
      </c>
      <c r="H154" s="507">
        <v>8</v>
      </c>
      <c r="I154" s="464" t="s">
        <v>1007</v>
      </c>
      <c r="J154" s="442"/>
      <c r="K154" s="508"/>
      <c r="L154" s="508"/>
      <c r="M154" s="442"/>
      <c r="N154" s="442"/>
      <c r="O154" s="442"/>
      <c r="P154" s="443"/>
      <c r="Q154" s="442"/>
      <c r="R154" s="442"/>
    </row>
    <row r="155" spans="1:23" ht="10.5" customHeight="1" x14ac:dyDescent="0.2">
      <c r="A155" s="443"/>
      <c r="B155" s="443"/>
      <c r="C155" s="447"/>
      <c r="D155" s="443"/>
      <c r="E155" s="464"/>
      <c r="F155" s="442"/>
      <c r="G155" s="443"/>
      <c r="H155" s="442"/>
      <c r="I155" s="442"/>
      <c r="J155" s="442"/>
      <c r="K155" s="442"/>
      <c r="L155" s="442"/>
      <c r="M155" s="442"/>
      <c r="N155" s="442"/>
      <c r="O155" s="442"/>
      <c r="P155" s="442"/>
    </row>
    <row r="156" spans="1:23" ht="10.5" customHeight="1" x14ac:dyDescent="0.2">
      <c r="A156" s="443"/>
      <c r="B156" s="443"/>
      <c r="C156" s="447"/>
      <c r="D156" s="443"/>
      <c r="E156" s="464"/>
      <c r="F156" s="442"/>
      <c r="G156" s="443"/>
      <c r="H156" s="442"/>
      <c r="I156" s="442"/>
      <c r="J156" s="442"/>
      <c r="K156" s="442"/>
      <c r="L156" s="442"/>
      <c r="M156" s="442"/>
      <c r="N156" s="442"/>
      <c r="O156" s="442"/>
      <c r="P156" s="442"/>
    </row>
    <row r="157" spans="1:23" ht="10.5" customHeight="1" x14ac:dyDescent="0.2">
      <c r="A157" s="443" t="s">
        <v>1040</v>
      </c>
      <c r="B157" s="443"/>
      <c r="C157" s="447"/>
      <c r="D157" s="443"/>
      <c r="F157" s="442"/>
      <c r="G157" s="442"/>
      <c r="H157" s="495"/>
      <c r="I157" s="442"/>
      <c r="J157" s="442"/>
      <c r="K157" s="495"/>
      <c r="L157" s="442"/>
      <c r="M157" s="442"/>
      <c r="N157" s="442"/>
      <c r="O157" s="442"/>
      <c r="P157" s="442"/>
    </row>
    <row r="158" spans="1:23" ht="10.5" customHeight="1" x14ac:dyDescent="0.2">
      <c r="A158" s="443" t="s">
        <v>1041</v>
      </c>
      <c r="B158" s="444" t="s">
        <v>1097</v>
      </c>
      <c r="C158" s="444" t="s">
        <v>186</v>
      </c>
      <c r="D158" s="449" t="s">
        <v>187</v>
      </c>
      <c r="E158" s="449" t="s">
        <v>896</v>
      </c>
      <c r="F158" s="449" t="s">
        <v>192</v>
      </c>
      <c r="G158" s="449" t="s">
        <v>897</v>
      </c>
      <c r="H158" s="466" t="s">
        <v>1265</v>
      </c>
      <c r="I158" s="514" t="s">
        <v>189</v>
      </c>
      <c r="J158" s="501" t="s">
        <v>1111</v>
      </c>
      <c r="K158" s="501" t="s">
        <v>1110</v>
      </c>
      <c r="L158" s="501" t="s">
        <v>1271</v>
      </c>
      <c r="M158" s="460" t="s">
        <v>1107</v>
      </c>
      <c r="N158" s="460" t="s">
        <v>190</v>
      </c>
      <c r="O158" s="460" t="s">
        <v>191</v>
      </c>
      <c r="P158" s="460" t="s">
        <v>1108</v>
      </c>
      <c r="Q158" s="449" t="s">
        <v>1258</v>
      </c>
      <c r="R158" s="449" t="s">
        <v>1263</v>
      </c>
      <c r="S158" s="449" t="s">
        <v>193</v>
      </c>
      <c r="T158" s="449" t="s">
        <v>194</v>
      </c>
      <c r="U158" s="449" t="s">
        <v>486</v>
      </c>
      <c r="V158" s="442"/>
      <c r="W158" s="442"/>
    </row>
    <row r="159" spans="1:23" ht="10.5" customHeight="1" x14ac:dyDescent="0.2">
      <c r="A159" s="376"/>
      <c r="B159" s="376"/>
      <c r="C159" s="447" t="str">
        <f>D159&amp;H159&amp;F159</f>
        <v>1112</v>
      </c>
      <c r="D159" s="508">
        <v>11</v>
      </c>
      <c r="E159" s="509" t="s">
        <v>1266</v>
      </c>
      <c r="F159" s="509">
        <v>2</v>
      </c>
      <c r="G159" s="509" t="s">
        <v>579</v>
      </c>
      <c r="H159" s="510">
        <v>1</v>
      </c>
      <c r="I159" s="511"/>
      <c r="J159" s="512" t="s">
        <v>580</v>
      </c>
      <c r="K159" s="513" t="s">
        <v>1270</v>
      </c>
      <c r="L159" s="513"/>
      <c r="V159" s="442"/>
      <c r="W159" s="442"/>
    </row>
    <row r="160" spans="1:23" ht="10.5" customHeight="1" x14ac:dyDescent="0.2">
      <c r="A160" s="376"/>
      <c r="B160" s="376"/>
      <c r="C160" s="447" t="str">
        <f t="shared" ref="C160:C169" si="4">D160&amp;H160&amp;F160</f>
        <v>1121</v>
      </c>
      <c r="D160" s="508">
        <v>11</v>
      </c>
      <c r="E160" s="509" t="s">
        <v>1266</v>
      </c>
      <c r="F160" s="509">
        <v>1</v>
      </c>
      <c r="G160" s="509" t="s">
        <v>1264</v>
      </c>
      <c r="H160" s="510">
        <v>2</v>
      </c>
      <c r="I160" s="511" t="s">
        <v>1269</v>
      </c>
      <c r="J160" s="512"/>
      <c r="K160" s="512" t="s">
        <v>581</v>
      </c>
      <c r="L160" s="512"/>
      <c r="U160" s="442"/>
      <c r="V160" s="442"/>
    </row>
    <row r="161" spans="1:22" ht="10.5" customHeight="1" x14ac:dyDescent="0.2">
      <c r="A161" s="376"/>
      <c r="B161" s="376"/>
      <c r="C161" s="447" t="str">
        <f t="shared" si="4"/>
        <v>21increment of 1 = to 3 digits per trans class3</v>
      </c>
      <c r="D161" s="508">
        <v>21</v>
      </c>
      <c r="E161" s="508" t="s">
        <v>1071</v>
      </c>
      <c r="F161" s="509">
        <v>3</v>
      </c>
      <c r="G161" s="509" t="s">
        <v>1010</v>
      </c>
      <c r="H161" s="540" t="s">
        <v>1268</v>
      </c>
      <c r="I161" s="375"/>
      <c r="J161" s="465"/>
      <c r="K161" s="465"/>
      <c r="L161" s="465"/>
      <c r="U161" s="442"/>
      <c r="V161" s="442"/>
    </row>
    <row r="162" spans="1:22" ht="10.5" customHeight="1" x14ac:dyDescent="0.2">
      <c r="A162" s="376"/>
      <c r="B162" s="376"/>
      <c r="C162" s="447" t="str">
        <f t="shared" si="4"/>
        <v>31</v>
      </c>
      <c r="D162" s="508">
        <v>31</v>
      </c>
      <c r="E162" s="508" t="s">
        <v>573</v>
      </c>
      <c r="F162" s="509"/>
      <c r="G162" s="509"/>
      <c r="H162" s="541"/>
      <c r="I162" s="375"/>
      <c r="J162" s="465"/>
      <c r="K162" s="465"/>
      <c r="L162" s="465"/>
    </row>
    <row r="163" spans="1:22" ht="10.5" customHeight="1" x14ac:dyDescent="0.2">
      <c r="A163" s="376"/>
      <c r="B163" s="376"/>
      <c r="C163" s="447" t="str">
        <f t="shared" si="4"/>
        <v>32</v>
      </c>
      <c r="D163" s="508">
        <v>32</v>
      </c>
      <c r="E163" s="508" t="s">
        <v>574</v>
      </c>
      <c r="F163" s="509"/>
      <c r="G163" s="509"/>
      <c r="H163" s="541"/>
      <c r="I163" s="375"/>
      <c r="J163" s="465"/>
      <c r="K163" s="465"/>
      <c r="L163" s="465"/>
    </row>
    <row r="164" spans="1:22" ht="10.5" customHeight="1" x14ac:dyDescent="0.2">
      <c r="A164" s="376"/>
      <c r="B164" s="376"/>
      <c r="C164" s="447" t="str">
        <f t="shared" si="4"/>
        <v>33</v>
      </c>
      <c r="D164" s="508">
        <v>33</v>
      </c>
      <c r="E164" s="508" t="s">
        <v>575</v>
      </c>
      <c r="F164" s="509"/>
      <c r="G164" s="509"/>
      <c r="H164" s="542"/>
      <c r="I164" s="375"/>
      <c r="J164" s="465"/>
      <c r="K164" s="465"/>
      <c r="L164" s="465"/>
    </row>
    <row r="165" spans="1:22" ht="10.5" customHeight="1" x14ac:dyDescent="0.2">
      <c r="A165" s="376"/>
      <c r="B165" s="376"/>
      <c r="C165" s="447" t="str">
        <f t="shared" si="4"/>
        <v>34</v>
      </c>
      <c r="D165" s="508">
        <v>34</v>
      </c>
      <c r="E165" s="508" t="s">
        <v>1072</v>
      </c>
      <c r="F165" s="509"/>
      <c r="G165" s="509"/>
      <c r="H165" s="541"/>
      <c r="I165" s="375"/>
      <c r="J165" s="465"/>
      <c r="K165" s="465"/>
      <c r="L165" s="465"/>
    </row>
    <row r="166" spans="1:22" ht="10.5" customHeight="1" x14ac:dyDescent="0.2">
      <c r="A166" s="376"/>
      <c r="B166" s="376"/>
      <c r="C166" s="447" t="str">
        <f t="shared" si="4"/>
        <v>41</v>
      </c>
      <c r="D166" s="508">
        <v>41</v>
      </c>
      <c r="E166" s="508" t="s">
        <v>1073</v>
      </c>
      <c r="F166" s="509"/>
      <c r="G166" s="509"/>
      <c r="H166" s="542"/>
      <c r="I166" s="375"/>
      <c r="J166" s="465"/>
      <c r="K166" s="465"/>
      <c r="L166" s="465"/>
    </row>
    <row r="167" spans="1:22" ht="10.5" customHeight="1" x14ac:dyDescent="0.2">
      <c r="A167" s="376"/>
      <c r="B167" s="376"/>
      <c r="C167" s="447" t="str">
        <f t="shared" si="4"/>
        <v>51</v>
      </c>
      <c r="D167" s="508">
        <v>51</v>
      </c>
      <c r="E167" s="508" t="s">
        <v>1267</v>
      </c>
      <c r="F167" s="509"/>
      <c r="G167" s="509"/>
      <c r="H167" s="541"/>
      <c r="I167" s="375"/>
      <c r="J167" s="465"/>
      <c r="K167" s="465"/>
      <c r="L167" s="465"/>
    </row>
    <row r="168" spans="1:22" ht="10.5" customHeight="1" x14ac:dyDescent="0.2">
      <c r="A168" s="376"/>
      <c r="B168" s="376"/>
      <c r="C168" s="447" t="str">
        <f t="shared" si="4"/>
        <v>61</v>
      </c>
      <c r="D168" s="508">
        <v>61</v>
      </c>
      <c r="E168" s="508" t="s">
        <v>576</v>
      </c>
      <c r="F168" s="509"/>
      <c r="G168" s="509"/>
      <c r="H168" s="542"/>
      <c r="I168" s="375"/>
      <c r="J168" s="465"/>
      <c r="K168" s="465"/>
      <c r="L168" s="465"/>
    </row>
    <row r="169" spans="1:22" ht="10.5" customHeight="1" x14ac:dyDescent="0.2">
      <c r="A169" s="376"/>
      <c r="B169" s="376"/>
      <c r="C169" s="447" t="str">
        <f t="shared" si="4"/>
        <v>71</v>
      </c>
      <c r="D169" s="508">
        <v>71</v>
      </c>
      <c r="E169" s="508" t="s">
        <v>1074</v>
      </c>
      <c r="F169" s="509"/>
      <c r="G169" s="509"/>
      <c r="H169" s="541"/>
      <c r="I169" s="375"/>
      <c r="J169" s="465"/>
      <c r="K169" s="465"/>
      <c r="L169" s="465"/>
    </row>
    <row r="170" spans="1:22" ht="10.5" customHeight="1" x14ac:dyDescent="0.2">
      <c r="A170" s="443"/>
      <c r="B170" s="443"/>
      <c r="C170" s="447"/>
      <c r="D170" s="443"/>
      <c r="F170" s="442"/>
      <c r="G170" s="442"/>
      <c r="H170" s="443"/>
      <c r="I170" s="442"/>
      <c r="J170" s="442"/>
      <c r="K170" s="442"/>
      <c r="L170" s="442"/>
      <c r="M170" s="442"/>
      <c r="N170" s="442"/>
      <c r="O170" s="442"/>
    </row>
    <row r="171" spans="1:22" ht="10.5" customHeight="1" x14ac:dyDescent="0.2">
      <c r="A171" s="443" t="s">
        <v>623</v>
      </c>
      <c r="B171" s="444" t="s">
        <v>1256</v>
      </c>
      <c r="C171" s="449" t="s">
        <v>1248</v>
      </c>
      <c r="D171" s="445" t="s">
        <v>1249</v>
      </c>
      <c r="E171" s="445" t="s">
        <v>1257</v>
      </c>
      <c r="F171" s="442"/>
      <c r="G171" s="442"/>
      <c r="H171" s="442"/>
      <c r="I171" s="442"/>
      <c r="J171" s="442"/>
      <c r="K171" s="442"/>
      <c r="L171" s="442"/>
      <c r="M171" s="442"/>
      <c r="N171" s="442"/>
      <c r="O171" s="442"/>
    </row>
    <row r="172" spans="1:22" ht="10.5" customHeight="1" x14ac:dyDescent="0.2">
      <c r="A172" s="442"/>
      <c r="B172" s="442"/>
      <c r="C172" s="515">
        <v>1</v>
      </c>
      <c r="D172" s="442" t="s">
        <v>586</v>
      </c>
      <c r="E172" s="323" t="s">
        <v>504</v>
      </c>
      <c r="F172" s="442"/>
      <c r="G172" s="442"/>
      <c r="H172" s="442"/>
      <c r="I172" s="442"/>
      <c r="J172" s="442"/>
      <c r="K172" s="442"/>
      <c r="L172" s="442"/>
      <c r="M172" s="442"/>
      <c r="N172" s="442"/>
      <c r="O172" s="442"/>
    </row>
    <row r="173" spans="1:22" ht="10.5" customHeight="1" x14ac:dyDescent="0.2">
      <c r="A173" s="442"/>
      <c r="B173" s="442"/>
      <c r="C173" s="515">
        <v>2</v>
      </c>
      <c r="D173" s="442" t="s">
        <v>587</v>
      </c>
      <c r="E173" s="323" t="s">
        <v>505</v>
      </c>
      <c r="F173" s="442"/>
      <c r="G173" s="442"/>
      <c r="H173" s="442"/>
      <c r="I173" s="442"/>
      <c r="J173" s="442"/>
      <c r="K173" s="442"/>
      <c r="L173" s="442"/>
      <c r="M173" s="442"/>
      <c r="N173" s="442"/>
      <c r="O173" s="442"/>
    </row>
    <row r="174" spans="1:22" ht="10.5" customHeight="1" x14ac:dyDescent="0.2">
      <c r="A174" s="442"/>
      <c r="B174" s="442"/>
      <c r="C174" s="515">
        <v>3</v>
      </c>
      <c r="D174" s="442" t="s">
        <v>588</v>
      </c>
      <c r="E174" s="452" t="s">
        <v>506</v>
      </c>
      <c r="F174" s="442"/>
      <c r="G174" s="442"/>
      <c r="H174" s="442"/>
      <c r="I174" s="442"/>
      <c r="J174" s="442"/>
      <c r="K174" s="442"/>
      <c r="L174" s="442"/>
      <c r="M174" s="442"/>
      <c r="N174" s="442"/>
      <c r="O174" s="442"/>
      <c r="P174" s="442"/>
      <c r="Q174" s="442"/>
    </row>
    <row r="175" spans="1:22" ht="10.5" customHeight="1" x14ac:dyDescent="0.2">
      <c r="A175" s="442"/>
      <c r="B175" s="442"/>
      <c r="C175" s="515">
        <v>4</v>
      </c>
      <c r="D175" s="442" t="s">
        <v>589</v>
      </c>
      <c r="E175" s="452" t="s">
        <v>584</v>
      </c>
      <c r="F175" s="442"/>
      <c r="G175" s="442"/>
      <c r="H175" s="442"/>
      <c r="I175" s="442"/>
      <c r="J175" s="442"/>
      <c r="K175" s="442"/>
      <c r="L175" s="442"/>
      <c r="M175" s="442"/>
      <c r="N175" s="442"/>
      <c r="O175" s="442"/>
      <c r="P175" s="442"/>
      <c r="Q175" s="442"/>
    </row>
    <row r="176" spans="1:22" ht="10.5" customHeight="1" x14ac:dyDescent="0.2">
      <c r="A176" s="442"/>
      <c r="B176" s="442"/>
      <c r="C176" s="515">
        <v>5</v>
      </c>
      <c r="D176" s="442" t="s">
        <v>590</v>
      </c>
      <c r="E176" s="452" t="s">
        <v>583</v>
      </c>
      <c r="F176" s="442"/>
      <c r="G176" s="442"/>
      <c r="H176" s="442"/>
      <c r="I176" s="442"/>
      <c r="J176" s="442"/>
      <c r="K176" s="442"/>
      <c r="L176" s="442"/>
      <c r="M176" s="442"/>
      <c r="N176" s="442"/>
      <c r="O176" s="442"/>
      <c r="P176" s="442"/>
      <c r="Q176" s="442"/>
    </row>
    <row r="177" spans="1:18" ht="10.5" customHeight="1" x14ac:dyDescent="0.2">
      <c r="A177" s="442"/>
      <c r="B177" s="442"/>
      <c r="C177" s="515">
        <v>6</v>
      </c>
      <c r="D177" s="442" t="s">
        <v>591</v>
      </c>
      <c r="E177" s="452" t="s">
        <v>509</v>
      </c>
      <c r="F177" s="442"/>
      <c r="G177" s="442"/>
      <c r="H177" s="442"/>
      <c r="I177" s="442"/>
      <c r="J177" s="442"/>
      <c r="K177" s="442"/>
      <c r="L177" s="442"/>
      <c r="M177" s="442"/>
      <c r="N177" s="442"/>
      <c r="O177" s="442"/>
      <c r="P177" s="442"/>
      <c r="Q177" s="442"/>
    </row>
    <row r="178" spans="1:18" ht="10.5" customHeight="1" x14ac:dyDescent="0.2">
      <c r="A178" s="442"/>
      <c r="B178" s="442"/>
      <c r="C178" s="515">
        <v>7</v>
      </c>
      <c r="D178" s="442" t="s">
        <v>592</v>
      </c>
      <c r="E178" s="452" t="s">
        <v>585</v>
      </c>
      <c r="F178" s="442"/>
      <c r="G178" s="442"/>
      <c r="H178" s="442"/>
      <c r="I178" s="442"/>
      <c r="J178" s="442"/>
      <c r="K178" s="442"/>
      <c r="L178" s="442"/>
      <c r="M178" s="442"/>
      <c r="N178" s="442"/>
      <c r="O178" s="442"/>
      <c r="P178" s="442"/>
      <c r="Q178" s="442"/>
    </row>
    <row r="179" spans="1:18" ht="10.5" customHeight="1" x14ac:dyDescent="0.2">
      <c r="A179" s="442"/>
      <c r="B179" s="442"/>
      <c r="C179" s="531" t="s">
        <v>1286</v>
      </c>
      <c r="D179" s="442"/>
      <c r="F179" s="442"/>
      <c r="G179" s="442"/>
      <c r="H179" s="442"/>
      <c r="I179" s="442"/>
      <c r="J179" s="442"/>
      <c r="K179" s="442"/>
      <c r="L179" s="442"/>
      <c r="M179" s="442"/>
      <c r="N179" s="442"/>
      <c r="O179" s="442"/>
      <c r="P179" s="442"/>
      <c r="Q179" s="442"/>
    </row>
    <row r="180" spans="1:18" ht="10.5" customHeight="1" x14ac:dyDescent="0.2">
      <c r="A180" s="442"/>
      <c r="B180" s="442"/>
      <c r="C180" s="447"/>
      <c r="D180" s="442"/>
      <c r="F180" s="442"/>
      <c r="G180" s="442"/>
      <c r="H180" s="442"/>
      <c r="I180" s="442"/>
      <c r="J180" s="442"/>
      <c r="K180" s="442"/>
      <c r="L180" s="442"/>
      <c r="M180" s="442"/>
      <c r="N180" s="442"/>
      <c r="O180" s="442"/>
      <c r="P180" s="442"/>
      <c r="Q180" s="442"/>
    </row>
    <row r="181" spans="1:18" ht="10.5" customHeight="1" x14ac:dyDescent="0.2">
      <c r="A181" s="443" t="s">
        <v>624</v>
      </c>
      <c r="B181" s="444" t="s">
        <v>1169</v>
      </c>
      <c r="C181" s="449" t="s">
        <v>1101</v>
      </c>
      <c r="D181" s="466" t="s">
        <v>1170</v>
      </c>
      <c r="E181" s="445" t="s">
        <v>1171</v>
      </c>
      <c r="F181" s="445" t="s">
        <v>1100</v>
      </c>
      <c r="G181" s="445" t="s">
        <v>1172</v>
      </c>
      <c r="H181" s="449" t="s">
        <v>1257</v>
      </c>
      <c r="I181" s="449" t="s">
        <v>1249</v>
      </c>
      <c r="J181" s="442"/>
      <c r="K181" s="442"/>
      <c r="L181" s="442"/>
      <c r="M181" s="442"/>
      <c r="N181" s="442"/>
      <c r="O181" s="442"/>
      <c r="P181" s="442"/>
      <c r="Q181" s="442"/>
    </row>
    <row r="182" spans="1:18" ht="10.5" customHeight="1" x14ac:dyDescent="0.2">
      <c r="A182" s="442"/>
      <c r="B182" s="442"/>
      <c r="C182" s="515" t="str">
        <f>H182&amp;D182</f>
        <v>11</v>
      </c>
      <c r="D182" s="503">
        <v>1</v>
      </c>
      <c r="E182" s="442" t="s">
        <v>602</v>
      </c>
      <c r="F182" s="442" t="s">
        <v>906</v>
      </c>
      <c r="G182" s="323" t="s">
        <v>916</v>
      </c>
      <c r="H182" s="515">
        <v>1</v>
      </c>
      <c r="I182" s="508" t="s">
        <v>586</v>
      </c>
      <c r="J182" s="442"/>
      <c r="K182" s="442"/>
      <c r="L182" s="442"/>
      <c r="M182" s="442"/>
      <c r="N182" s="442"/>
      <c r="O182" s="442"/>
      <c r="P182" s="442"/>
      <c r="Q182" s="442"/>
    </row>
    <row r="183" spans="1:18" ht="10.5" customHeight="1" x14ac:dyDescent="0.2">
      <c r="A183" s="442"/>
      <c r="B183" s="442"/>
      <c r="C183" s="515" t="str">
        <f t="shared" ref="C183:C206" si="5">H183&amp;D183</f>
        <v>12</v>
      </c>
      <c r="D183" s="503">
        <v>2</v>
      </c>
      <c r="E183" s="442" t="s">
        <v>602</v>
      </c>
      <c r="F183" s="442" t="s">
        <v>907</v>
      </c>
      <c r="G183" s="323" t="s">
        <v>917</v>
      </c>
      <c r="H183" s="515">
        <v>1</v>
      </c>
      <c r="I183" s="508" t="s">
        <v>586</v>
      </c>
      <c r="J183" s="442"/>
      <c r="K183" s="442"/>
      <c r="L183" s="442"/>
      <c r="M183" s="442"/>
      <c r="N183" s="442"/>
      <c r="O183" s="442"/>
      <c r="P183" s="442"/>
      <c r="Q183" s="442"/>
    </row>
    <row r="184" spans="1:18" ht="10.5" customHeight="1" x14ac:dyDescent="0.2">
      <c r="A184" s="442"/>
      <c r="B184" s="442"/>
      <c r="C184" s="515" t="str">
        <f>H184&amp;D184</f>
        <v>23</v>
      </c>
      <c r="D184" s="503">
        <v>3</v>
      </c>
      <c r="E184" s="442" t="s">
        <v>603</v>
      </c>
      <c r="F184" s="442" t="s">
        <v>910</v>
      </c>
      <c r="G184" s="323" t="s">
        <v>921</v>
      </c>
      <c r="H184" s="515">
        <v>2</v>
      </c>
      <c r="I184" s="508" t="s">
        <v>588</v>
      </c>
      <c r="J184" s="442"/>
      <c r="K184" s="442"/>
      <c r="L184" s="442"/>
      <c r="M184" s="442"/>
      <c r="N184" s="442"/>
      <c r="O184" s="442"/>
      <c r="P184" s="442"/>
      <c r="Q184" s="442"/>
      <c r="R184" s="442"/>
    </row>
    <row r="185" spans="1:18" ht="10.5" customHeight="1" x14ac:dyDescent="0.2">
      <c r="A185" s="442"/>
      <c r="B185" s="442"/>
      <c r="C185" s="515" t="str">
        <f>H185&amp;D185</f>
        <v>24</v>
      </c>
      <c r="D185" s="503">
        <v>4</v>
      </c>
      <c r="E185" s="442" t="s">
        <v>603</v>
      </c>
      <c r="F185" s="442" t="s">
        <v>911</v>
      </c>
      <c r="G185" s="323" t="s">
        <v>920</v>
      </c>
      <c r="H185" s="515">
        <v>2</v>
      </c>
      <c r="I185" s="508" t="s">
        <v>588</v>
      </c>
      <c r="J185" s="442"/>
      <c r="K185" s="442"/>
      <c r="L185" s="442"/>
      <c r="M185" s="442"/>
      <c r="N185" s="442"/>
      <c r="O185" s="442"/>
      <c r="P185" s="442"/>
      <c r="Q185" s="442"/>
      <c r="R185" s="442"/>
    </row>
    <row r="186" spans="1:18" ht="10.5" customHeight="1" x14ac:dyDescent="0.2">
      <c r="A186" s="442"/>
      <c r="B186" s="442"/>
      <c r="C186" s="515" t="str">
        <f t="shared" si="5"/>
        <v>35</v>
      </c>
      <c r="D186" s="503">
        <v>5</v>
      </c>
      <c r="E186" s="442" t="s">
        <v>602</v>
      </c>
      <c r="F186" s="442" t="s">
        <v>908</v>
      </c>
      <c r="G186" s="323" t="s">
        <v>918</v>
      </c>
      <c r="H186" s="515">
        <v>3</v>
      </c>
      <c r="I186" s="508" t="s">
        <v>587</v>
      </c>
      <c r="J186" s="442"/>
      <c r="K186" s="442"/>
      <c r="L186" s="442"/>
      <c r="M186" s="442"/>
      <c r="N186" s="442"/>
      <c r="O186" s="442"/>
      <c r="P186" s="442"/>
      <c r="Q186" s="442"/>
    </row>
    <row r="187" spans="1:18" ht="10.5" customHeight="1" x14ac:dyDescent="0.2">
      <c r="A187" s="442"/>
      <c r="B187" s="442"/>
      <c r="C187" s="515" t="str">
        <f t="shared" si="5"/>
        <v>36</v>
      </c>
      <c r="D187" s="503">
        <v>6</v>
      </c>
      <c r="E187" s="442" t="s">
        <v>602</v>
      </c>
      <c r="F187" s="442" t="s">
        <v>909</v>
      </c>
      <c r="G187" s="323" t="s">
        <v>919</v>
      </c>
      <c r="H187" s="515">
        <v>3</v>
      </c>
      <c r="I187" s="508" t="s">
        <v>587</v>
      </c>
      <c r="J187" s="442"/>
      <c r="K187" s="442"/>
      <c r="L187" s="442"/>
      <c r="M187" s="442"/>
      <c r="N187" s="442"/>
      <c r="O187" s="442"/>
      <c r="P187" s="442"/>
      <c r="Q187" s="442"/>
      <c r="R187" s="442"/>
    </row>
    <row r="188" spans="1:18" ht="10.5" customHeight="1" x14ac:dyDescent="0.2">
      <c r="A188" s="442"/>
      <c r="B188" s="442"/>
      <c r="C188" s="515" t="str">
        <f t="shared" si="5"/>
        <v>47</v>
      </c>
      <c r="D188" s="503">
        <v>7</v>
      </c>
      <c r="E188" s="442" t="s">
        <v>915</v>
      </c>
      <c r="F188" s="442" t="s">
        <v>913</v>
      </c>
      <c r="G188" s="323" t="s">
        <v>922</v>
      </c>
      <c r="H188" s="515">
        <v>4</v>
      </c>
      <c r="I188" s="508" t="s">
        <v>922</v>
      </c>
      <c r="J188" s="442"/>
      <c r="K188" s="442"/>
      <c r="L188" s="442"/>
      <c r="M188" s="442"/>
      <c r="N188" s="442"/>
      <c r="O188" s="442"/>
      <c r="P188" s="442"/>
      <c r="Q188" s="442"/>
      <c r="R188" s="442"/>
    </row>
    <row r="189" spans="1:18" ht="10.5" customHeight="1" x14ac:dyDescent="0.2">
      <c r="A189" s="442"/>
      <c r="B189" s="442"/>
      <c r="C189" s="515" t="str">
        <f t="shared" si="5"/>
        <v>48</v>
      </c>
      <c r="D189" s="503">
        <v>8</v>
      </c>
      <c r="E189" s="442" t="s">
        <v>915</v>
      </c>
      <c r="F189" s="442" t="s">
        <v>598</v>
      </c>
      <c r="G189" s="323" t="s">
        <v>923</v>
      </c>
      <c r="H189" s="515">
        <v>4</v>
      </c>
      <c r="I189" s="508" t="s">
        <v>922</v>
      </c>
      <c r="J189" s="442"/>
      <c r="K189" s="442"/>
      <c r="L189" s="442"/>
      <c r="M189" s="442"/>
      <c r="N189" s="442"/>
      <c r="O189" s="442"/>
      <c r="P189" s="442"/>
      <c r="Q189" s="442"/>
      <c r="R189" s="442"/>
    </row>
    <row r="190" spans="1:18" ht="10.5" customHeight="1" x14ac:dyDescent="0.2">
      <c r="A190" s="442"/>
      <c r="B190" s="442"/>
      <c r="C190" s="515" t="str">
        <f>H190&amp;D190</f>
        <v>19</v>
      </c>
      <c r="D190" s="503">
        <v>9</v>
      </c>
      <c r="E190" s="442" t="s">
        <v>915</v>
      </c>
      <c r="F190" s="442" t="s">
        <v>596</v>
      </c>
      <c r="G190" s="323" t="s">
        <v>924</v>
      </c>
      <c r="H190" s="515">
        <v>1</v>
      </c>
      <c r="I190" s="508" t="s">
        <v>586</v>
      </c>
      <c r="J190" s="442"/>
      <c r="K190" s="442"/>
      <c r="L190" s="442"/>
      <c r="M190" s="442"/>
      <c r="N190" s="442"/>
      <c r="O190" s="442"/>
      <c r="P190" s="442"/>
      <c r="Q190" s="442"/>
      <c r="R190" s="442"/>
    </row>
    <row r="191" spans="1:18" ht="10.5" customHeight="1" x14ac:dyDescent="0.2">
      <c r="A191" s="442"/>
      <c r="B191" s="442"/>
      <c r="C191" s="515" t="str">
        <f>H191&amp;D191</f>
        <v>210</v>
      </c>
      <c r="D191" s="503">
        <v>10</v>
      </c>
      <c r="E191" s="442" t="s">
        <v>915</v>
      </c>
      <c r="F191" s="442" t="s">
        <v>912</v>
      </c>
      <c r="G191" s="323" t="s">
        <v>925</v>
      </c>
      <c r="H191" s="515">
        <v>2</v>
      </c>
      <c r="I191" s="508" t="s">
        <v>588</v>
      </c>
      <c r="J191" s="442"/>
      <c r="K191" s="442"/>
      <c r="L191" s="442"/>
      <c r="M191" s="442"/>
      <c r="N191" s="442"/>
      <c r="O191" s="442"/>
      <c r="P191" s="442"/>
      <c r="Q191" s="442"/>
      <c r="R191" s="442"/>
    </row>
    <row r="192" spans="1:18" ht="10.5" customHeight="1" x14ac:dyDescent="0.2">
      <c r="A192" s="442"/>
      <c r="B192" s="442"/>
      <c r="C192" s="515" t="str">
        <f>H192&amp;D192</f>
        <v>311</v>
      </c>
      <c r="D192" s="503">
        <v>11</v>
      </c>
      <c r="E192" s="442" t="s">
        <v>915</v>
      </c>
      <c r="F192" s="442" t="s">
        <v>597</v>
      </c>
      <c r="G192" s="323" t="s">
        <v>926</v>
      </c>
      <c r="H192" s="515">
        <v>3</v>
      </c>
      <c r="I192" s="508" t="s">
        <v>587</v>
      </c>
      <c r="J192" s="442"/>
      <c r="K192" s="442"/>
      <c r="L192" s="442"/>
      <c r="M192" s="442"/>
      <c r="N192" s="442"/>
      <c r="O192" s="442"/>
      <c r="P192" s="442"/>
      <c r="Q192" s="442"/>
      <c r="R192" s="442"/>
    </row>
    <row r="193" spans="1:18" ht="10.5" customHeight="1" x14ac:dyDescent="0.2">
      <c r="A193" s="442"/>
      <c r="B193" s="442"/>
      <c r="C193" s="515" t="str">
        <f t="shared" si="5"/>
        <v>112</v>
      </c>
      <c r="D193" s="503">
        <v>12</v>
      </c>
      <c r="E193" s="442" t="s">
        <v>915</v>
      </c>
      <c r="F193" s="442" t="s">
        <v>933</v>
      </c>
      <c r="G193" s="323" t="s">
        <v>935</v>
      </c>
      <c r="H193" s="515">
        <v>1</v>
      </c>
      <c r="I193" s="508" t="s">
        <v>586</v>
      </c>
      <c r="J193" s="442"/>
      <c r="K193" s="442"/>
      <c r="L193" s="442"/>
      <c r="M193" s="442"/>
      <c r="N193" s="442"/>
      <c r="O193" s="442"/>
      <c r="P193" s="442"/>
      <c r="Q193" s="442"/>
      <c r="R193" s="442"/>
    </row>
    <row r="194" spans="1:18" ht="10.5" customHeight="1" x14ac:dyDescent="0.2">
      <c r="A194" s="442"/>
      <c r="B194" s="442"/>
      <c r="C194" s="515" t="str">
        <f t="shared" si="5"/>
        <v>313</v>
      </c>
      <c r="D194" s="503">
        <v>13</v>
      </c>
      <c r="E194" s="442" t="s">
        <v>915</v>
      </c>
      <c r="F194" s="442" t="s">
        <v>934</v>
      </c>
      <c r="G194" s="323" t="s">
        <v>936</v>
      </c>
      <c r="H194" s="515">
        <v>3</v>
      </c>
      <c r="I194" s="508" t="s">
        <v>587</v>
      </c>
      <c r="J194" s="442"/>
      <c r="K194" s="442"/>
      <c r="L194" s="442"/>
      <c r="M194" s="442"/>
      <c r="N194" s="442"/>
      <c r="O194" s="442"/>
      <c r="P194" s="442"/>
      <c r="Q194" s="442"/>
      <c r="R194" s="442"/>
    </row>
    <row r="195" spans="1:18" ht="10.5" customHeight="1" x14ac:dyDescent="0.2">
      <c r="A195" s="442"/>
      <c r="B195" s="442"/>
      <c r="C195" s="515" t="str">
        <f t="shared" si="5"/>
        <v>114</v>
      </c>
      <c r="D195" s="503">
        <v>14</v>
      </c>
      <c r="E195" s="442" t="s">
        <v>915</v>
      </c>
      <c r="F195" s="462" t="s">
        <v>914</v>
      </c>
      <c r="G195" s="323" t="s">
        <v>928</v>
      </c>
      <c r="H195" s="515">
        <v>1</v>
      </c>
      <c r="I195" s="508" t="s">
        <v>939</v>
      </c>
      <c r="J195" s="442"/>
      <c r="K195" s="442"/>
      <c r="L195" s="442"/>
      <c r="M195" s="442"/>
      <c r="N195" s="442"/>
      <c r="O195" s="442"/>
      <c r="P195" s="442"/>
      <c r="Q195" s="442"/>
      <c r="R195" s="442"/>
    </row>
    <row r="196" spans="1:18" ht="10.5" customHeight="1" x14ac:dyDescent="0.2">
      <c r="A196" s="442"/>
      <c r="B196" s="442"/>
      <c r="C196" s="515" t="str">
        <f t="shared" si="5"/>
        <v>115</v>
      </c>
      <c r="D196" s="503">
        <v>15</v>
      </c>
      <c r="E196" s="442" t="s">
        <v>254</v>
      </c>
      <c r="F196" s="442" t="s">
        <v>371</v>
      </c>
      <c r="G196" s="323" t="s">
        <v>927</v>
      </c>
      <c r="H196" s="515">
        <v>1</v>
      </c>
      <c r="I196" s="508" t="s">
        <v>586</v>
      </c>
      <c r="J196" s="442"/>
      <c r="K196" s="442"/>
      <c r="L196" s="442"/>
      <c r="M196" s="442"/>
      <c r="N196" s="442"/>
      <c r="O196" s="442"/>
      <c r="P196" s="442"/>
      <c r="Q196" s="442"/>
      <c r="R196" s="442"/>
    </row>
    <row r="197" spans="1:18" ht="10.5" customHeight="1" x14ac:dyDescent="0.2">
      <c r="A197" s="442"/>
      <c r="B197" s="442"/>
      <c r="C197" s="515" t="str">
        <f>H197&amp;D197</f>
        <v>216</v>
      </c>
      <c r="D197" s="503">
        <v>16</v>
      </c>
      <c r="E197" s="442" t="s">
        <v>254</v>
      </c>
      <c r="F197" s="442" t="s">
        <v>601</v>
      </c>
      <c r="G197" s="323" t="s">
        <v>938</v>
      </c>
      <c r="H197" s="515">
        <v>2</v>
      </c>
      <c r="I197" s="508" t="s">
        <v>588</v>
      </c>
      <c r="J197" s="442"/>
      <c r="K197" s="442"/>
      <c r="L197" s="442"/>
      <c r="M197" s="442"/>
      <c r="N197" s="442"/>
      <c r="O197" s="442"/>
      <c r="P197" s="442"/>
      <c r="Q197" s="442"/>
      <c r="R197" s="442"/>
    </row>
    <row r="198" spans="1:18" ht="10.5" customHeight="1" x14ac:dyDescent="0.2">
      <c r="A198" s="442"/>
      <c r="B198" s="442"/>
      <c r="C198" s="515" t="str">
        <f t="shared" si="5"/>
        <v>617</v>
      </c>
      <c r="D198" s="503">
        <v>17</v>
      </c>
      <c r="E198" s="442" t="s">
        <v>254</v>
      </c>
      <c r="F198" s="442" t="s">
        <v>599</v>
      </c>
      <c r="G198" s="323" t="s">
        <v>616</v>
      </c>
      <c r="H198" s="515">
        <v>6</v>
      </c>
      <c r="I198" s="508" t="s">
        <v>591</v>
      </c>
      <c r="J198" s="442"/>
      <c r="K198" s="442"/>
      <c r="L198" s="442"/>
      <c r="M198" s="442"/>
      <c r="N198" s="442"/>
      <c r="O198" s="442"/>
      <c r="P198" s="442"/>
      <c r="Q198" s="442"/>
    </row>
    <row r="199" spans="1:18" ht="10.5" customHeight="1" x14ac:dyDescent="0.2">
      <c r="A199" s="443"/>
      <c r="B199" s="442"/>
      <c r="C199" s="515" t="str">
        <f t="shared" si="5"/>
        <v>618</v>
      </c>
      <c r="D199" s="503">
        <v>18</v>
      </c>
      <c r="E199" s="442" t="s">
        <v>254</v>
      </c>
      <c r="F199" s="442" t="s">
        <v>600</v>
      </c>
      <c r="G199" s="323" t="s">
        <v>617</v>
      </c>
      <c r="H199" s="515">
        <v>6</v>
      </c>
      <c r="I199" s="508" t="s">
        <v>591</v>
      </c>
      <c r="J199" s="442"/>
      <c r="K199" s="442"/>
      <c r="L199" s="442"/>
      <c r="M199" s="442"/>
      <c r="N199" s="442"/>
      <c r="O199" s="442"/>
      <c r="P199" s="442"/>
      <c r="Q199" s="442"/>
    </row>
    <row r="200" spans="1:18" ht="10.5" customHeight="1" x14ac:dyDescent="0.2">
      <c r="A200" s="443"/>
      <c r="B200" s="442"/>
      <c r="C200" s="515" t="str">
        <f t="shared" si="5"/>
        <v>519</v>
      </c>
      <c r="D200" s="503">
        <v>19</v>
      </c>
      <c r="E200" s="442" t="s">
        <v>604</v>
      </c>
      <c r="F200" s="442" t="s">
        <v>593</v>
      </c>
      <c r="G200" s="323" t="s">
        <v>615</v>
      </c>
      <c r="H200" s="515">
        <v>5</v>
      </c>
      <c r="I200" s="508" t="s">
        <v>590</v>
      </c>
      <c r="J200" s="442"/>
      <c r="K200" s="442"/>
      <c r="L200" s="442"/>
      <c r="M200" s="442"/>
      <c r="N200" s="442"/>
      <c r="O200" s="442"/>
      <c r="P200" s="442"/>
      <c r="Q200" s="442"/>
    </row>
    <row r="201" spans="1:18" ht="10.5" customHeight="1" x14ac:dyDescent="0.2">
      <c r="A201" s="443"/>
      <c r="B201" s="442"/>
      <c r="C201" s="515" t="str">
        <f t="shared" ref="C201" si="6">H201&amp;D201</f>
        <v>520</v>
      </c>
      <c r="D201" s="503">
        <v>20</v>
      </c>
      <c r="E201" s="442" t="s">
        <v>604</v>
      </c>
      <c r="F201" s="442" t="s">
        <v>1272</v>
      </c>
      <c r="G201" s="323" t="s">
        <v>615</v>
      </c>
      <c r="H201" s="515">
        <v>5</v>
      </c>
      <c r="I201" s="508" t="s">
        <v>590</v>
      </c>
      <c r="J201" s="442"/>
      <c r="K201" s="442"/>
      <c r="L201" s="442"/>
      <c r="M201" s="442"/>
      <c r="N201" s="442"/>
      <c r="O201" s="442"/>
      <c r="P201" s="442"/>
      <c r="Q201" s="442"/>
    </row>
    <row r="202" spans="1:18" ht="10.5" customHeight="1" x14ac:dyDescent="0.2">
      <c r="A202" s="443"/>
      <c r="B202" s="442"/>
      <c r="C202" s="515" t="str">
        <f t="shared" si="5"/>
        <v>521</v>
      </c>
      <c r="D202" s="503">
        <v>21</v>
      </c>
      <c r="E202" s="442" t="s">
        <v>604</v>
      </c>
      <c r="F202" s="442" t="s">
        <v>594</v>
      </c>
      <c r="G202" s="323" t="s">
        <v>929</v>
      </c>
      <c r="H202" s="515">
        <v>5</v>
      </c>
      <c r="I202" s="508" t="s">
        <v>590</v>
      </c>
      <c r="J202" s="442"/>
      <c r="K202" s="442"/>
      <c r="L202" s="442"/>
      <c r="M202" s="442"/>
      <c r="N202" s="442"/>
      <c r="O202" s="442"/>
      <c r="P202" s="442"/>
      <c r="Q202" s="442"/>
    </row>
    <row r="203" spans="1:18" ht="10.5" customHeight="1" x14ac:dyDescent="0.2">
      <c r="A203" s="443"/>
      <c r="B203" s="442"/>
      <c r="C203" s="515" t="str">
        <f t="shared" si="5"/>
        <v>622</v>
      </c>
      <c r="D203" s="503">
        <v>22</v>
      </c>
      <c r="E203" s="442" t="s">
        <v>604</v>
      </c>
      <c r="F203" s="442" t="s">
        <v>595</v>
      </c>
      <c r="G203" s="323" t="s">
        <v>930</v>
      </c>
      <c r="H203" s="515">
        <v>6</v>
      </c>
      <c r="I203" s="508" t="s">
        <v>591</v>
      </c>
      <c r="J203" s="442"/>
      <c r="K203" s="442"/>
      <c r="L203" s="442"/>
      <c r="M203" s="442"/>
      <c r="N203" s="442"/>
      <c r="O203" s="442"/>
      <c r="P203" s="442"/>
      <c r="Q203" s="442"/>
    </row>
    <row r="204" spans="1:18" ht="10.5" customHeight="1" x14ac:dyDescent="0.2">
      <c r="A204" s="443"/>
      <c r="B204" s="442"/>
      <c r="C204" s="515" t="str">
        <f t="shared" si="5"/>
        <v>623</v>
      </c>
      <c r="D204" s="503">
        <v>23</v>
      </c>
      <c r="E204" s="442" t="s">
        <v>941</v>
      </c>
      <c r="F204" s="442" t="s">
        <v>942</v>
      </c>
      <c r="G204" s="323" t="s">
        <v>943</v>
      </c>
      <c r="H204" s="515">
        <v>6</v>
      </c>
      <c r="I204" s="508" t="s">
        <v>591</v>
      </c>
      <c r="J204" s="442"/>
      <c r="K204" s="442"/>
      <c r="L204" s="442"/>
      <c r="M204" s="442"/>
      <c r="N204" s="442"/>
      <c r="O204" s="442"/>
      <c r="P204" s="442"/>
      <c r="Q204" s="442"/>
    </row>
    <row r="205" spans="1:18" ht="10.5" customHeight="1" x14ac:dyDescent="0.2">
      <c r="A205" s="443"/>
      <c r="B205" s="442"/>
      <c r="C205" s="515" t="str">
        <f t="shared" si="5"/>
        <v>624</v>
      </c>
      <c r="D205" s="503">
        <v>24</v>
      </c>
      <c r="E205" s="442" t="s">
        <v>941</v>
      </c>
      <c r="F205" s="442" t="s">
        <v>605</v>
      </c>
      <c r="G205" s="323" t="s">
        <v>931</v>
      </c>
      <c r="H205" s="515">
        <v>6</v>
      </c>
      <c r="I205" s="508" t="s">
        <v>591</v>
      </c>
      <c r="J205" s="442"/>
      <c r="K205" s="442"/>
      <c r="L205" s="442"/>
      <c r="M205" s="442"/>
      <c r="N205" s="442"/>
      <c r="O205" s="442"/>
      <c r="P205" s="442"/>
      <c r="Q205" s="442"/>
    </row>
    <row r="206" spans="1:18" ht="10.5" customHeight="1" x14ac:dyDescent="0.2">
      <c r="A206" s="443"/>
      <c r="B206" s="442"/>
      <c r="C206" s="515" t="str">
        <f t="shared" si="5"/>
        <v>625</v>
      </c>
      <c r="D206" s="503">
        <v>25</v>
      </c>
      <c r="E206" s="442" t="s">
        <v>941</v>
      </c>
      <c r="F206" s="442" t="s">
        <v>606</v>
      </c>
      <c r="G206" s="323" t="s">
        <v>932</v>
      </c>
      <c r="H206" s="515">
        <v>6</v>
      </c>
      <c r="I206" s="508" t="s">
        <v>591</v>
      </c>
      <c r="J206" s="442"/>
      <c r="K206" s="442"/>
      <c r="L206" s="442"/>
      <c r="M206" s="442"/>
      <c r="N206" s="442"/>
      <c r="O206" s="442"/>
      <c r="P206" s="442"/>
      <c r="Q206" s="442"/>
    </row>
    <row r="207" spans="1:18" ht="10.5" customHeight="1" x14ac:dyDescent="0.2">
      <c r="A207" s="443"/>
      <c r="B207" s="443"/>
      <c r="C207" s="531" t="s">
        <v>1285</v>
      </c>
      <c r="D207" s="443"/>
      <c r="F207" s="442"/>
      <c r="G207" s="442"/>
      <c r="H207" s="443"/>
      <c r="I207" s="442"/>
      <c r="J207" s="442"/>
      <c r="K207" s="442"/>
      <c r="L207" s="442"/>
      <c r="M207" s="442"/>
      <c r="N207" s="442"/>
      <c r="O207" s="442"/>
      <c r="P207" s="442"/>
      <c r="Q207" s="442"/>
    </row>
    <row r="208" spans="1:18" ht="10.5" customHeight="1" x14ac:dyDescent="0.2">
      <c r="A208" s="443"/>
      <c r="B208" s="443"/>
      <c r="C208" s="447"/>
      <c r="D208" s="443"/>
      <c r="F208" s="442"/>
      <c r="G208" s="442"/>
      <c r="H208" s="443"/>
      <c r="I208" s="442"/>
      <c r="J208" s="442"/>
      <c r="K208" s="442"/>
      <c r="L208" s="442"/>
      <c r="M208" s="442"/>
      <c r="N208" s="442"/>
      <c r="O208" s="442"/>
      <c r="P208" s="442"/>
      <c r="Q208" s="442"/>
    </row>
    <row r="209" spans="1:17" ht="10.5" customHeight="1" x14ac:dyDescent="0.2">
      <c r="A209" s="443" t="s">
        <v>625</v>
      </c>
      <c r="B209" s="453" t="s">
        <v>1254</v>
      </c>
      <c r="C209" s="449" t="s">
        <v>1253</v>
      </c>
      <c r="D209" s="445" t="s">
        <v>1288</v>
      </c>
      <c r="E209" s="455" t="s">
        <v>224</v>
      </c>
      <c r="F209" s="455" t="s">
        <v>185</v>
      </c>
      <c r="G209" s="443"/>
      <c r="H209" s="443"/>
      <c r="I209" s="443"/>
      <c r="J209" s="443"/>
      <c r="K209" s="443"/>
      <c r="L209" s="443"/>
      <c r="M209" s="443"/>
      <c r="N209" s="443"/>
      <c r="O209" s="443"/>
      <c r="P209" s="442"/>
      <c r="Q209" s="442"/>
    </row>
    <row r="210" spans="1:17" ht="10.5" customHeight="1" x14ac:dyDescent="0.2">
      <c r="A210" s="442"/>
      <c r="B210" s="442"/>
      <c r="C210" s="515">
        <v>1</v>
      </c>
      <c r="D210" s="442" t="s">
        <v>382</v>
      </c>
      <c r="E210" s="509" t="s">
        <v>953</v>
      </c>
      <c r="F210" s="508"/>
      <c r="G210" s="495" t="s">
        <v>1273</v>
      </c>
      <c r="H210" s="442"/>
      <c r="I210" s="442"/>
      <c r="J210" s="442"/>
      <c r="K210" s="442"/>
      <c r="L210" s="442"/>
      <c r="M210" s="442"/>
      <c r="N210" s="442"/>
      <c r="O210" s="442"/>
      <c r="P210" s="442"/>
      <c r="Q210" s="442"/>
    </row>
    <row r="211" spans="1:17" ht="10.5" customHeight="1" x14ac:dyDescent="0.2">
      <c r="A211" s="442"/>
      <c r="B211" s="442"/>
      <c r="C211" s="515">
        <v>2</v>
      </c>
      <c r="D211" s="442" t="s">
        <v>940</v>
      </c>
      <c r="E211" s="509" t="s">
        <v>1079</v>
      </c>
      <c r="F211" s="508"/>
      <c r="G211" s="442"/>
      <c r="H211" s="442"/>
      <c r="I211" s="442"/>
      <c r="J211" s="442"/>
      <c r="K211" s="442"/>
      <c r="L211" s="442"/>
      <c r="M211" s="442"/>
      <c r="N211" s="442"/>
      <c r="O211" s="442"/>
      <c r="P211" s="442"/>
      <c r="Q211" s="442"/>
    </row>
    <row r="212" spans="1:17" ht="10.5" customHeight="1" x14ac:dyDescent="0.2">
      <c r="A212" s="442"/>
      <c r="B212" s="442"/>
      <c r="C212" s="447" t="s">
        <v>582</v>
      </c>
      <c r="D212" s="442"/>
      <c r="F212" s="442"/>
      <c r="G212" s="463" t="s">
        <v>1014</v>
      </c>
      <c r="H212" s="442"/>
      <c r="I212" s="442"/>
      <c r="J212" s="442"/>
      <c r="K212" s="442"/>
      <c r="L212" s="442"/>
      <c r="M212" s="442"/>
      <c r="N212" s="442"/>
      <c r="O212" s="442"/>
      <c r="P212" s="442"/>
      <c r="Q212" s="442"/>
    </row>
    <row r="213" spans="1:17" ht="10.5" customHeight="1" x14ac:dyDescent="0.2">
      <c r="A213" s="442"/>
      <c r="B213" s="442"/>
      <c r="C213" s="447"/>
      <c r="D213" s="442"/>
      <c r="F213" s="442"/>
      <c r="G213" s="442"/>
      <c r="H213" s="442"/>
      <c r="I213" s="442"/>
      <c r="J213" s="442"/>
      <c r="K213" s="442"/>
      <c r="L213" s="442"/>
      <c r="M213" s="442"/>
      <c r="N213" s="442"/>
      <c r="O213" s="442"/>
      <c r="P213" s="443"/>
      <c r="Q213" s="443"/>
    </row>
    <row r="214" spans="1:17" ht="10.5" customHeight="1" x14ac:dyDescent="0.2">
      <c r="A214" s="443" t="s">
        <v>626</v>
      </c>
      <c r="B214" s="453" t="s">
        <v>1212</v>
      </c>
      <c r="C214" s="449" t="s">
        <v>1116</v>
      </c>
      <c r="D214" s="466" t="s">
        <v>1214</v>
      </c>
      <c r="E214" s="445" t="s">
        <v>1215</v>
      </c>
      <c r="F214" s="445" t="s">
        <v>1252</v>
      </c>
      <c r="G214" s="449" t="s">
        <v>1253</v>
      </c>
      <c r="H214" s="449" t="s">
        <v>1288</v>
      </c>
      <c r="I214" s="442"/>
      <c r="J214" s="442"/>
      <c r="K214" s="442"/>
      <c r="L214" s="442"/>
      <c r="M214" s="442"/>
      <c r="N214" s="442"/>
      <c r="O214" s="442"/>
      <c r="P214" s="442"/>
      <c r="Q214" s="442"/>
    </row>
    <row r="215" spans="1:17" ht="10.5" customHeight="1" x14ac:dyDescent="0.2">
      <c r="A215" s="442"/>
      <c r="B215" s="442"/>
      <c r="C215" s="515" t="str">
        <f>G215&amp;D215</f>
        <v>11</v>
      </c>
      <c r="D215" s="450">
        <v>1</v>
      </c>
      <c r="E215" s="442" t="s">
        <v>946</v>
      </c>
      <c r="F215" s="442" t="s">
        <v>612</v>
      </c>
      <c r="G215" s="515">
        <v>1</v>
      </c>
      <c r="H215" s="508" t="s">
        <v>953</v>
      </c>
      <c r="I215" s="442"/>
      <c r="J215" s="442"/>
      <c r="K215" s="442"/>
      <c r="L215" s="442"/>
      <c r="M215" s="442"/>
      <c r="N215" s="442"/>
      <c r="O215" s="442"/>
      <c r="P215" s="442"/>
      <c r="Q215" s="442"/>
    </row>
    <row r="216" spans="1:17" ht="10.5" customHeight="1" x14ac:dyDescent="0.2">
      <c r="A216" s="442"/>
      <c r="B216" s="442"/>
      <c r="C216" s="515" t="str">
        <f t="shared" ref="C216" si="7">G216&amp;D216</f>
        <v>12</v>
      </c>
      <c r="D216" s="450">
        <v>2</v>
      </c>
      <c r="E216" s="442" t="s">
        <v>608</v>
      </c>
      <c r="F216" s="442" t="s">
        <v>613</v>
      </c>
      <c r="G216" s="515">
        <v>1</v>
      </c>
      <c r="H216" s="508" t="s">
        <v>953</v>
      </c>
      <c r="I216" s="442"/>
      <c r="J216" s="442"/>
      <c r="K216" s="442"/>
      <c r="L216" s="442"/>
      <c r="M216" s="442"/>
      <c r="N216" s="442"/>
      <c r="O216" s="442"/>
      <c r="P216" s="442"/>
      <c r="Q216" s="442"/>
    </row>
    <row r="217" spans="1:17" ht="10.5" customHeight="1" x14ac:dyDescent="0.2">
      <c r="A217" s="442"/>
      <c r="B217" s="442"/>
      <c r="C217" s="515" t="str">
        <f>G217&amp;D217</f>
        <v>13</v>
      </c>
      <c r="D217" s="450">
        <v>3</v>
      </c>
      <c r="E217" s="442" t="s">
        <v>609</v>
      </c>
      <c r="F217" s="442" t="s">
        <v>615</v>
      </c>
      <c r="G217" s="515">
        <v>1</v>
      </c>
      <c r="H217" s="508" t="s">
        <v>953</v>
      </c>
      <c r="I217" s="442"/>
      <c r="J217" s="442"/>
      <c r="K217" s="442"/>
      <c r="L217" s="442"/>
      <c r="M217" s="442"/>
      <c r="N217" s="442"/>
      <c r="O217" s="442"/>
      <c r="P217" s="442"/>
      <c r="Q217" s="442"/>
    </row>
    <row r="218" spans="1:17" ht="10.5" customHeight="1" x14ac:dyDescent="0.2">
      <c r="A218" s="442"/>
      <c r="B218" s="442"/>
      <c r="C218" s="515" t="str">
        <f>G218&amp;D218</f>
        <v>14</v>
      </c>
      <c r="D218" s="450">
        <v>4</v>
      </c>
      <c r="E218" s="442" t="s">
        <v>599</v>
      </c>
      <c r="F218" s="442" t="s">
        <v>616</v>
      </c>
      <c r="G218" s="515">
        <v>1</v>
      </c>
      <c r="H218" s="508" t="s">
        <v>953</v>
      </c>
      <c r="I218" s="442"/>
      <c r="J218" s="442"/>
      <c r="K218" s="442"/>
      <c r="L218" s="442"/>
      <c r="M218" s="442"/>
      <c r="N218" s="442"/>
      <c r="O218" s="442"/>
      <c r="P218" s="442"/>
      <c r="Q218" s="442"/>
    </row>
    <row r="219" spans="1:17" ht="10.5" customHeight="1" x14ac:dyDescent="0.2">
      <c r="A219" s="442"/>
      <c r="B219" s="442"/>
      <c r="C219" s="515" t="str">
        <f>G219&amp;D219</f>
        <v>15</v>
      </c>
      <c r="D219" s="450">
        <v>5</v>
      </c>
      <c r="E219" s="442" t="s">
        <v>600</v>
      </c>
      <c r="F219" s="442" t="s">
        <v>617</v>
      </c>
      <c r="G219" s="515">
        <v>1</v>
      </c>
      <c r="H219" s="508" t="s">
        <v>953</v>
      </c>
      <c r="I219" s="442"/>
      <c r="J219" s="442"/>
      <c r="K219" s="442"/>
      <c r="L219" s="442"/>
      <c r="M219" s="442"/>
      <c r="N219" s="442"/>
      <c r="O219" s="442"/>
      <c r="P219" s="442"/>
      <c r="Q219" s="442"/>
    </row>
    <row r="220" spans="1:17" ht="10.5" customHeight="1" x14ac:dyDescent="0.2">
      <c r="A220" s="442"/>
      <c r="C220" s="515" t="str">
        <f>G220&amp;D220</f>
        <v>16</v>
      </c>
      <c r="D220" s="450">
        <v>6</v>
      </c>
      <c r="E220" s="442" t="s">
        <v>611</v>
      </c>
      <c r="F220" s="442" t="s">
        <v>618</v>
      </c>
      <c r="G220" s="509">
        <v>1</v>
      </c>
      <c r="H220" s="509" t="s">
        <v>953</v>
      </c>
      <c r="I220" s="442"/>
      <c r="J220" s="442"/>
      <c r="K220" s="442"/>
      <c r="L220" s="442"/>
      <c r="M220" s="442"/>
      <c r="N220" s="442"/>
      <c r="O220" s="442"/>
      <c r="P220" s="442"/>
      <c r="Q220" s="442"/>
    </row>
    <row r="221" spans="1:17" ht="10.5" customHeight="1" x14ac:dyDescent="0.2">
      <c r="A221" s="442"/>
      <c r="B221" s="442"/>
      <c r="C221" s="515" t="str">
        <f t="shared" ref="C221:C222" si="8">G221&amp;D221</f>
        <v>27</v>
      </c>
      <c r="D221" s="450">
        <v>7</v>
      </c>
      <c r="E221" s="442" t="s">
        <v>610</v>
      </c>
      <c r="F221" s="442" t="s">
        <v>614</v>
      </c>
      <c r="G221" s="515">
        <v>2</v>
      </c>
      <c r="H221" s="508" t="s">
        <v>954</v>
      </c>
      <c r="I221" s="442"/>
      <c r="J221" s="442"/>
      <c r="K221" s="442"/>
      <c r="L221" s="442"/>
      <c r="M221" s="442"/>
      <c r="N221" s="442"/>
      <c r="O221" s="442"/>
      <c r="P221" s="442"/>
      <c r="Q221" s="442"/>
    </row>
    <row r="222" spans="1:17" ht="10.5" customHeight="1" x14ac:dyDescent="0.2">
      <c r="B222" s="442"/>
      <c r="C222" s="515" t="str">
        <f t="shared" si="8"/>
        <v>28</v>
      </c>
      <c r="D222" s="450">
        <v>8</v>
      </c>
      <c r="E222" s="442" t="s">
        <v>944</v>
      </c>
      <c r="F222" s="442" t="s">
        <v>945</v>
      </c>
      <c r="G222" s="515">
        <v>2</v>
      </c>
      <c r="H222" s="508" t="s">
        <v>954</v>
      </c>
      <c r="P222" s="442"/>
      <c r="Q222" s="442"/>
    </row>
    <row r="223" spans="1:17" ht="10.5" customHeight="1" x14ac:dyDescent="0.2">
      <c r="A223" s="443"/>
      <c r="B223" s="443"/>
      <c r="C223" s="531" t="s">
        <v>1284</v>
      </c>
      <c r="D223" s="443"/>
      <c r="E223" s="495" t="s">
        <v>1213</v>
      </c>
      <c r="F223" s="442"/>
      <c r="G223" s="442"/>
      <c r="H223" s="443"/>
      <c r="I223" s="533" t="s">
        <v>1014</v>
      </c>
      <c r="J223" s="442"/>
      <c r="K223" s="442"/>
      <c r="L223" s="442"/>
      <c r="M223" s="442"/>
      <c r="N223" s="442"/>
      <c r="O223" s="442"/>
      <c r="P223" s="442"/>
      <c r="Q223" s="442"/>
    </row>
    <row r="224" spans="1:17" ht="10.5" customHeight="1" x14ac:dyDescent="0.2">
      <c r="A224" s="443"/>
      <c r="B224" s="443"/>
      <c r="C224" s="447"/>
      <c r="D224" s="443"/>
      <c r="G224" s="442"/>
      <c r="H224" s="443"/>
      <c r="I224" s="442"/>
      <c r="J224" s="442"/>
      <c r="K224" s="442"/>
      <c r="L224" s="442"/>
      <c r="M224" s="442"/>
      <c r="N224" s="442"/>
      <c r="O224" s="442"/>
      <c r="P224" s="442"/>
      <c r="Q224" s="442"/>
    </row>
    <row r="225" spans="1:17" ht="10.5" customHeight="1" x14ac:dyDescent="0.2">
      <c r="A225" s="443"/>
      <c r="B225" s="443"/>
      <c r="C225" s="447"/>
      <c r="D225" s="443"/>
      <c r="G225" s="442"/>
      <c r="H225" s="443"/>
      <c r="I225" s="442"/>
      <c r="J225" s="442"/>
      <c r="K225" s="442"/>
      <c r="L225" s="442"/>
      <c r="M225" s="442"/>
      <c r="N225" s="442"/>
      <c r="O225" s="442"/>
      <c r="P225" s="442"/>
      <c r="Q225" s="442"/>
    </row>
    <row r="226" spans="1:17" ht="10.5" customHeight="1" x14ac:dyDescent="0.2">
      <c r="A226" s="443" t="s">
        <v>632</v>
      </c>
      <c r="B226" s="454" t="s">
        <v>181</v>
      </c>
      <c r="C226" s="455" t="s">
        <v>181</v>
      </c>
      <c r="D226" s="466" t="s">
        <v>1209</v>
      </c>
      <c r="E226" s="455" t="s">
        <v>894</v>
      </c>
      <c r="F226" s="449" t="s">
        <v>898</v>
      </c>
      <c r="G226" s="449" t="s">
        <v>1210</v>
      </c>
      <c r="H226" s="449" t="s">
        <v>1176</v>
      </c>
      <c r="I226" s="455" t="s">
        <v>183</v>
      </c>
      <c r="J226" s="455" t="s">
        <v>184</v>
      </c>
      <c r="K226" s="442"/>
      <c r="L226" s="442"/>
      <c r="M226" s="442"/>
      <c r="N226" s="442"/>
      <c r="O226" s="442"/>
      <c r="P226" s="442"/>
      <c r="Q226" s="442"/>
    </row>
    <row r="227" spans="1:17" ht="10.5" customHeight="1" x14ac:dyDescent="0.2">
      <c r="A227" s="443"/>
      <c r="B227" s="443"/>
      <c r="C227" s="515" t="str">
        <f>E227&amp;D227</f>
        <v>11</v>
      </c>
      <c r="D227" s="519">
        <v>1</v>
      </c>
      <c r="E227" s="515">
        <v>1</v>
      </c>
      <c r="F227" s="516" t="s">
        <v>950</v>
      </c>
      <c r="G227" s="517"/>
      <c r="H227" s="516"/>
      <c r="I227" s="508"/>
      <c r="J227" s="517"/>
      <c r="K227" s="442"/>
      <c r="L227" s="442"/>
      <c r="M227" s="442"/>
      <c r="N227" s="442"/>
      <c r="O227" s="442"/>
      <c r="P227" s="442"/>
      <c r="Q227" s="442"/>
    </row>
    <row r="228" spans="1:17" ht="10.5" customHeight="1" x14ac:dyDescent="0.2">
      <c r="A228" s="443"/>
      <c r="B228" s="443"/>
      <c r="C228" s="515" t="str">
        <f t="shared" ref="C228:C232" si="9">E228&amp;D228</f>
        <v>21</v>
      </c>
      <c r="D228" s="519">
        <v>1</v>
      </c>
      <c r="E228" s="515">
        <v>2</v>
      </c>
      <c r="F228" s="508" t="s">
        <v>11</v>
      </c>
      <c r="G228" s="516"/>
      <c r="H228" s="508"/>
      <c r="I228" s="517"/>
      <c r="J228" s="508"/>
      <c r="K228" s="442"/>
      <c r="L228" s="442"/>
      <c r="M228" s="442"/>
      <c r="N228" s="442"/>
      <c r="O228" s="442"/>
    </row>
    <row r="229" spans="1:17" ht="10.5" customHeight="1" x14ac:dyDescent="0.2">
      <c r="A229" s="443"/>
      <c r="B229" s="443"/>
      <c r="C229" s="515" t="str">
        <f t="shared" si="9"/>
        <v>31</v>
      </c>
      <c r="D229" s="519">
        <v>1</v>
      </c>
      <c r="E229" s="515">
        <v>3</v>
      </c>
      <c r="F229" s="516" t="s">
        <v>622</v>
      </c>
      <c r="G229" s="516"/>
      <c r="H229" s="508"/>
      <c r="I229" s="508"/>
      <c r="J229" s="517"/>
      <c r="K229" s="442"/>
      <c r="L229" s="442"/>
      <c r="M229" s="442"/>
      <c r="N229" s="442"/>
      <c r="O229" s="442"/>
      <c r="P229" s="442"/>
      <c r="Q229" s="442"/>
    </row>
    <row r="230" spans="1:17" ht="10.5" customHeight="1" x14ac:dyDescent="0.2">
      <c r="A230" s="443"/>
      <c r="B230" s="443"/>
      <c r="C230" s="515" t="str">
        <f t="shared" si="9"/>
        <v>41</v>
      </c>
      <c r="D230" s="519">
        <v>1</v>
      </c>
      <c r="E230" s="515">
        <v>4</v>
      </c>
      <c r="F230" s="516" t="s">
        <v>621</v>
      </c>
      <c r="G230" s="516"/>
      <c r="H230" s="508"/>
      <c r="I230" s="508"/>
      <c r="J230" s="517"/>
      <c r="K230" s="442"/>
      <c r="L230" s="442"/>
      <c r="M230" s="442"/>
      <c r="N230" s="442"/>
      <c r="O230" s="442"/>
      <c r="P230" s="442"/>
      <c r="Q230" s="442"/>
    </row>
    <row r="231" spans="1:17" ht="10.5" customHeight="1" x14ac:dyDescent="0.2">
      <c r="A231" s="443"/>
      <c r="B231" s="443"/>
      <c r="C231" s="515" t="str">
        <f t="shared" si="9"/>
        <v>51</v>
      </c>
      <c r="D231" s="519">
        <v>1</v>
      </c>
      <c r="E231" s="515">
        <v>5</v>
      </c>
      <c r="F231" s="516" t="s">
        <v>172</v>
      </c>
      <c r="G231" s="516"/>
      <c r="H231" s="508"/>
      <c r="I231" s="508"/>
      <c r="J231" s="517"/>
      <c r="K231" s="442"/>
      <c r="L231" s="442"/>
      <c r="M231" s="442"/>
      <c r="N231" s="442"/>
      <c r="O231" s="442"/>
      <c r="P231" s="442"/>
      <c r="Q231" s="442"/>
    </row>
    <row r="232" spans="1:17" ht="10.5" customHeight="1" x14ac:dyDescent="0.2">
      <c r="A232" s="443"/>
      <c r="B232" s="443"/>
      <c r="C232" s="515" t="str">
        <f t="shared" si="9"/>
        <v>61</v>
      </c>
      <c r="D232" s="519">
        <v>1</v>
      </c>
      <c r="E232" s="515">
        <v>6</v>
      </c>
      <c r="F232" s="516" t="s">
        <v>173</v>
      </c>
      <c r="G232" s="516"/>
      <c r="H232" s="508"/>
      <c r="I232" s="508"/>
      <c r="J232" s="517"/>
      <c r="K232" s="442"/>
      <c r="L232" s="442"/>
      <c r="M232" s="442"/>
      <c r="N232" s="442"/>
      <c r="O232" s="442"/>
      <c r="P232" s="442"/>
      <c r="Q232" s="442"/>
    </row>
    <row r="233" spans="1:17" ht="10.5" customHeight="1" x14ac:dyDescent="0.2">
      <c r="A233" s="443"/>
      <c r="B233" s="443"/>
      <c r="C233" s="531" t="s">
        <v>1284</v>
      </c>
      <c r="D233" s="495" t="s">
        <v>1245</v>
      </c>
      <c r="E233" s="495" t="s">
        <v>1280</v>
      </c>
      <c r="G233" s="442"/>
      <c r="H233" s="443"/>
      <c r="I233" s="442"/>
      <c r="J233" s="442"/>
      <c r="K233" s="463" t="s">
        <v>1014</v>
      </c>
      <c r="L233" s="442"/>
      <c r="M233" s="442"/>
      <c r="N233" s="442"/>
      <c r="O233" s="442"/>
      <c r="P233" s="442"/>
      <c r="Q233" s="442"/>
    </row>
    <row r="234" spans="1:17" ht="10.5" customHeight="1" x14ac:dyDescent="0.2">
      <c r="A234" s="443"/>
      <c r="B234" s="443"/>
      <c r="C234" s="447"/>
      <c r="D234" s="442"/>
      <c r="E234" s="448"/>
      <c r="F234" s="442"/>
      <c r="G234" s="442"/>
      <c r="H234" s="443"/>
      <c r="I234" s="442"/>
      <c r="J234" s="442"/>
      <c r="K234" s="442"/>
      <c r="L234" s="442"/>
      <c r="M234" s="442"/>
      <c r="N234" s="442"/>
      <c r="O234" s="442"/>
      <c r="P234" s="442"/>
      <c r="Q234" s="442"/>
    </row>
    <row r="235" spans="1:17" ht="10.5" customHeight="1" x14ac:dyDescent="0.2">
      <c r="A235" s="458" t="s">
        <v>1026</v>
      </c>
      <c r="B235" s="459" t="s">
        <v>1206</v>
      </c>
      <c r="C235" s="455" t="s">
        <v>1148</v>
      </c>
      <c r="D235" s="456" t="s">
        <v>1207</v>
      </c>
      <c r="E235" s="456" t="s">
        <v>1208</v>
      </c>
      <c r="F235" s="442"/>
      <c r="G235" s="442"/>
      <c r="H235" s="443"/>
      <c r="I235" s="442"/>
      <c r="J235" s="442"/>
      <c r="K235" s="442"/>
      <c r="L235" s="442"/>
      <c r="M235" s="442"/>
      <c r="N235" s="442"/>
      <c r="O235" s="442"/>
      <c r="P235" s="442"/>
      <c r="Q235" s="442"/>
    </row>
    <row r="236" spans="1:17" ht="10.5" customHeight="1" x14ac:dyDescent="0.2">
      <c r="A236" s="443"/>
      <c r="B236" s="443"/>
      <c r="C236" s="515">
        <v>10</v>
      </c>
      <c r="D236" s="467" t="s">
        <v>1021</v>
      </c>
      <c r="E236" s="467" t="s">
        <v>1022</v>
      </c>
      <c r="F236" s="442"/>
      <c r="G236" s="442"/>
      <c r="H236" s="443"/>
      <c r="I236" s="442"/>
      <c r="J236" s="442"/>
      <c r="K236" s="442"/>
      <c r="L236" s="442"/>
      <c r="M236" s="442"/>
      <c r="N236" s="442"/>
      <c r="O236" s="442"/>
      <c r="P236" s="442"/>
      <c r="Q236" s="442"/>
    </row>
    <row r="237" spans="1:17" ht="10.5" customHeight="1" x14ac:dyDescent="0.2">
      <c r="A237" s="443"/>
      <c r="B237" s="443"/>
      <c r="C237" s="515">
        <v>20</v>
      </c>
      <c r="D237" s="448" t="s">
        <v>1025</v>
      </c>
      <c r="E237" s="442" t="s">
        <v>1024</v>
      </c>
      <c r="F237" s="442"/>
      <c r="G237" s="442"/>
      <c r="H237" s="443"/>
      <c r="I237" s="442"/>
      <c r="J237" s="442"/>
      <c r="K237" s="442"/>
      <c r="L237" s="442"/>
      <c r="M237" s="442"/>
      <c r="N237" s="442"/>
      <c r="O237" s="442"/>
      <c r="P237" s="442"/>
      <c r="Q237" s="442"/>
    </row>
    <row r="238" spans="1:17" ht="10.5" customHeight="1" x14ac:dyDescent="0.2">
      <c r="A238" s="443"/>
      <c r="B238" s="443"/>
      <c r="C238" s="515">
        <v>30</v>
      </c>
      <c r="D238" s="442" t="s">
        <v>392</v>
      </c>
      <c r="E238" s="442" t="s">
        <v>1023</v>
      </c>
      <c r="F238" s="442"/>
      <c r="G238" s="442"/>
      <c r="H238" s="443"/>
      <c r="I238" s="442"/>
      <c r="J238" s="442"/>
      <c r="K238" s="442"/>
      <c r="L238" s="442"/>
      <c r="M238" s="442"/>
      <c r="N238" s="442"/>
      <c r="O238" s="442"/>
      <c r="P238" s="442"/>
      <c r="Q238" s="442"/>
    </row>
    <row r="239" spans="1:17" ht="10.5" customHeight="1" x14ac:dyDescent="0.2">
      <c r="A239" s="443"/>
      <c r="B239" s="443"/>
      <c r="C239" s="531" t="s">
        <v>1283</v>
      </c>
      <c r="D239" s="443"/>
      <c r="F239" s="533" t="s">
        <v>1014</v>
      </c>
      <c r="G239" s="442"/>
      <c r="H239" s="443"/>
      <c r="I239" s="442"/>
      <c r="J239" s="442"/>
      <c r="K239" s="442"/>
      <c r="L239" s="442"/>
      <c r="M239" s="442"/>
      <c r="N239" s="442"/>
      <c r="O239" s="442"/>
      <c r="P239" s="442"/>
      <c r="Q239" s="442"/>
    </row>
    <row r="240" spans="1:17" ht="10.5" customHeight="1" x14ac:dyDescent="0.2">
      <c r="A240" s="443"/>
      <c r="B240" s="443"/>
      <c r="C240" s="447"/>
      <c r="D240" s="443"/>
      <c r="F240" s="442"/>
      <c r="G240" s="442"/>
      <c r="H240" s="443"/>
      <c r="I240" s="442"/>
      <c r="J240" s="442"/>
      <c r="K240" s="442"/>
      <c r="L240" s="442"/>
      <c r="M240" s="442"/>
      <c r="N240" s="442"/>
      <c r="O240" s="442"/>
      <c r="P240" s="442"/>
      <c r="Q240" s="442"/>
    </row>
    <row r="241" spans="1:25" ht="10.5" customHeight="1" x14ac:dyDescent="0.2">
      <c r="A241" s="443" t="s">
        <v>633</v>
      </c>
      <c r="B241" s="454" t="s">
        <v>1194</v>
      </c>
      <c r="C241" s="532" t="s">
        <v>1149</v>
      </c>
      <c r="D241" s="457" t="s">
        <v>1151</v>
      </c>
      <c r="E241" s="455" t="s">
        <v>1195</v>
      </c>
      <c r="F241" s="455" t="s">
        <v>1196</v>
      </c>
      <c r="G241" s="455" t="s">
        <v>1197</v>
      </c>
      <c r="H241" s="455" t="s">
        <v>1198</v>
      </c>
      <c r="I241" s="455" t="s">
        <v>1199</v>
      </c>
      <c r="J241" s="455" t="s">
        <v>1200</v>
      </c>
      <c r="K241" s="455" t="s">
        <v>1201</v>
      </c>
      <c r="L241" s="455" t="s">
        <v>1202</v>
      </c>
      <c r="M241" s="449" t="s">
        <v>477</v>
      </c>
      <c r="N241" s="455" t="s">
        <v>1203</v>
      </c>
      <c r="O241" s="455" t="s">
        <v>1204</v>
      </c>
      <c r="P241" s="455" t="s">
        <v>1205</v>
      </c>
      <c r="Q241" s="455" t="s">
        <v>1019</v>
      </c>
      <c r="R241" s="455" t="s">
        <v>1020</v>
      </c>
    </row>
    <row r="242" spans="1:25" ht="10.5" customHeight="1" x14ac:dyDescent="0.2">
      <c r="A242" s="443"/>
      <c r="B242" s="443"/>
      <c r="C242" s="509" t="str">
        <f>E242&amp;G242&amp;10&amp;10</f>
        <v>111010</v>
      </c>
      <c r="D242" s="527"/>
      <c r="E242" s="528">
        <v>1</v>
      </c>
      <c r="F242" s="528"/>
      <c r="G242" s="528">
        <v>1</v>
      </c>
      <c r="H242" s="528"/>
      <c r="I242" s="530" t="s">
        <v>1282</v>
      </c>
      <c r="J242" s="528"/>
      <c r="K242" s="530" t="s">
        <v>1282</v>
      </c>
      <c r="L242" s="528"/>
      <c r="M242" s="530" t="s">
        <v>1282</v>
      </c>
      <c r="N242" s="528"/>
      <c r="O242" s="528"/>
      <c r="P242" s="528"/>
      <c r="Q242" s="528"/>
      <c r="R242" s="528"/>
    </row>
    <row r="243" spans="1:25" ht="10.5" customHeight="1" x14ac:dyDescent="0.2">
      <c r="A243" s="443"/>
      <c r="B243" s="443"/>
      <c r="C243" s="525" t="s">
        <v>1281</v>
      </c>
      <c r="D243" s="527"/>
      <c r="E243" s="528"/>
      <c r="F243" s="528"/>
      <c r="G243" s="528"/>
      <c r="H243" s="528"/>
      <c r="I243" s="530"/>
      <c r="J243" s="528"/>
      <c r="K243" s="530"/>
      <c r="L243" s="528"/>
      <c r="M243" s="529"/>
      <c r="N243" s="528"/>
      <c r="O243" s="528"/>
      <c r="P243" s="528"/>
      <c r="Q243" s="528"/>
      <c r="R243" s="528"/>
    </row>
    <row r="244" spans="1:25" ht="10.5" customHeight="1" x14ac:dyDescent="0.2">
      <c r="A244" s="443"/>
      <c r="B244" s="443"/>
      <c r="C244" s="447"/>
      <c r="D244" s="443"/>
      <c r="F244" s="442"/>
      <c r="G244" s="442"/>
      <c r="H244" s="443"/>
      <c r="I244" s="442"/>
      <c r="P244" s="442"/>
      <c r="Q244" s="442"/>
      <c r="S244" s="463" t="s">
        <v>1014</v>
      </c>
    </row>
    <row r="245" spans="1:25" ht="10.5" customHeight="1" x14ac:dyDescent="0.2">
      <c r="A245" s="443"/>
      <c r="B245" s="443"/>
      <c r="C245" s="447"/>
      <c r="D245" s="443"/>
      <c r="F245" s="442"/>
      <c r="G245" s="442"/>
      <c r="H245" s="443"/>
      <c r="I245" s="442"/>
      <c r="J245" s="442"/>
      <c r="K245" s="442"/>
      <c r="L245" s="442"/>
      <c r="M245" s="442"/>
      <c r="N245" s="442"/>
      <c r="O245" s="442"/>
      <c r="P245" s="442"/>
      <c r="Q245" s="442"/>
    </row>
    <row r="246" spans="1:25" s="5" customFormat="1" ht="10.5" customHeight="1" x14ac:dyDescent="0.2">
      <c r="A246" s="443" t="s">
        <v>1008</v>
      </c>
      <c r="B246" s="444" t="s">
        <v>1246</v>
      </c>
      <c r="C246" s="449" t="s">
        <v>1298</v>
      </c>
      <c r="D246" s="449" t="s">
        <v>1248</v>
      </c>
      <c r="E246" s="449" t="s">
        <v>1249</v>
      </c>
      <c r="F246" s="449" t="s">
        <v>1190</v>
      </c>
      <c r="G246" s="449" t="s">
        <v>1191</v>
      </c>
      <c r="H246" s="466" t="s">
        <v>1251</v>
      </c>
      <c r="I246" s="449" t="s">
        <v>1192</v>
      </c>
      <c r="J246" s="466" t="s">
        <v>1193</v>
      </c>
      <c r="K246" s="449" t="s">
        <v>1149</v>
      </c>
      <c r="L246" s="449" t="s">
        <v>1151</v>
      </c>
      <c r="M246" s="460" t="s">
        <v>225</v>
      </c>
      <c r="N246" s="460" t="s">
        <v>226</v>
      </c>
    </row>
    <row r="247" spans="1:25" ht="10.5" customHeight="1" x14ac:dyDescent="0.2">
      <c r="A247" s="443"/>
      <c r="B247" s="443"/>
      <c r="C247" s="515" t="str">
        <f>D247&amp;F247</f>
        <v>11101</v>
      </c>
      <c r="D247" s="515">
        <v>11</v>
      </c>
      <c r="E247" s="508" t="s">
        <v>960</v>
      </c>
      <c r="F247" s="515">
        <v>101</v>
      </c>
      <c r="G247" s="508" t="s">
        <v>966</v>
      </c>
      <c r="H247" s="450">
        <v>1</v>
      </c>
      <c r="I247" s="508"/>
      <c r="J247" s="442"/>
      <c r="K247" s="442"/>
      <c r="L247" s="442"/>
      <c r="M247" s="442"/>
      <c r="N247" s="442"/>
      <c r="O247" s="442"/>
      <c r="P247" s="442"/>
      <c r="Q247" s="442"/>
    </row>
    <row r="248" spans="1:25" ht="10.5" customHeight="1" x14ac:dyDescent="0.2">
      <c r="A248" s="443"/>
      <c r="B248" s="443"/>
      <c r="C248" s="515"/>
      <c r="D248" s="495" t="s">
        <v>1247</v>
      </c>
      <c r="F248" s="442"/>
      <c r="G248" s="442"/>
      <c r="H248" s="443"/>
      <c r="I248" s="442"/>
      <c r="J248" s="442"/>
      <c r="K248" s="442"/>
      <c r="L248" s="442"/>
      <c r="M248" s="442"/>
      <c r="N248" s="442"/>
      <c r="O248" s="463" t="s">
        <v>1014</v>
      </c>
      <c r="P248" s="442"/>
      <c r="Q248" s="442"/>
    </row>
    <row r="249" spans="1:25" ht="10.5" customHeight="1" x14ac:dyDescent="0.2">
      <c r="A249" s="443"/>
      <c r="B249" s="443"/>
      <c r="C249" s="447"/>
      <c r="D249" s="443"/>
      <c r="F249" s="442"/>
      <c r="G249" s="442"/>
      <c r="H249" s="443"/>
      <c r="I249" s="442"/>
      <c r="J249" s="442"/>
      <c r="K249" s="442"/>
      <c r="L249" s="442"/>
      <c r="M249" s="442"/>
      <c r="N249" s="442"/>
      <c r="O249" s="442"/>
      <c r="P249" s="442"/>
      <c r="Q249" s="442"/>
    </row>
    <row r="250" spans="1:25" ht="10.5" customHeight="1" x14ac:dyDescent="0.2">
      <c r="A250" s="443" t="s">
        <v>634</v>
      </c>
      <c r="B250" s="444" t="s">
        <v>1189</v>
      </c>
      <c r="C250" s="453" t="s">
        <v>1278</v>
      </c>
      <c r="D250" s="449" t="s">
        <v>231</v>
      </c>
      <c r="E250" s="449" t="s">
        <v>1018</v>
      </c>
      <c r="F250" s="466" t="s">
        <v>1241</v>
      </c>
      <c r="G250" s="460" t="s">
        <v>1274</v>
      </c>
      <c r="H250" s="460" t="s">
        <v>1275</v>
      </c>
      <c r="I250" s="442"/>
      <c r="O250" s="442"/>
      <c r="P250" s="443"/>
      <c r="Q250" s="442"/>
      <c r="R250" s="442"/>
      <c r="S250" s="442"/>
      <c r="T250" s="442"/>
      <c r="U250" s="442"/>
      <c r="V250" s="442"/>
      <c r="W250" s="442"/>
      <c r="X250" s="442"/>
      <c r="Y250" s="442"/>
    </row>
    <row r="251" spans="1:25" ht="10.5" customHeight="1" x14ac:dyDescent="0.2">
      <c r="A251" s="443"/>
      <c r="B251" s="443"/>
      <c r="C251" s="495" t="s">
        <v>1279</v>
      </c>
      <c r="D251" s="526" t="s">
        <v>1277</v>
      </c>
      <c r="E251" s="525"/>
      <c r="F251" s="495" t="s">
        <v>1245</v>
      </c>
      <c r="H251" s="495" t="s">
        <v>1276</v>
      </c>
      <c r="I251" s="442"/>
      <c r="J251" s="443"/>
      <c r="O251" s="442"/>
      <c r="P251" s="443"/>
      <c r="Q251" s="442"/>
      <c r="R251" s="442"/>
      <c r="S251" s="442"/>
      <c r="T251" s="442"/>
      <c r="U251" s="442"/>
      <c r="V251" s="442"/>
      <c r="W251" s="442"/>
      <c r="X251" s="442"/>
      <c r="Y251" s="442"/>
    </row>
    <row r="252" spans="1:25" ht="10.5" customHeight="1" x14ac:dyDescent="0.2">
      <c r="A252" s="443"/>
      <c r="B252" s="443"/>
      <c r="C252" s="447"/>
      <c r="D252" s="443"/>
      <c r="F252" s="442"/>
      <c r="G252" s="442"/>
      <c r="I252" s="533" t="s">
        <v>1014</v>
      </c>
      <c r="J252" s="442"/>
      <c r="K252" s="442"/>
      <c r="L252" s="442"/>
      <c r="M252" s="442"/>
      <c r="N252" s="442"/>
      <c r="O252" s="442"/>
      <c r="P252" s="442"/>
      <c r="Q252" s="442"/>
    </row>
    <row r="253" spans="1:25" ht="10.5" customHeight="1" x14ac:dyDescent="0.2">
      <c r="A253" s="443"/>
      <c r="B253" s="443"/>
      <c r="C253" s="447"/>
      <c r="D253" s="443"/>
      <c r="F253" s="442"/>
      <c r="G253" s="442"/>
      <c r="H253" s="443"/>
      <c r="I253" s="442"/>
      <c r="J253" s="442"/>
      <c r="K253" s="442"/>
      <c r="L253" s="442"/>
      <c r="M253" s="442"/>
      <c r="N253" s="442"/>
      <c r="O253" s="442"/>
      <c r="P253" s="442"/>
      <c r="Q253" s="442"/>
    </row>
    <row r="254" spans="1:25" ht="10.5" customHeight="1" x14ac:dyDescent="0.2">
      <c r="A254" s="458" t="s">
        <v>629</v>
      </c>
      <c r="B254" s="453" t="s">
        <v>1180</v>
      </c>
      <c r="C254" s="453" t="s">
        <v>1181</v>
      </c>
      <c r="D254" s="466" t="s">
        <v>1241</v>
      </c>
      <c r="E254" s="445" t="s">
        <v>1150</v>
      </c>
      <c r="F254" s="445" t="s">
        <v>1182</v>
      </c>
      <c r="G254" s="442"/>
      <c r="H254" s="443"/>
      <c r="I254" s="443"/>
      <c r="J254" s="443"/>
      <c r="K254" s="442"/>
      <c r="L254" s="442"/>
      <c r="M254" s="442"/>
      <c r="N254" s="442"/>
      <c r="O254" s="442"/>
      <c r="P254" s="442"/>
      <c r="Q254" s="443"/>
      <c r="R254" s="443"/>
    </row>
    <row r="255" spans="1:25" ht="10.5" customHeight="1" x14ac:dyDescent="0.2">
      <c r="A255" s="443"/>
      <c r="B255" s="443"/>
      <c r="C255" s="524" t="s">
        <v>1243</v>
      </c>
      <c r="D255" s="495" t="s">
        <v>1245</v>
      </c>
      <c r="E255" s="443"/>
      <c r="F255" s="443"/>
      <c r="G255" s="443"/>
      <c r="H255" s="443"/>
      <c r="I255" s="443"/>
      <c r="J255" s="443"/>
      <c r="K255" s="442"/>
      <c r="L255" s="442"/>
      <c r="M255" s="442"/>
      <c r="N255" s="442"/>
      <c r="O255" s="442"/>
      <c r="P255" s="442"/>
      <c r="Q255" s="442"/>
      <c r="R255" s="442"/>
    </row>
    <row r="256" spans="1:25" ht="10.5" customHeight="1" x14ac:dyDescent="0.2">
      <c r="A256" s="443"/>
      <c r="B256" s="443"/>
      <c r="C256" s="447"/>
      <c r="D256" s="443"/>
      <c r="F256" s="442"/>
      <c r="G256" s="533" t="s">
        <v>1014</v>
      </c>
      <c r="H256" s="443"/>
      <c r="I256" s="442"/>
      <c r="J256" s="442"/>
      <c r="K256" s="442"/>
      <c r="L256" s="442"/>
      <c r="M256" s="442"/>
      <c r="N256" s="442"/>
      <c r="O256" s="442"/>
      <c r="P256" s="442"/>
      <c r="Q256" s="442"/>
    </row>
    <row r="257" spans="1:18" ht="10.5" customHeight="1" x14ac:dyDescent="0.2">
      <c r="A257" s="443"/>
      <c r="B257" s="443"/>
      <c r="C257" s="447"/>
      <c r="D257" s="443"/>
      <c r="F257" s="442"/>
      <c r="G257" s="442"/>
      <c r="H257" s="443"/>
      <c r="I257" s="442"/>
      <c r="J257" s="442"/>
      <c r="K257" s="442"/>
      <c r="L257" s="442"/>
      <c r="M257" s="442"/>
      <c r="N257" s="442"/>
      <c r="O257" s="442"/>
      <c r="P257" s="442"/>
      <c r="Q257" s="442"/>
    </row>
    <row r="258" spans="1:18" ht="10.5" customHeight="1" x14ac:dyDescent="0.2">
      <c r="A258" s="443" t="s">
        <v>627</v>
      </c>
      <c r="B258" s="453" t="s">
        <v>1186</v>
      </c>
      <c r="C258" s="453" t="s">
        <v>1187</v>
      </c>
      <c r="D258" s="466" t="s">
        <v>1241</v>
      </c>
      <c r="E258" s="445" t="s">
        <v>1188</v>
      </c>
      <c r="F258" s="445" t="s">
        <v>1290</v>
      </c>
      <c r="G258" s="449" t="s">
        <v>241</v>
      </c>
      <c r="H258" s="449" t="s">
        <v>1181</v>
      </c>
      <c r="I258" s="443"/>
      <c r="J258" s="443"/>
      <c r="K258" s="442"/>
      <c r="L258" s="442"/>
      <c r="M258" s="442"/>
      <c r="N258" s="442"/>
      <c r="O258" s="442"/>
      <c r="P258" s="442"/>
      <c r="Q258" s="442"/>
      <c r="R258" s="442"/>
    </row>
    <row r="259" spans="1:18" ht="10.5" customHeight="1" x14ac:dyDescent="0.2">
      <c r="A259" s="443"/>
      <c r="B259" s="443"/>
      <c r="C259" s="524" t="s">
        <v>1243</v>
      </c>
      <c r="D259" s="495" t="s">
        <v>1244</v>
      </c>
      <c r="E259" s="443"/>
      <c r="F259" s="443"/>
      <c r="G259" s="443"/>
      <c r="H259" s="443"/>
      <c r="I259" s="443"/>
      <c r="J259" s="443"/>
      <c r="K259" s="443"/>
      <c r="L259" s="443"/>
      <c r="M259" s="443"/>
      <c r="N259" s="443"/>
      <c r="O259" s="443"/>
      <c r="P259" s="443"/>
      <c r="Q259" s="442"/>
      <c r="R259" s="442"/>
    </row>
    <row r="260" spans="1:18" ht="10.5" customHeight="1" x14ac:dyDescent="0.2">
      <c r="A260" s="443"/>
      <c r="B260" s="443"/>
      <c r="C260" s="447"/>
      <c r="D260" s="443"/>
      <c r="E260" s="443"/>
      <c r="F260" s="443"/>
      <c r="G260" s="443"/>
      <c r="H260" s="443"/>
      <c r="I260" s="533" t="s">
        <v>1014</v>
      </c>
      <c r="J260" s="443"/>
      <c r="K260" s="443"/>
      <c r="L260" s="443"/>
      <c r="M260" s="443"/>
      <c r="N260" s="443"/>
      <c r="O260" s="443"/>
      <c r="P260" s="443"/>
      <c r="Q260" s="442"/>
      <c r="R260" s="442"/>
    </row>
    <row r="261" spans="1:18" ht="10.5" customHeight="1" x14ac:dyDescent="0.2">
      <c r="A261" s="443"/>
      <c r="B261" s="443"/>
      <c r="C261" s="447"/>
      <c r="D261" s="443"/>
      <c r="E261" s="443"/>
      <c r="F261" s="443"/>
      <c r="G261" s="443"/>
      <c r="H261" s="443"/>
      <c r="I261" s="443"/>
      <c r="J261" s="443"/>
      <c r="K261" s="443"/>
      <c r="L261" s="443"/>
      <c r="M261" s="443"/>
      <c r="N261" s="443"/>
      <c r="O261" s="443"/>
      <c r="P261" s="442"/>
      <c r="Q261" s="442"/>
    </row>
    <row r="262" spans="1:18" ht="10.5" customHeight="1" x14ac:dyDescent="0.2">
      <c r="A262" s="458" t="s">
        <v>628</v>
      </c>
      <c r="B262" s="453" t="s">
        <v>1179</v>
      </c>
      <c r="C262" s="453" t="s">
        <v>1183</v>
      </c>
      <c r="D262" s="466" t="s">
        <v>1241</v>
      </c>
      <c r="E262" s="445" t="s">
        <v>1184</v>
      </c>
      <c r="F262" s="445" t="s">
        <v>1185</v>
      </c>
      <c r="G262" s="449" t="s">
        <v>241</v>
      </c>
      <c r="H262" s="449" t="s">
        <v>1181</v>
      </c>
      <c r="I262" s="443"/>
      <c r="J262" s="443"/>
      <c r="K262" s="442"/>
      <c r="L262" s="442"/>
      <c r="M262" s="442"/>
      <c r="N262" s="442"/>
      <c r="O262" s="442"/>
      <c r="P262" s="442"/>
      <c r="Q262" s="442"/>
      <c r="R262" s="442"/>
    </row>
    <row r="263" spans="1:18" ht="10.5" customHeight="1" x14ac:dyDescent="0.2">
      <c r="A263" s="443"/>
      <c r="B263" s="443"/>
      <c r="C263" s="524" t="s">
        <v>1243</v>
      </c>
      <c r="D263" s="495" t="s">
        <v>1244</v>
      </c>
      <c r="E263" s="443"/>
      <c r="G263" s="442"/>
      <c r="H263" s="442"/>
      <c r="I263" s="443"/>
      <c r="J263" s="442"/>
      <c r="K263" s="442"/>
      <c r="L263" s="442"/>
      <c r="M263" s="442"/>
      <c r="N263" s="442"/>
      <c r="O263" s="442"/>
      <c r="P263" s="442"/>
      <c r="Q263" s="442"/>
      <c r="R263" s="442"/>
    </row>
    <row r="264" spans="1:18" ht="10.5" customHeight="1" x14ac:dyDescent="0.2">
      <c r="A264" s="443"/>
      <c r="B264" s="443"/>
      <c r="C264" s="447"/>
      <c r="D264" s="443"/>
      <c r="F264" s="442"/>
      <c r="G264" s="442"/>
      <c r="H264" s="443"/>
      <c r="I264" s="533" t="s">
        <v>1014</v>
      </c>
      <c r="J264" s="443"/>
      <c r="K264" s="443"/>
      <c r="L264" s="443"/>
      <c r="M264" s="443"/>
      <c r="N264" s="443"/>
      <c r="O264" s="443"/>
      <c r="P264" s="443"/>
      <c r="Q264" s="443"/>
      <c r="R264" s="443"/>
    </row>
    <row r="265" spans="1:18" ht="10.5" customHeight="1" x14ac:dyDescent="0.2">
      <c r="A265" s="443"/>
      <c r="B265" s="443"/>
      <c r="C265" s="447"/>
      <c r="D265" s="443"/>
      <c r="F265" s="442"/>
      <c r="G265" s="442"/>
      <c r="H265" s="443"/>
      <c r="I265" s="442"/>
      <c r="J265" s="443"/>
      <c r="K265" s="443"/>
      <c r="L265" s="443"/>
      <c r="M265" s="443"/>
      <c r="N265" s="443"/>
      <c r="O265" s="443"/>
      <c r="P265" s="443"/>
      <c r="Q265" s="443"/>
      <c r="R265" s="443"/>
    </row>
    <row r="266" spans="1:18" ht="10.5" customHeight="1" x14ac:dyDescent="0.2">
      <c r="A266" s="458" t="s">
        <v>630</v>
      </c>
      <c r="B266" s="453" t="s">
        <v>1289</v>
      </c>
      <c r="C266" s="521" t="s">
        <v>241</v>
      </c>
      <c r="D266" s="466" t="s">
        <v>1241</v>
      </c>
      <c r="E266" s="445" t="s">
        <v>1012</v>
      </c>
      <c r="F266" s="445" t="s">
        <v>1013</v>
      </c>
      <c r="G266" s="449" t="s">
        <v>1181</v>
      </c>
      <c r="H266" s="443"/>
      <c r="J266" s="443"/>
      <c r="K266" s="443"/>
      <c r="L266" s="443"/>
      <c r="M266" s="443"/>
      <c r="N266" s="443"/>
      <c r="O266" s="443"/>
      <c r="P266" s="443"/>
      <c r="Q266" s="443"/>
      <c r="R266" s="443"/>
    </row>
    <row r="267" spans="1:18" ht="10.5" customHeight="1" x14ac:dyDescent="0.2">
      <c r="C267" s="524" t="s">
        <v>1243</v>
      </c>
      <c r="D267" s="495" t="s">
        <v>1242</v>
      </c>
      <c r="H267" s="443"/>
      <c r="K267" s="443"/>
      <c r="L267" s="443"/>
      <c r="M267" s="443"/>
      <c r="N267" s="443"/>
      <c r="O267" s="443"/>
      <c r="P267" s="443"/>
      <c r="Q267" s="442"/>
      <c r="R267" s="442"/>
    </row>
    <row r="268" spans="1:18" ht="10.5" customHeight="1" x14ac:dyDescent="0.2">
      <c r="C268" s="323"/>
      <c r="H268" s="533" t="s">
        <v>1014</v>
      </c>
      <c r="P268" s="442"/>
      <c r="Q268" s="442"/>
    </row>
    <row r="269" spans="1:18" ht="10.5" customHeight="1" x14ac:dyDescent="0.2">
      <c r="P269" s="442"/>
      <c r="Q269" s="442"/>
    </row>
    <row r="270" spans="1:18" ht="10.5" customHeight="1" x14ac:dyDescent="0.2">
      <c r="A270" s="443" t="s">
        <v>631</v>
      </c>
      <c r="B270" s="444" t="s">
        <v>1178</v>
      </c>
      <c r="C270" s="445" t="s">
        <v>156</v>
      </c>
      <c r="P270" s="443"/>
      <c r="Q270" s="443"/>
    </row>
    <row r="271" spans="1:18" ht="10.5" customHeight="1" x14ac:dyDescent="0.2">
      <c r="A271" s="443"/>
      <c r="B271" s="443"/>
      <c r="C271" s="495" t="s">
        <v>1240</v>
      </c>
      <c r="E271" s="443"/>
      <c r="F271" s="443"/>
      <c r="G271" s="443"/>
      <c r="H271" s="443"/>
      <c r="I271" s="443"/>
      <c r="J271" s="443"/>
      <c r="K271" s="443"/>
      <c r="L271" s="443"/>
      <c r="M271" s="443"/>
      <c r="N271" s="443"/>
      <c r="O271" s="443"/>
      <c r="P271" s="443"/>
      <c r="Q271" s="443"/>
      <c r="R271" s="443"/>
    </row>
    <row r="272" spans="1:18" ht="10.5" customHeight="1" x14ac:dyDescent="0.2">
      <c r="D272" s="463" t="s">
        <v>1014</v>
      </c>
      <c r="P272" s="443"/>
      <c r="Q272" s="443"/>
    </row>
    <row r="275" spans="1:18" ht="10.5" customHeight="1" x14ac:dyDescent="0.2">
      <c r="A275" s="443"/>
      <c r="B275" s="443"/>
      <c r="C275" s="447"/>
      <c r="D275" s="443"/>
      <c r="E275" s="443"/>
      <c r="F275" s="443"/>
      <c r="G275" s="443"/>
      <c r="H275" s="443"/>
      <c r="I275" s="443"/>
      <c r="J275" s="443"/>
      <c r="K275" s="443"/>
      <c r="L275" s="443"/>
      <c r="M275" s="443"/>
      <c r="N275" s="443"/>
      <c r="O275" s="443"/>
      <c r="P275" s="443"/>
      <c r="Q275" s="443"/>
      <c r="R275" s="443"/>
    </row>
    <row r="277" spans="1:18" ht="10.5" customHeight="1" x14ac:dyDescent="0.2">
      <c r="A277" s="443"/>
      <c r="B277" s="443"/>
      <c r="C277" s="447"/>
      <c r="D277" s="443"/>
      <c r="E277" s="458"/>
      <c r="F277" s="458"/>
      <c r="G277" s="458"/>
      <c r="H277" s="458"/>
      <c r="I277" s="458"/>
      <c r="J277" s="458"/>
      <c r="K277" s="458"/>
      <c r="L277" s="458"/>
      <c r="M277" s="458"/>
      <c r="N277" s="458"/>
      <c r="O277" s="458"/>
    </row>
    <row r="279" spans="1:18" ht="10.5" customHeight="1" x14ac:dyDescent="0.2">
      <c r="P279" s="443"/>
      <c r="Q279" s="443"/>
    </row>
    <row r="281" spans="1:18" ht="10.5" customHeight="1" x14ac:dyDescent="0.2">
      <c r="P281" s="458"/>
      <c r="Q281" s="458"/>
      <c r="R281" s="458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8"/>
  <sheetViews>
    <sheetView tabSelected="1" topLeftCell="N43" zoomScale="124" zoomScaleNormal="84" workbookViewId="0">
      <selection activeCell="Z89" sqref="Z89"/>
    </sheetView>
  </sheetViews>
  <sheetFormatPr defaultColWidth="3.28515625" defaultRowHeight="12" customHeight="1" x14ac:dyDescent="0.2"/>
  <cols>
    <col min="1" max="16384" width="3.28515625" style="323"/>
  </cols>
  <sheetData>
    <row r="1" spans="1:50" ht="12" customHeight="1" thickBot="1" x14ac:dyDescent="0.25">
      <c r="A1" s="201" t="s">
        <v>829</v>
      </c>
      <c r="B1" s="375"/>
      <c r="C1" s="375"/>
      <c r="D1" s="375"/>
      <c r="E1" s="375"/>
      <c r="F1" s="375"/>
      <c r="G1" s="375"/>
      <c r="H1" s="375"/>
    </row>
    <row r="2" spans="1:50" ht="12" customHeight="1" x14ac:dyDescent="0.2">
      <c r="A2" s="6" t="s">
        <v>256</v>
      </c>
      <c r="U2" s="783" t="s">
        <v>256</v>
      </c>
      <c r="V2" s="784"/>
      <c r="W2" s="784"/>
      <c r="X2" s="784"/>
      <c r="Y2" s="784"/>
      <c r="Z2" s="784"/>
      <c r="AA2" s="784"/>
      <c r="AB2" s="784"/>
      <c r="AC2" s="784"/>
      <c r="AD2" s="784"/>
      <c r="AE2" s="784"/>
      <c r="AF2" s="784"/>
      <c r="AG2" s="784"/>
      <c r="AH2" s="784"/>
      <c r="AI2" s="784"/>
      <c r="AJ2" s="784"/>
      <c r="AK2" s="784"/>
      <c r="AL2" s="784"/>
      <c r="AM2" s="784"/>
      <c r="AN2" s="784"/>
      <c r="AO2" s="784"/>
      <c r="AP2" s="784"/>
      <c r="AQ2" s="784"/>
      <c r="AR2" s="784"/>
      <c r="AS2" s="784"/>
      <c r="AT2" s="784"/>
      <c r="AU2" s="784"/>
      <c r="AV2" s="784"/>
      <c r="AW2" s="784"/>
      <c r="AX2" s="785"/>
    </row>
    <row r="3" spans="1:50" ht="12" customHeight="1" x14ac:dyDescent="0.2">
      <c r="A3" s="6" t="s">
        <v>189</v>
      </c>
      <c r="U3" s="786" t="s">
        <v>860</v>
      </c>
      <c r="V3" s="787"/>
      <c r="W3" s="787"/>
      <c r="X3" s="787"/>
      <c r="Y3" s="787"/>
      <c r="Z3" s="787"/>
      <c r="AA3" s="787"/>
      <c r="AB3" s="787"/>
      <c r="AC3" s="787"/>
      <c r="AD3" s="787"/>
      <c r="AE3" s="787"/>
      <c r="AF3" s="787"/>
      <c r="AG3" s="787"/>
      <c r="AH3" s="787"/>
      <c r="AI3" s="787"/>
      <c r="AJ3" s="787"/>
      <c r="AK3" s="787"/>
      <c r="AL3" s="787"/>
      <c r="AM3" s="787"/>
      <c r="AN3" s="787"/>
      <c r="AO3" s="787"/>
      <c r="AP3" s="787"/>
      <c r="AQ3" s="787"/>
      <c r="AR3" s="787"/>
      <c r="AS3" s="787"/>
      <c r="AT3" s="787"/>
      <c r="AU3" s="787"/>
      <c r="AV3" s="787"/>
      <c r="AW3" s="787"/>
      <c r="AX3" s="788"/>
    </row>
    <row r="4" spans="1:50" ht="12" customHeight="1" x14ac:dyDescent="0.2">
      <c r="A4" s="6" t="s">
        <v>860</v>
      </c>
      <c r="U4" s="786" t="s">
        <v>861</v>
      </c>
      <c r="V4" s="787"/>
      <c r="W4" s="787"/>
      <c r="X4" s="787"/>
      <c r="Y4" s="787"/>
      <c r="Z4" s="787"/>
      <c r="AA4" s="787"/>
      <c r="AB4" s="787"/>
      <c r="AC4" s="787"/>
      <c r="AD4" s="787"/>
      <c r="AE4" s="787"/>
      <c r="AF4" s="787"/>
      <c r="AG4" s="787"/>
      <c r="AH4" s="787"/>
      <c r="AI4" s="787"/>
      <c r="AJ4" s="787"/>
      <c r="AK4" s="787"/>
      <c r="AL4" s="787"/>
      <c r="AM4" s="787"/>
      <c r="AN4" s="787"/>
      <c r="AO4" s="787"/>
      <c r="AP4" s="787"/>
      <c r="AQ4" s="787"/>
      <c r="AR4" s="787"/>
      <c r="AS4" s="787"/>
      <c r="AT4" s="787"/>
      <c r="AU4" s="787"/>
      <c r="AV4" s="787"/>
      <c r="AW4" s="787"/>
      <c r="AX4" s="788"/>
    </row>
    <row r="5" spans="1:50" ht="12" customHeight="1" x14ac:dyDescent="0.2">
      <c r="A5" s="6" t="s">
        <v>861</v>
      </c>
      <c r="U5" s="420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21"/>
    </row>
    <row r="6" spans="1:50" ht="12" customHeight="1" x14ac:dyDescent="0.2">
      <c r="A6" s="6" t="s">
        <v>260</v>
      </c>
      <c r="U6" s="761" t="s">
        <v>881</v>
      </c>
      <c r="V6" s="762"/>
      <c r="W6" s="762"/>
      <c r="X6" s="762"/>
      <c r="Y6" s="762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21"/>
    </row>
    <row r="7" spans="1:50" ht="12" customHeight="1" x14ac:dyDescent="0.2">
      <c r="A7" s="6" t="s">
        <v>828</v>
      </c>
      <c r="U7" s="756" t="s">
        <v>875</v>
      </c>
      <c r="V7" s="754"/>
      <c r="W7" s="754"/>
      <c r="X7" s="754"/>
      <c r="Y7" s="755"/>
      <c r="Z7" s="427" t="s">
        <v>882</v>
      </c>
      <c r="AA7" s="46"/>
      <c r="AB7" s="46"/>
      <c r="AC7" s="46"/>
      <c r="AD7" s="46"/>
      <c r="AE7" s="46"/>
      <c r="AF7" s="46"/>
      <c r="AG7" s="46"/>
      <c r="AH7" s="46"/>
      <c r="AI7" s="46"/>
      <c r="AJ7" s="780" t="s">
        <v>864</v>
      </c>
      <c r="AK7" s="781"/>
      <c r="AL7" s="781"/>
      <c r="AM7" s="781"/>
      <c r="AN7" s="782"/>
      <c r="AO7" s="427" t="s">
        <v>882</v>
      </c>
      <c r="AP7" s="46"/>
      <c r="AQ7" s="46"/>
      <c r="AR7" s="46"/>
      <c r="AS7" s="46"/>
      <c r="AT7" s="46"/>
      <c r="AU7" s="46"/>
      <c r="AV7" s="46"/>
      <c r="AW7" s="46"/>
      <c r="AX7" s="421"/>
    </row>
    <row r="8" spans="1:50" ht="12" customHeight="1" x14ac:dyDescent="0.2">
      <c r="A8" s="6" t="s">
        <v>219</v>
      </c>
      <c r="U8" s="420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753" t="s">
        <v>411</v>
      </c>
      <c r="AK8" s="754"/>
      <c r="AL8" s="754"/>
      <c r="AM8" s="754"/>
      <c r="AN8" s="754"/>
      <c r="AO8" s="754"/>
      <c r="AP8" s="754"/>
      <c r="AQ8" s="754"/>
      <c r="AR8" s="754"/>
      <c r="AS8" s="754"/>
      <c r="AT8" s="754"/>
      <c r="AU8" s="754"/>
      <c r="AV8" s="754"/>
      <c r="AW8" s="754"/>
      <c r="AX8" s="755"/>
    </row>
    <row r="9" spans="1:50" ht="12" customHeight="1" x14ac:dyDescent="0.2">
      <c r="A9" s="6" t="s">
        <v>267</v>
      </c>
      <c r="U9" s="756" t="s">
        <v>865</v>
      </c>
      <c r="V9" s="754"/>
      <c r="W9" s="754"/>
      <c r="X9" s="754"/>
      <c r="Y9" s="755"/>
      <c r="Z9" s="427" t="s">
        <v>882</v>
      </c>
      <c r="AA9" s="46"/>
      <c r="AB9" s="46"/>
      <c r="AC9" s="46"/>
      <c r="AD9" s="46"/>
      <c r="AE9" s="46"/>
      <c r="AF9" s="46"/>
      <c r="AG9" s="46"/>
      <c r="AH9" s="46"/>
      <c r="AI9" s="46"/>
      <c r="AJ9" s="758" t="s">
        <v>866</v>
      </c>
      <c r="AK9" s="759"/>
      <c r="AL9" s="759"/>
      <c r="AM9" s="759"/>
      <c r="AN9" s="760"/>
      <c r="AO9" s="427" t="s">
        <v>882</v>
      </c>
      <c r="AP9" s="46"/>
      <c r="AQ9" s="46"/>
      <c r="AR9" s="46"/>
      <c r="AS9" s="46"/>
      <c r="AT9" s="46"/>
      <c r="AU9" s="46"/>
      <c r="AV9" s="46"/>
      <c r="AW9" s="46"/>
      <c r="AX9" s="421"/>
    </row>
    <row r="10" spans="1:50" ht="12" customHeight="1" x14ac:dyDescent="0.2">
      <c r="A10" s="6" t="s">
        <v>268</v>
      </c>
      <c r="U10" s="750" t="s">
        <v>883</v>
      </c>
      <c r="V10" s="751"/>
      <c r="W10" s="751"/>
      <c r="X10" s="751"/>
      <c r="Y10" s="752"/>
      <c r="Z10" s="750" t="s">
        <v>1299</v>
      </c>
      <c r="AA10" s="751"/>
      <c r="AB10" s="751"/>
      <c r="AC10" s="751"/>
      <c r="AD10" s="752"/>
      <c r="AE10" s="750" t="s">
        <v>884</v>
      </c>
      <c r="AF10" s="751"/>
      <c r="AG10" s="751"/>
      <c r="AH10" s="751"/>
      <c r="AI10" s="752"/>
      <c r="AJ10" s="424" t="s">
        <v>867</v>
      </c>
      <c r="AK10" s="422"/>
      <c r="AL10" s="422"/>
      <c r="AM10" s="422"/>
      <c r="AN10" s="423"/>
      <c r="AO10" s="424" t="s">
        <v>868</v>
      </c>
      <c r="AP10" s="422"/>
      <c r="AQ10" s="422"/>
      <c r="AR10" s="422"/>
      <c r="AS10" s="423"/>
      <c r="AT10" s="424" t="s">
        <v>869</v>
      </c>
      <c r="AU10" s="422"/>
      <c r="AV10" s="422"/>
      <c r="AW10" s="422"/>
      <c r="AX10" s="425"/>
    </row>
    <row r="11" spans="1:50" ht="12" customHeight="1" x14ac:dyDescent="0.2">
      <c r="A11" s="6" t="s">
        <v>800</v>
      </c>
      <c r="U11" s="413"/>
      <c r="V11" s="411"/>
      <c r="W11" s="411"/>
      <c r="X11" s="411"/>
      <c r="Y11" s="412"/>
      <c r="Z11" s="410"/>
      <c r="AA11" s="411"/>
      <c r="AB11" s="411"/>
      <c r="AC11" s="411"/>
      <c r="AD11" s="412"/>
      <c r="AE11" s="410"/>
      <c r="AF11" s="411"/>
      <c r="AG11" s="411"/>
      <c r="AH11" s="411"/>
      <c r="AI11" s="412"/>
      <c r="AJ11" s="410"/>
      <c r="AK11" s="411"/>
      <c r="AL11" s="411"/>
      <c r="AM11" s="411"/>
      <c r="AN11" s="412"/>
      <c r="AO11" s="410"/>
      <c r="AP11" s="411"/>
      <c r="AQ11" s="411"/>
      <c r="AR11" s="411"/>
      <c r="AS11" s="412"/>
      <c r="AT11" s="410"/>
      <c r="AU11" s="411"/>
      <c r="AV11" s="411"/>
      <c r="AW11" s="411"/>
      <c r="AX11" s="414"/>
    </row>
    <row r="12" spans="1:50" ht="12" customHeight="1" x14ac:dyDescent="0.2">
      <c r="A12" s="6" t="s">
        <v>830</v>
      </c>
      <c r="U12" s="413"/>
      <c r="V12" s="411"/>
      <c r="W12" s="411"/>
      <c r="X12" s="411"/>
      <c r="Y12" s="412"/>
      <c r="Z12" s="410"/>
      <c r="AA12" s="411"/>
      <c r="AB12" s="411"/>
      <c r="AC12" s="411"/>
      <c r="AD12" s="412"/>
      <c r="AE12" s="410"/>
      <c r="AF12" s="411"/>
      <c r="AG12" s="411"/>
      <c r="AH12" s="411"/>
      <c r="AI12" s="412"/>
      <c r="AJ12" s="410"/>
      <c r="AK12" s="411"/>
      <c r="AL12" s="411"/>
      <c r="AM12" s="411"/>
      <c r="AN12" s="412"/>
      <c r="AO12" s="410"/>
      <c r="AP12" s="411"/>
      <c r="AQ12" s="411"/>
      <c r="AR12" s="411"/>
      <c r="AS12" s="412"/>
      <c r="AT12" s="410"/>
      <c r="AU12" s="411"/>
      <c r="AV12" s="411"/>
      <c r="AW12" s="411"/>
      <c r="AX12" s="414"/>
    </row>
    <row r="13" spans="1:50" ht="12" customHeight="1" x14ac:dyDescent="0.2">
      <c r="A13" s="6" t="s">
        <v>831</v>
      </c>
      <c r="U13" s="413"/>
      <c r="V13" s="411"/>
      <c r="W13" s="411"/>
      <c r="X13" s="411"/>
      <c r="Y13" s="412"/>
      <c r="Z13" s="410"/>
      <c r="AA13" s="411"/>
      <c r="AB13" s="411"/>
      <c r="AC13" s="411"/>
      <c r="AD13" s="412"/>
      <c r="AE13" s="410"/>
      <c r="AF13" s="411"/>
      <c r="AG13" s="411"/>
      <c r="AH13" s="411"/>
      <c r="AI13" s="412"/>
      <c r="AJ13" s="410"/>
      <c r="AK13" s="411"/>
      <c r="AL13" s="411"/>
      <c r="AM13" s="411"/>
      <c r="AN13" s="412"/>
      <c r="AO13" s="410"/>
      <c r="AP13" s="411"/>
      <c r="AQ13" s="411"/>
      <c r="AR13" s="411"/>
      <c r="AS13" s="412"/>
      <c r="AT13" s="410"/>
      <c r="AU13" s="411"/>
      <c r="AV13" s="411"/>
      <c r="AW13" s="411"/>
      <c r="AX13" s="414"/>
    </row>
    <row r="14" spans="1:50" ht="12" customHeight="1" x14ac:dyDescent="0.2">
      <c r="A14" s="6" t="s">
        <v>832</v>
      </c>
      <c r="U14" s="413"/>
      <c r="V14" s="411"/>
      <c r="W14" s="411"/>
      <c r="X14" s="411"/>
      <c r="Y14" s="412"/>
      <c r="Z14" s="410"/>
      <c r="AA14" s="411"/>
      <c r="AB14" s="411"/>
      <c r="AC14" s="411"/>
      <c r="AD14" s="412"/>
      <c r="AE14" s="410"/>
      <c r="AF14" s="411"/>
      <c r="AG14" s="411"/>
      <c r="AH14" s="411"/>
      <c r="AI14" s="412"/>
      <c r="AJ14" s="410"/>
      <c r="AK14" s="411"/>
      <c r="AL14" s="411"/>
      <c r="AM14" s="411"/>
      <c r="AN14" s="412"/>
      <c r="AO14" s="410"/>
      <c r="AP14" s="411"/>
      <c r="AQ14" s="411"/>
      <c r="AR14" s="411"/>
      <c r="AS14" s="412"/>
      <c r="AT14" s="410"/>
      <c r="AU14" s="411"/>
      <c r="AV14" s="411"/>
      <c r="AW14" s="411"/>
      <c r="AX14" s="414"/>
    </row>
    <row r="15" spans="1:50" ht="12" customHeight="1" x14ac:dyDescent="0.2">
      <c r="A15" s="6" t="s">
        <v>833</v>
      </c>
      <c r="U15" s="413"/>
      <c r="V15" s="411"/>
      <c r="W15" s="411"/>
      <c r="X15" s="411"/>
      <c r="Y15" s="412"/>
      <c r="Z15" s="410"/>
      <c r="AA15" s="411"/>
      <c r="AB15" s="411"/>
      <c r="AC15" s="411"/>
      <c r="AD15" s="412"/>
      <c r="AE15" s="410"/>
      <c r="AF15" s="411"/>
      <c r="AG15" s="411"/>
      <c r="AH15" s="411"/>
      <c r="AI15" s="412"/>
      <c r="AJ15" s="410"/>
      <c r="AK15" s="411"/>
      <c r="AL15" s="411"/>
      <c r="AM15" s="411"/>
      <c r="AN15" s="412"/>
      <c r="AO15" s="410"/>
      <c r="AP15" s="411"/>
      <c r="AQ15" s="411"/>
      <c r="AR15" s="411"/>
      <c r="AS15" s="412"/>
      <c r="AT15" s="410"/>
      <c r="AU15" s="411"/>
      <c r="AV15" s="411"/>
      <c r="AW15" s="411"/>
      <c r="AX15" s="414"/>
    </row>
    <row r="16" spans="1:50" ht="12" customHeight="1" x14ac:dyDescent="0.2">
      <c r="A16" s="6" t="s">
        <v>834</v>
      </c>
      <c r="U16" s="413"/>
      <c r="V16" s="411"/>
      <c r="W16" s="411"/>
      <c r="X16" s="411"/>
      <c r="Y16" s="412"/>
      <c r="Z16" s="410"/>
      <c r="AA16" s="411"/>
      <c r="AB16" s="411"/>
      <c r="AC16" s="411"/>
      <c r="AD16" s="412"/>
      <c r="AE16" s="410"/>
      <c r="AF16" s="411"/>
      <c r="AG16" s="411"/>
      <c r="AH16" s="411"/>
      <c r="AI16" s="412"/>
      <c r="AJ16" s="410"/>
      <c r="AK16" s="411"/>
      <c r="AL16" s="411"/>
      <c r="AM16" s="411"/>
      <c r="AN16" s="412"/>
      <c r="AO16" s="410"/>
      <c r="AP16" s="411"/>
      <c r="AQ16" s="411"/>
      <c r="AR16" s="411"/>
      <c r="AS16" s="412"/>
      <c r="AT16" s="410"/>
      <c r="AU16" s="411"/>
      <c r="AV16" s="411"/>
      <c r="AW16" s="411"/>
      <c r="AX16" s="414"/>
    </row>
    <row r="17" spans="1:90" ht="12" customHeight="1" thickBot="1" x14ac:dyDescent="0.25">
      <c r="A17" s="6" t="s">
        <v>834</v>
      </c>
      <c r="U17" s="415"/>
      <c r="V17" s="416"/>
      <c r="W17" s="416"/>
      <c r="X17" s="416"/>
      <c r="Y17" s="417"/>
      <c r="Z17" s="418"/>
      <c r="AA17" s="416"/>
      <c r="AB17" s="416"/>
      <c r="AC17" s="416"/>
      <c r="AD17" s="417"/>
      <c r="AE17" s="418"/>
      <c r="AF17" s="416"/>
      <c r="AG17" s="416"/>
      <c r="AH17" s="416"/>
      <c r="AI17" s="417"/>
      <c r="AJ17" s="418"/>
      <c r="AK17" s="416"/>
      <c r="AL17" s="416"/>
      <c r="AM17" s="416"/>
      <c r="AN17" s="417"/>
      <c r="AO17" s="418"/>
      <c r="AP17" s="416"/>
      <c r="AQ17" s="416"/>
      <c r="AR17" s="416"/>
      <c r="AS17" s="417"/>
      <c r="AT17" s="418"/>
      <c r="AU17" s="416"/>
      <c r="AV17" s="416"/>
      <c r="AW17" s="416"/>
      <c r="AX17" s="419"/>
    </row>
    <row r="18" spans="1:90" ht="12" customHeight="1" x14ac:dyDescent="0.2">
      <c r="A18" s="6" t="s">
        <v>834</v>
      </c>
    </row>
    <row r="19" spans="1:90" ht="12" customHeight="1" x14ac:dyDescent="0.2">
      <c r="A19" s="6" t="s">
        <v>835</v>
      </c>
    </row>
    <row r="20" spans="1:90" ht="12" customHeight="1" x14ac:dyDescent="0.2">
      <c r="A20" s="6" t="s">
        <v>836</v>
      </c>
      <c r="U20" s="376" t="s">
        <v>159</v>
      </c>
      <c r="CD20" s="323">
        <v>0</v>
      </c>
    </row>
    <row r="21" spans="1:90" ht="12" customHeight="1" x14ac:dyDescent="0.2">
      <c r="A21" s="6" t="s">
        <v>835</v>
      </c>
      <c r="P21" s="757" t="s">
        <v>885</v>
      </c>
      <c r="Q21" s="757"/>
      <c r="R21" s="757"/>
      <c r="S21" s="757"/>
      <c r="T21" s="757"/>
      <c r="U21" s="777" t="s">
        <v>260</v>
      </c>
      <c r="V21" s="778"/>
      <c r="W21" s="778"/>
      <c r="X21" s="778"/>
      <c r="Y21" s="779"/>
      <c r="Z21" s="777" t="s">
        <v>207</v>
      </c>
      <c r="AA21" s="778"/>
      <c r="AB21" s="778"/>
      <c r="AC21" s="778"/>
      <c r="AD21" s="779"/>
      <c r="AE21" s="777" t="s">
        <v>206</v>
      </c>
      <c r="AF21" s="778"/>
      <c r="AG21" s="778"/>
      <c r="AH21" s="778"/>
      <c r="AI21" s="779"/>
      <c r="AJ21" s="777" t="s">
        <v>208</v>
      </c>
      <c r="AK21" s="778"/>
      <c r="AL21" s="778"/>
      <c r="AM21" s="778"/>
      <c r="AN21" s="779"/>
      <c r="AO21" s="777" t="s">
        <v>209</v>
      </c>
      <c r="AP21" s="778"/>
      <c r="AQ21" s="778"/>
      <c r="AR21" s="778"/>
      <c r="AS21" s="779"/>
      <c r="AT21" s="777" t="s">
        <v>210</v>
      </c>
      <c r="AU21" s="778"/>
      <c r="AV21" s="778"/>
      <c r="AW21" s="778"/>
      <c r="AX21" s="779"/>
      <c r="AY21" s="777" t="s">
        <v>211</v>
      </c>
      <c r="AZ21" s="778"/>
      <c r="BA21" s="778"/>
      <c r="BB21" s="778"/>
      <c r="BC21" s="779"/>
      <c r="BD21" s="777" t="s">
        <v>224</v>
      </c>
      <c r="BE21" s="778"/>
      <c r="BF21" s="778"/>
      <c r="BG21" s="778"/>
      <c r="BH21" s="779"/>
      <c r="BI21" s="777" t="s">
        <v>185</v>
      </c>
      <c r="BJ21" s="778"/>
      <c r="BK21" s="778"/>
      <c r="BL21" s="778"/>
      <c r="BM21" s="779"/>
      <c r="BN21" s="777" t="s">
        <v>798</v>
      </c>
      <c r="BO21" s="778"/>
      <c r="BP21" s="778"/>
      <c r="BQ21" s="778"/>
      <c r="BR21" s="779"/>
      <c r="BS21" s="777" t="s">
        <v>801</v>
      </c>
      <c r="BT21" s="778"/>
      <c r="BU21" s="778"/>
      <c r="BV21" s="778"/>
      <c r="BW21" s="779"/>
      <c r="BX21" s="777" t="s">
        <v>303</v>
      </c>
      <c r="BY21" s="778"/>
      <c r="BZ21" s="778"/>
      <c r="CA21" s="778"/>
      <c r="CB21" s="779"/>
      <c r="CC21" s="777" t="s">
        <v>399</v>
      </c>
      <c r="CD21" s="778"/>
      <c r="CE21" s="778"/>
      <c r="CF21" s="778"/>
      <c r="CG21" s="779"/>
      <c r="CH21" s="377" t="s">
        <v>268</v>
      </c>
      <c r="CI21" s="378"/>
      <c r="CJ21" s="378"/>
      <c r="CK21" s="378"/>
      <c r="CL21" s="379"/>
    </row>
    <row r="22" spans="1:90" ht="12" customHeight="1" x14ac:dyDescent="0.2">
      <c r="A22" s="6" t="s">
        <v>412</v>
      </c>
      <c r="P22" s="765" t="s">
        <v>862</v>
      </c>
      <c r="Q22" s="766"/>
      <c r="R22" s="766"/>
      <c r="S22" s="766"/>
      <c r="T22" s="767"/>
      <c r="U22" s="391" t="s">
        <v>256</v>
      </c>
      <c r="V22" s="388"/>
      <c r="W22" s="388"/>
      <c r="X22" s="388"/>
      <c r="Y22" s="389"/>
    </row>
    <row r="23" spans="1:90" ht="12" customHeight="1" x14ac:dyDescent="0.2">
      <c r="A23" s="6" t="s">
        <v>413</v>
      </c>
      <c r="P23" s="768"/>
      <c r="Q23" s="769"/>
      <c r="R23" s="769"/>
      <c r="S23" s="769"/>
      <c r="T23" s="770"/>
      <c r="U23" s="392" t="s">
        <v>860</v>
      </c>
      <c r="V23" s="393"/>
      <c r="W23" s="393"/>
      <c r="X23" s="393"/>
      <c r="Y23" s="394"/>
    </row>
    <row r="24" spans="1:90" ht="12" customHeight="1" x14ac:dyDescent="0.2">
      <c r="A24" s="6" t="s">
        <v>228</v>
      </c>
      <c r="P24" s="771"/>
      <c r="Q24" s="772"/>
      <c r="R24" s="772"/>
      <c r="S24" s="772"/>
      <c r="T24" s="773"/>
      <c r="U24" s="395" t="s">
        <v>861</v>
      </c>
      <c r="V24" s="396"/>
      <c r="W24" s="396"/>
      <c r="X24" s="396"/>
      <c r="Y24" s="397"/>
    </row>
    <row r="25" spans="1:90" ht="12" customHeight="1" x14ac:dyDescent="0.2">
      <c r="A25" s="6" t="s">
        <v>230</v>
      </c>
      <c r="P25" s="757" t="s">
        <v>870</v>
      </c>
      <c r="Q25" s="757"/>
      <c r="R25" s="757"/>
      <c r="S25" s="757"/>
      <c r="T25" s="757"/>
      <c r="U25" s="764" t="s">
        <v>871</v>
      </c>
      <c r="V25" s="764"/>
      <c r="W25" s="764"/>
      <c r="X25" s="764"/>
      <c r="Y25" s="764"/>
    </row>
    <row r="26" spans="1:90" ht="12" customHeight="1" x14ac:dyDescent="0.2">
      <c r="A26" s="6" t="s">
        <v>837</v>
      </c>
      <c r="P26" s="757" t="s">
        <v>872</v>
      </c>
      <c r="Q26" s="757"/>
      <c r="R26" s="757"/>
      <c r="S26" s="757"/>
      <c r="T26" s="757"/>
      <c r="U26" s="764" t="s">
        <v>871</v>
      </c>
      <c r="V26" s="764"/>
      <c r="W26" s="764"/>
      <c r="X26" s="764"/>
      <c r="Y26" s="764"/>
    </row>
    <row r="27" spans="1:90" ht="12" customHeight="1" x14ac:dyDescent="0.2">
      <c r="A27" s="6" t="s">
        <v>838</v>
      </c>
    </row>
    <row r="28" spans="1:90" ht="12" customHeight="1" x14ac:dyDescent="0.2">
      <c r="A28" s="6" t="s">
        <v>333</v>
      </c>
      <c r="P28" s="761" t="s">
        <v>863</v>
      </c>
      <c r="Q28" s="762"/>
      <c r="R28" s="762"/>
      <c r="S28" s="762"/>
      <c r="T28" s="763"/>
      <c r="U28" s="380" t="s">
        <v>875</v>
      </c>
      <c r="V28" s="381"/>
      <c r="W28" s="381"/>
      <c r="X28" s="381"/>
      <c r="Y28" s="382"/>
    </row>
    <row r="29" spans="1:90" ht="12" customHeight="1" x14ac:dyDescent="0.2">
      <c r="A29" s="6" t="s">
        <v>839</v>
      </c>
    </row>
    <row r="30" spans="1:90" ht="12" customHeight="1" x14ac:dyDescent="0.2">
      <c r="A30" s="6" t="s">
        <v>841</v>
      </c>
      <c r="P30" s="390" t="s">
        <v>864</v>
      </c>
      <c r="Q30" s="371"/>
      <c r="R30" s="371"/>
      <c r="S30" s="371"/>
      <c r="T30" s="372"/>
      <c r="U30" s="380" t="s">
        <v>411</v>
      </c>
      <c r="V30" s="381"/>
      <c r="W30" s="381"/>
      <c r="X30" s="381"/>
      <c r="Y30" s="382"/>
    </row>
    <row r="31" spans="1:90" ht="12" customHeight="1" x14ac:dyDescent="0.2">
      <c r="A31" s="6" t="s">
        <v>234</v>
      </c>
    </row>
    <row r="32" spans="1:90" ht="12" customHeight="1" x14ac:dyDescent="0.2">
      <c r="A32" s="6" t="s">
        <v>232</v>
      </c>
      <c r="P32" s="765" t="s">
        <v>866</v>
      </c>
      <c r="Q32" s="766"/>
      <c r="R32" s="766"/>
      <c r="S32" s="766"/>
      <c r="T32" s="767"/>
      <c r="U32" s="383" t="s">
        <v>867</v>
      </c>
      <c r="V32" s="384"/>
      <c r="W32" s="384"/>
      <c r="X32" s="384"/>
      <c r="Y32" s="385"/>
    </row>
    <row r="33" spans="1:114" ht="12" customHeight="1" x14ac:dyDescent="0.2">
      <c r="A33" s="6" t="s">
        <v>842</v>
      </c>
      <c r="P33" s="405"/>
      <c r="Q33" s="387"/>
      <c r="R33" s="387"/>
      <c r="S33" s="387"/>
      <c r="T33" s="406"/>
      <c r="U33" s="383" t="s">
        <v>868</v>
      </c>
      <c r="V33" s="384"/>
      <c r="W33" s="384"/>
      <c r="X33" s="384"/>
      <c r="Y33" s="385"/>
    </row>
    <row r="34" spans="1:114" ht="12" customHeight="1" x14ac:dyDescent="0.2">
      <c r="A34" s="6" t="s">
        <v>424</v>
      </c>
      <c r="P34" s="407"/>
      <c r="Q34" s="408"/>
      <c r="R34" s="408"/>
      <c r="S34" s="408"/>
      <c r="T34" s="409"/>
      <c r="U34" s="383" t="s">
        <v>869</v>
      </c>
      <c r="V34" s="384"/>
      <c r="W34" s="384"/>
      <c r="X34" s="384"/>
      <c r="Y34" s="385"/>
    </row>
    <row r="35" spans="1:114" ht="12" customHeight="1" x14ac:dyDescent="0.2">
      <c r="A35" s="6" t="s">
        <v>666</v>
      </c>
    </row>
    <row r="36" spans="1:114" ht="12" customHeight="1" x14ac:dyDescent="0.2">
      <c r="A36" s="6" t="s">
        <v>761</v>
      </c>
      <c r="P36" s="774" t="s">
        <v>865</v>
      </c>
      <c r="Q36" s="775"/>
      <c r="R36" s="775"/>
      <c r="S36" s="775"/>
      <c r="T36" s="776"/>
      <c r="U36" s="383" t="s">
        <v>206</v>
      </c>
      <c r="V36" s="384"/>
      <c r="W36" s="384"/>
      <c r="X36" s="384"/>
      <c r="Y36" s="385"/>
    </row>
    <row r="37" spans="1:114" ht="12" customHeight="1" x14ac:dyDescent="0.2">
      <c r="A37" s="6" t="s">
        <v>667</v>
      </c>
      <c r="P37" s="386"/>
      <c r="Q37" s="386"/>
      <c r="R37" s="386"/>
      <c r="S37" s="386"/>
      <c r="T37" s="386"/>
      <c r="U37" s="383" t="s">
        <v>206</v>
      </c>
      <c r="V37" s="384"/>
      <c r="W37" s="384"/>
      <c r="X37" s="384"/>
      <c r="Y37" s="385"/>
    </row>
    <row r="38" spans="1:114" ht="12" customHeight="1" x14ac:dyDescent="0.2">
      <c r="A38" s="6" t="s">
        <v>668</v>
      </c>
      <c r="P38" s="386"/>
      <c r="Q38" s="386"/>
      <c r="R38" s="386"/>
      <c r="S38" s="386"/>
      <c r="T38" s="386"/>
      <c r="U38" s="383" t="s">
        <v>208</v>
      </c>
      <c r="V38" s="384"/>
      <c r="W38" s="384"/>
      <c r="X38" s="384"/>
      <c r="Y38" s="385"/>
    </row>
    <row r="39" spans="1:114" ht="12" customHeight="1" x14ac:dyDescent="0.2">
      <c r="A39" s="6" t="s">
        <v>669</v>
      </c>
      <c r="P39" s="386"/>
      <c r="Q39" s="386"/>
      <c r="R39" s="386"/>
      <c r="S39" s="386"/>
      <c r="T39" s="386"/>
      <c r="U39" s="383" t="s">
        <v>209</v>
      </c>
      <c r="V39" s="384"/>
      <c r="W39" s="384"/>
      <c r="X39" s="384"/>
      <c r="Y39" s="385"/>
    </row>
    <row r="40" spans="1:114" ht="12" customHeight="1" x14ac:dyDescent="0.2">
      <c r="A40" s="6" t="s">
        <v>670</v>
      </c>
      <c r="U40" s="383" t="s">
        <v>210</v>
      </c>
      <c r="V40" s="384"/>
      <c r="W40" s="384"/>
      <c r="X40" s="384"/>
      <c r="Y40" s="385"/>
    </row>
    <row r="41" spans="1:114" ht="12" customHeight="1" x14ac:dyDescent="0.2">
      <c r="A41" s="6" t="s">
        <v>671</v>
      </c>
      <c r="U41" s="383" t="s">
        <v>211</v>
      </c>
      <c r="V41" s="384"/>
      <c r="W41" s="384"/>
      <c r="X41" s="384"/>
      <c r="Y41" s="385"/>
    </row>
    <row r="42" spans="1:114" ht="12" customHeight="1" x14ac:dyDescent="0.2">
      <c r="A42" s="6" t="s">
        <v>672</v>
      </c>
      <c r="U42" s="383" t="s">
        <v>224</v>
      </c>
      <c r="V42" s="384"/>
      <c r="W42" s="384"/>
      <c r="X42" s="384"/>
      <c r="Y42" s="385"/>
    </row>
    <row r="43" spans="1:114" ht="12" customHeight="1" x14ac:dyDescent="0.2">
      <c r="A43" s="6" t="s">
        <v>673</v>
      </c>
      <c r="U43" s="383" t="s">
        <v>185</v>
      </c>
      <c r="V43" s="384"/>
      <c r="W43" s="384"/>
      <c r="X43" s="384"/>
      <c r="Y43" s="385"/>
    </row>
    <row r="44" spans="1:114" ht="12" customHeight="1" x14ac:dyDescent="0.2">
      <c r="A44" s="6" t="s">
        <v>106</v>
      </c>
    </row>
    <row r="45" spans="1:114" ht="12" customHeight="1" x14ac:dyDescent="0.2">
      <c r="A45" s="6" t="s">
        <v>28</v>
      </c>
    </row>
    <row r="46" spans="1:114" ht="12" customHeight="1" x14ac:dyDescent="0.2">
      <c r="A46" s="6" t="s">
        <v>26</v>
      </c>
      <c r="U46" s="376" t="s">
        <v>873</v>
      </c>
    </row>
    <row r="47" spans="1:114" ht="12" customHeight="1" x14ac:dyDescent="0.2">
      <c r="A47" s="6" t="s">
        <v>666</v>
      </c>
      <c r="P47" s="757" t="s">
        <v>885</v>
      </c>
      <c r="Q47" s="757"/>
      <c r="R47" s="757"/>
      <c r="S47" s="757"/>
      <c r="T47" s="757"/>
      <c r="U47" s="777" t="s">
        <v>260</v>
      </c>
      <c r="V47" s="778"/>
      <c r="W47" s="778"/>
      <c r="X47" s="778"/>
      <c r="Y47" s="779"/>
      <c r="Z47" s="777" t="s">
        <v>207</v>
      </c>
      <c r="AA47" s="778"/>
      <c r="AB47" s="778"/>
      <c r="AC47" s="778"/>
      <c r="AD47" s="779"/>
      <c r="AE47" s="777" t="s">
        <v>206</v>
      </c>
      <c r="AF47" s="778"/>
      <c r="AG47" s="778"/>
      <c r="AH47" s="778"/>
      <c r="AI47" s="779"/>
      <c r="AJ47" s="777" t="s">
        <v>208</v>
      </c>
      <c r="AK47" s="778"/>
      <c r="AL47" s="778"/>
      <c r="AM47" s="778"/>
      <c r="AN47" s="779"/>
      <c r="AO47" s="777" t="s">
        <v>209</v>
      </c>
      <c r="AP47" s="778"/>
      <c r="AQ47" s="778"/>
      <c r="AR47" s="778"/>
      <c r="AS47" s="779"/>
      <c r="AT47" s="777" t="s">
        <v>210</v>
      </c>
      <c r="AU47" s="778"/>
      <c r="AV47" s="778"/>
      <c r="AW47" s="778"/>
      <c r="AX47" s="779"/>
      <c r="AY47" s="777" t="s">
        <v>211</v>
      </c>
      <c r="AZ47" s="778"/>
      <c r="BA47" s="778"/>
      <c r="BB47" s="778"/>
      <c r="BC47" s="779"/>
      <c r="BD47" s="777" t="s">
        <v>212</v>
      </c>
      <c r="BE47" s="778"/>
      <c r="BF47" s="778"/>
      <c r="BG47" s="778"/>
      <c r="BH47" s="779"/>
      <c r="BI47" s="777" t="s">
        <v>213</v>
      </c>
      <c r="BJ47" s="778"/>
      <c r="BK47" s="778"/>
      <c r="BL47" s="778"/>
      <c r="BM47" s="779"/>
      <c r="BN47" s="777" t="s">
        <v>224</v>
      </c>
      <c r="BO47" s="778"/>
      <c r="BP47" s="778"/>
      <c r="BQ47" s="778"/>
      <c r="BR47" s="779"/>
      <c r="BS47" s="777" t="s">
        <v>185</v>
      </c>
      <c r="BT47" s="778"/>
      <c r="BU47" s="778"/>
      <c r="BV47" s="778"/>
      <c r="BW47" s="779"/>
      <c r="BX47" s="777" t="s">
        <v>214</v>
      </c>
      <c r="BY47" s="778"/>
      <c r="BZ47" s="778"/>
      <c r="CA47" s="778"/>
      <c r="CB47" s="779"/>
      <c r="CC47" s="777" t="s">
        <v>216</v>
      </c>
      <c r="CD47" s="778"/>
      <c r="CE47" s="778"/>
      <c r="CF47" s="778"/>
      <c r="CG47" s="779"/>
      <c r="CH47" s="777" t="s">
        <v>217</v>
      </c>
      <c r="CI47" s="778"/>
      <c r="CJ47" s="778"/>
      <c r="CK47" s="778"/>
      <c r="CL47" s="779"/>
      <c r="CM47" s="777" t="s">
        <v>215</v>
      </c>
      <c r="CN47" s="778"/>
      <c r="CO47" s="778"/>
      <c r="CP47" s="778"/>
      <c r="CQ47" s="779"/>
      <c r="CR47" s="777" t="s">
        <v>477</v>
      </c>
      <c r="CS47" s="778"/>
      <c r="CT47" s="778"/>
      <c r="CU47" s="778"/>
      <c r="CV47" s="777" t="s">
        <v>113</v>
      </c>
      <c r="CW47" s="778"/>
      <c r="CX47" s="778"/>
      <c r="CY47" s="778"/>
      <c r="CZ47" s="779"/>
      <c r="DA47" s="377" t="s">
        <v>417</v>
      </c>
      <c r="DB47" s="378"/>
      <c r="DC47" s="378"/>
      <c r="DD47" s="378"/>
      <c r="DE47" s="379"/>
      <c r="DF47" s="793" t="s">
        <v>9</v>
      </c>
      <c r="DG47" s="794"/>
      <c r="DH47" s="794"/>
      <c r="DI47" s="794"/>
      <c r="DJ47" s="794"/>
    </row>
    <row r="48" spans="1:114" ht="12" customHeight="1" x14ac:dyDescent="0.2">
      <c r="A48" s="6" t="s">
        <v>424</v>
      </c>
      <c r="P48" s="765" t="s">
        <v>862</v>
      </c>
      <c r="Q48" s="766"/>
      <c r="R48" s="766"/>
      <c r="S48" s="766"/>
      <c r="T48" s="767"/>
      <c r="U48" s="391" t="s">
        <v>256</v>
      </c>
      <c r="V48" s="388"/>
      <c r="W48" s="388"/>
      <c r="X48" s="388"/>
      <c r="Y48" s="389"/>
    </row>
    <row r="49" spans="1:45" ht="12" customHeight="1" x14ac:dyDescent="0.2">
      <c r="A49" s="6" t="s">
        <v>667</v>
      </c>
      <c r="P49" s="768"/>
      <c r="Q49" s="769"/>
      <c r="R49" s="769"/>
      <c r="S49" s="769"/>
      <c r="T49" s="770"/>
      <c r="U49" s="392" t="s">
        <v>860</v>
      </c>
      <c r="V49" s="393"/>
      <c r="W49" s="393"/>
      <c r="X49" s="393"/>
      <c r="Y49" s="394"/>
    </row>
    <row r="50" spans="1:45" ht="12" customHeight="1" x14ac:dyDescent="0.2">
      <c r="A50" s="6" t="s">
        <v>668</v>
      </c>
      <c r="P50" s="771"/>
      <c r="Q50" s="772"/>
      <c r="R50" s="772"/>
      <c r="S50" s="772"/>
      <c r="T50" s="773"/>
      <c r="U50" s="395" t="s">
        <v>861</v>
      </c>
      <c r="V50" s="396"/>
      <c r="W50" s="396"/>
      <c r="X50" s="396"/>
      <c r="Y50" s="397"/>
    </row>
    <row r="51" spans="1:45" ht="12" customHeight="1" x14ac:dyDescent="0.2">
      <c r="A51" s="6" t="s">
        <v>669</v>
      </c>
      <c r="P51" s="757" t="s">
        <v>870</v>
      </c>
      <c r="Q51" s="757"/>
      <c r="R51" s="757"/>
      <c r="S51" s="757"/>
      <c r="T51" s="757"/>
      <c r="U51" s="764" t="s">
        <v>871</v>
      </c>
      <c r="V51" s="764"/>
      <c r="W51" s="764"/>
      <c r="X51" s="764"/>
      <c r="Y51" s="764"/>
      <c r="AA51" s="323" t="s">
        <v>160</v>
      </c>
      <c r="AE51" s="323" t="s">
        <v>802</v>
      </c>
      <c r="AS51" s="323" t="s">
        <v>803</v>
      </c>
    </row>
    <row r="52" spans="1:45" ht="12" customHeight="1" x14ac:dyDescent="0.2">
      <c r="A52" s="6" t="s">
        <v>671</v>
      </c>
      <c r="P52" s="757" t="s">
        <v>872</v>
      </c>
      <c r="Q52" s="757"/>
      <c r="R52" s="757"/>
      <c r="S52" s="757"/>
      <c r="T52" s="757"/>
      <c r="U52" s="764" t="s">
        <v>871</v>
      </c>
      <c r="V52" s="764"/>
      <c r="W52" s="764"/>
      <c r="X52" s="764"/>
      <c r="Y52" s="764"/>
      <c r="AA52" s="323" t="s">
        <v>165</v>
      </c>
      <c r="AE52" s="323" t="s">
        <v>802</v>
      </c>
    </row>
    <row r="53" spans="1:45" ht="12" customHeight="1" x14ac:dyDescent="0.2">
      <c r="A53" s="6" t="s">
        <v>672</v>
      </c>
    </row>
    <row r="54" spans="1:45" ht="12" customHeight="1" x14ac:dyDescent="0.2">
      <c r="A54" s="6" t="s">
        <v>28</v>
      </c>
      <c r="P54" s="761" t="s">
        <v>863</v>
      </c>
      <c r="Q54" s="762"/>
      <c r="R54" s="762"/>
      <c r="S54" s="762"/>
      <c r="T54" s="763"/>
      <c r="U54" s="380" t="s">
        <v>875</v>
      </c>
      <c r="V54" s="381"/>
      <c r="W54" s="381"/>
      <c r="X54" s="381"/>
      <c r="Y54" s="382"/>
    </row>
    <row r="55" spans="1:45" ht="12" customHeight="1" x14ac:dyDescent="0.2">
      <c r="A55" s="6" t="s">
        <v>681</v>
      </c>
      <c r="P55" s="426"/>
      <c r="Q55" s="426"/>
      <c r="R55" s="426"/>
      <c r="S55" s="426"/>
      <c r="T55" s="426"/>
      <c r="U55" s="426"/>
      <c r="V55" s="426"/>
      <c r="W55" s="426"/>
      <c r="X55" s="426"/>
      <c r="Y55" s="426"/>
      <c r="Z55" s="426"/>
    </row>
    <row r="56" spans="1:45" ht="12" customHeight="1" x14ac:dyDescent="0.2">
      <c r="A56" s="6" t="s">
        <v>23</v>
      </c>
      <c r="P56" s="390" t="s">
        <v>864</v>
      </c>
      <c r="Q56" s="371"/>
      <c r="R56" s="371"/>
      <c r="S56" s="371"/>
      <c r="T56" s="372"/>
      <c r="U56" s="380" t="s">
        <v>411</v>
      </c>
      <c r="V56" s="381"/>
      <c r="W56" s="381"/>
      <c r="X56" s="381"/>
      <c r="Y56" s="382"/>
    </row>
    <row r="57" spans="1:45" ht="12" customHeight="1" x14ac:dyDescent="0.2">
      <c r="A57" s="6" t="s">
        <v>24</v>
      </c>
      <c r="P57" s="387"/>
      <c r="Q57" s="387"/>
      <c r="R57" s="387"/>
      <c r="S57" s="387"/>
      <c r="T57" s="387"/>
      <c r="U57" s="317"/>
      <c r="V57" s="317"/>
      <c r="W57" s="317"/>
      <c r="X57" s="317"/>
      <c r="Y57" s="317"/>
    </row>
    <row r="58" spans="1:45" ht="12" customHeight="1" x14ac:dyDescent="0.2">
      <c r="A58" s="6" t="s">
        <v>25</v>
      </c>
      <c r="P58" s="757" t="s">
        <v>866</v>
      </c>
      <c r="Q58" s="757"/>
      <c r="R58" s="757"/>
      <c r="S58" s="757"/>
      <c r="T58" s="757"/>
      <c r="U58" s="383" t="s">
        <v>867</v>
      </c>
      <c r="V58" s="384"/>
      <c r="W58" s="384"/>
      <c r="X58" s="384"/>
      <c r="Y58" s="385"/>
    </row>
    <row r="59" spans="1:45" ht="12" customHeight="1" x14ac:dyDescent="0.2">
      <c r="A59" s="6" t="s">
        <v>111</v>
      </c>
      <c r="P59" s="387"/>
      <c r="Q59" s="387"/>
      <c r="R59" s="387"/>
      <c r="S59" s="387"/>
      <c r="T59" s="387"/>
      <c r="U59" s="383" t="s">
        <v>868</v>
      </c>
      <c r="V59" s="384"/>
      <c r="W59" s="384"/>
      <c r="X59" s="384"/>
      <c r="Y59" s="385"/>
    </row>
    <row r="60" spans="1:45" ht="12" customHeight="1" x14ac:dyDescent="0.2">
      <c r="A60" s="6" t="s">
        <v>450</v>
      </c>
      <c r="P60" s="387"/>
      <c r="Q60" s="387"/>
      <c r="R60" s="387"/>
      <c r="S60" s="387"/>
      <c r="T60" s="387"/>
      <c r="U60" s="383" t="s">
        <v>869</v>
      </c>
      <c r="V60" s="384"/>
      <c r="W60" s="384"/>
      <c r="X60" s="384"/>
      <c r="Y60" s="385"/>
    </row>
    <row r="61" spans="1:45" ht="12" customHeight="1" x14ac:dyDescent="0.2">
      <c r="A61" s="6" t="s">
        <v>454</v>
      </c>
      <c r="P61" s="387"/>
      <c r="Q61" s="387"/>
      <c r="R61" s="387"/>
      <c r="S61" s="387"/>
      <c r="T61" s="387"/>
      <c r="U61" s="317"/>
      <c r="V61" s="317"/>
      <c r="W61" s="317"/>
      <c r="X61" s="317"/>
      <c r="Y61" s="317"/>
    </row>
    <row r="62" spans="1:45" ht="12" customHeight="1" x14ac:dyDescent="0.2">
      <c r="A62" s="6" t="s">
        <v>501</v>
      </c>
      <c r="P62" s="399" t="s">
        <v>865</v>
      </c>
      <c r="Q62" s="400"/>
      <c r="R62" s="400"/>
      <c r="S62" s="400"/>
      <c r="T62" s="401"/>
      <c r="U62" s="383" t="s">
        <v>206</v>
      </c>
      <c r="V62" s="384"/>
      <c r="W62" s="384"/>
      <c r="X62" s="384"/>
      <c r="Y62" s="385"/>
    </row>
    <row r="63" spans="1:45" ht="12" customHeight="1" x14ac:dyDescent="0.2">
      <c r="A63" s="6" t="s">
        <v>76</v>
      </c>
      <c r="P63" s="386"/>
      <c r="Q63" s="386"/>
      <c r="R63" s="386"/>
      <c r="S63" s="386"/>
      <c r="T63" s="386"/>
      <c r="U63" s="383" t="s">
        <v>206</v>
      </c>
      <c r="V63" s="384"/>
      <c r="W63" s="384"/>
      <c r="X63" s="384"/>
      <c r="Y63" s="385"/>
    </row>
    <row r="64" spans="1:45" ht="12" customHeight="1" x14ac:dyDescent="0.2">
      <c r="A64" s="6" t="s">
        <v>682</v>
      </c>
      <c r="P64" s="386"/>
      <c r="Q64" s="386"/>
      <c r="R64" s="386"/>
      <c r="S64" s="386"/>
      <c r="T64" s="386"/>
      <c r="U64" s="383" t="s">
        <v>208</v>
      </c>
      <c r="V64" s="384"/>
      <c r="W64" s="384"/>
      <c r="X64" s="384"/>
      <c r="Y64" s="385"/>
    </row>
    <row r="65" spans="1:70" ht="12" customHeight="1" x14ac:dyDescent="0.2">
      <c r="A65" s="6" t="s">
        <v>424</v>
      </c>
      <c r="U65" s="383" t="s">
        <v>209</v>
      </c>
      <c r="V65" s="384"/>
      <c r="W65" s="384"/>
      <c r="X65" s="384"/>
      <c r="Y65" s="385"/>
    </row>
    <row r="66" spans="1:70" ht="12" customHeight="1" x14ac:dyDescent="0.2">
      <c r="A66" s="6" t="s">
        <v>666</v>
      </c>
      <c r="U66" s="383" t="s">
        <v>210</v>
      </c>
      <c r="V66" s="384"/>
      <c r="W66" s="384"/>
      <c r="X66" s="384"/>
      <c r="Y66" s="385"/>
    </row>
    <row r="67" spans="1:70" ht="12" customHeight="1" x14ac:dyDescent="0.2">
      <c r="A67" s="6" t="s">
        <v>761</v>
      </c>
      <c r="U67" s="383" t="s">
        <v>211</v>
      </c>
      <c r="V67" s="384"/>
      <c r="W67" s="384"/>
      <c r="X67" s="384"/>
      <c r="Y67" s="385"/>
    </row>
    <row r="68" spans="1:70" ht="12" customHeight="1" x14ac:dyDescent="0.2">
      <c r="A68" s="6" t="s">
        <v>685</v>
      </c>
      <c r="U68" s="383" t="s">
        <v>224</v>
      </c>
      <c r="V68" s="384"/>
      <c r="W68" s="384"/>
      <c r="X68" s="384"/>
      <c r="Y68" s="385"/>
    </row>
    <row r="69" spans="1:70" ht="12" customHeight="1" x14ac:dyDescent="0.2">
      <c r="A69" s="6" t="s">
        <v>500</v>
      </c>
      <c r="U69" s="383" t="s">
        <v>185</v>
      </c>
      <c r="V69" s="384"/>
      <c r="W69" s="384"/>
      <c r="X69" s="384"/>
      <c r="Y69" s="385"/>
    </row>
    <row r="70" spans="1:70" ht="12" customHeight="1" x14ac:dyDescent="0.2">
      <c r="A70" s="6" t="s">
        <v>76</v>
      </c>
    </row>
    <row r="71" spans="1:70" ht="12" customHeight="1" x14ac:dyDescent="0.2">
      <c r="A71" s="6" t="s">
        <v>682</v>
      </c>
    </row>
    <row r="72" spans="1:70" ht="12" customHeight="1" x14ac:dyDescent="0.2">
      <c r="A72" s="6" t="s">
        <v>17</v>
      </c>
      <c r="U72" s="376" t="s">
        <v>166</v>
      </c>
    </row>
    <row r="73" spans="1:70" ht="12" customHeight="1" x14ac:dyDescent="0.2">
      <c r="A73" s="6" t="s">
        <v>502</v>
      </c>
      <c r="P73" s="757" t="s">
        <v>885</v>
      </c>
      <c r="Q73" s="757"/>
      <c r="R73" s="757"/>
      <c r="S73" s="757"/>
      <c r="T73" s="757"/>
      <c r="U73" s="777" t="s">
        <v>260</v>
      </c>
      <c r="V73" s="778"/>
      <c r="W73" s="778"/>
      <c r="X73" s="778"/>
      <c r="Y73" s="779"/>
      <c r="Z73" s="777" t="s">
        <v>224</v>
      </c>
      <c r="AA73" s="778"/>
      <c r="AB73" s="778"/>
      <c r="AC73" s="778"/>
      <c r="AD73" s="779"/>
      <c r="AE73" s="777" t="s">
        <v>185</v>
      </c>
      <c r="AF73" s="778"/>
      <c r="AG73" s="778"/>
      <c r="AH73" s="778"/>
      <c r="AI73" s="779"/>
      <c r="AJ73" s="777" t="s">
        <v>214</v>
      </c>
      <c r="AK73" s="778"/>
      <c r="AL73" s="778"/>
      <c r="AM73" s="778"/>
      <c r="AN73" s="779"/>
      <c r="AO73" s="777" t="s">
        <v>216</v>
      </c>
      <c r="AP73" s="778"/>
      <c r="AQ73" s="778"/>
      <c r="AR73" s="778"/>
      <c r="AS73" s="779"/>
      <c r="AT73" s="777" t="s">
        <v>217</v>
      </c>
      <c r="AU73" s="778"/>
      <c r="AV73" s="778"/>
      <c r="AW73" s="778"/>
      <c r="AX73" s="779"/>
      <c r="AY73" s="777" t="s">
        <v>215</v>
      </c>
      <c r="AZ73" s="778"/>
      <c r="BA73" s="778"/>
      <c r="BB73" s="778"/>
      <c r="BC73" s="779"/>
      <c r="BD73" s="777" t="s">
        <v>113</v>
      </c>
      <c r="BE73" s="778"/>
      <c r="BF73" s="778"/>
      <c r="BG73" s="778"/>
      <c r="BH73" s="779"/>
      <c r="BI73" s="777" t="s">
        <v>417</v>
      </c>
      <c r="BJ73" s="778"/>
      <c r="BK73" s="778"/>
      <c r="BL73" s="778"/>
      <c r="BM73" s="779"/>
      <c r="BN73" s="777" t="s">
        <v>9</v>
      </c>
      <c r="BO73" s="778"/>
      <c r="BP73" s="778"/>
      <c r="BQ73" s="778"/>
      <c r="BR73" s="779"/>
    </row>
    <row r="74" spans="1:70" ht="12" customHeight="1" x14ac:dyDescent="0.2">
      <c r="A74" s="6" t="s">
        <v>76</v>
      </c>
      <c r="P74" s="765" t="s">
        <v>862</v>
      </c>
      <c r="Q74" s="766"/>
      <c r="R74" s="766"/>
      <c r="S74" s="766"/>
      <c r="T74" s="767"/>
      <c r="U74" s="391" t="s">
        <v>256</v>
      </c>
      <c r="V74" s="388"/>
      <c r="W74" s="388"/>
      <c r="X74" s="388"/>
      <c r="Y74" s="389"/>
    </row>
    <row r="75" spans="1:70" ht="12" customHeight="1" x14ac:dyDescent="0.2">
      <c r="A75" s="6" t="s">
        <v>682</v>
      </c>
      <c r="P75" s="768"/>
      <c r="Q75" s="769"/>
      <c r="R75" s="769"/>
      <c r="S75" s="769"/>
      <c r="T75" s="770"/>
      <c r="U75" s="392" t="s">
        <v>860</v>
      </c>
      <c r="V75" s="393"/>
      <c r="W75" s="393"/>
      <c r="X75" s="393"/>
      <c r="Y75" s="394"/>
    </row>
    <row r="76" spans="1:70" ht="12" customHeight="1" x14ac:dyDescent="0.2">
      <c r="A76" s="6" t="s">
        <v>17</v>
      </c>
      <c r="P76" s="771"/>
      <c r="Q76" s="772"/>
      <c r="R76" s="772"/>
      <c r="S76" s="772"/>
      <c r="T76" s="773"/>
      <c r="U76" s="395" t="s">
        <v>861</v>
      </c>
      <c r="V76" s="396"/>
      <c r="W76" s="396"/>
      <c r="X76" s="396"/>
      <c r="Y76" s="397"/>
    </row>
    <row r="77" spans="1:70" ht="12" customHeight="1" x14ac:dyDescent="0.2">
      <c r="A77" s="6" t="s">
        <v>76</v>
      </c>
      <c r="P77" s="757" t="s">
        <v>870</v>
      </c>
      <c r="Q77" s="757"/>
      <c r="R77" s="757"/>
      <c r="S77" s="757"/>
      <c r="T77" s="757"/>
      <c r="U77" s="764" t="s">
        <v>871</v>
      </c>
      <c r="V77" s="764"/>
      <c r="W77" s="764"/>
      <c r="X77" s="764"/>
      <c r="Y77" s="764"/>
    </row>
    <row r="78" spans="1:70" ht="12" customHeight="1" x14ac:dyDescent="0.2">
      <c r="A78" s="6" t="s">
        <v>17</v>
      </c>
      <c r="P78" s="757" t="s">
        <v>872</v>
      </c>
      <c r="Q78" s="757"/>
      <c r="R78" s="757"/>
      <c r="S78" s="757"/>
      <c r="T78" s="757"/>
      <c r="U78" s="764" t="s">
        <v>871</v>
      </c>
      <c r="V78" s="764"/>
      <c r="W78" s="764"/>
      <c r="X78" s="764"/>
      <c r="Y78" s="764"/>
    </row>
    <row r="79" spans="1:70" ht="12" customHeight="1" x14ac:dyDescent="0.2">
      <c r="A79" s="6" t="s">
        <v>106</v>
      </c>
    </row>
    <row r="80" spans="1:70" ht="12" customHeight="1" x14ac:dyDescent="0.2">
      <c r="A80" s="6" t="s">
        <v>852</v>
      </c>
      <c r="P80" s="761" t="s">
        <v>863</v>
      </c>
      <c r="Q80" s="762"/>
      <c r="R80" s="762"/>
      <c r="S80" s="762"/>
      <c r="T80" s="763"/>
      <c r="U80" s="380" t="s">
        <v>875</v>
      </c>
      <c r="V80" s="381"/>
      <c r="W80" s="381"/>
      <c r="X80" s="381"/>
      <c r="Y80" s="382"/>
    </row>
    <row r="81" spans="1:26" ht="12" customHeight="1" x14ac:dyDescent="0.2">
      <c r="A81" s="6" t="s">
        <v>853</v>
      </c>
      <c r="P81" s="426"/>
      <c r="Q81" s="426"/>
      <c r="R81" s="426"/>
      <c r="S81" s="426"/>
      <c r="T81" s="426"/>
      <c r="U81" s="426"/>
      <c r="V81" s="426"/>
      <c r="W81" s="426"/>
      <c r="X81" s="426"/>
      <c r="Y81" s="426"/>
    </row>
    <row r="82" spans="1:26" ht="12" customHeight="1" x14ac:dyDescent="0.2">
      <c r="A82" s="6" t="s">
        <v>854</v>
      </c>
      <c r="P82" s="390" t="s">
        <v>864</v>
      </c>
      <c r="Q82" s="371"/>
      <c r="R82" s="371"/>
      <c r="S82" s="371"/>
      <c r="T82" s="372"/>
      <c r="U82" s="380" t="s">
        <v>411</v>
      </c>
      <c r="V82" s="381"/>
      <c r="W82" s="381"/>
      <c r="X82" s="381"/>
      <c r="Y82" s="382"/>
    </row>
    <row r="83" spans="1:26" ht="12" customHeight="1" x14ac:dyDescent="0.2">
      <c r="A83" s="6" t="s">
        <v>855</v>
      </c>
      <c r="P83" s="426"/>
      <c r="Q83" s="426"/>
      <c r="R83" s="426"/>
      <c r="S83" s="426"/>
      <c r="T83" s="426"/>
      <c r="U83" s="426"/>
      <c r="V83" s="426"/>
      <c r="W83" s="426"/>
      <c r="X83" s="426"/>
      <c r="Y83" s="426"/>
    </row>
    <row r="84" spans="1:26" ht="12" customHeight="1" x14ac:dyDescent="0.2">
      <c r="A84" s="6" t="s">
        <v>856</v>
      </c>
      <c r="P84" s="757" t="s">
        <v>866</v>
      </c>
      <c r="Q84" s="757"/>
      <c r="R84" s="757"/>
      <c r="S84" s="757"/>
      <c r="T84" s="757"/>
      <c r="U84" s="383" t="s">
        <v>867</v>
      </c>
      <c r="V84" s="384"/>
      <c r="W84" s="384"/>
      <c r="X84" s="384"/>
      <c r="Y84" s="385"/>
    </row>
    <row r="85" spans="1:26" ht="12" customHeight="1" x14ac:dyDescent="0.2">
      <c r="A85" s="6" t="s">
        <v>272</v>
      </c>
      <c r="P85" s="387"/>
      <c r="Q85" s="387"/>
      <c r="R85" s="387"/>
      <c r="S85" s="387"/>
      <c r="T85" s="387"/>
      <c r="U85" s="317"/>
      <c r="V85" s="317"/>
      <c r="W85" s="317"/>
      <c r="X85" s="317"/>
      <c r="Y85" s="317"/>
    </row>
    <row r="86" spans="1:26" ht="12" customHeight="1" x14ac:dyDescent="0.2">
      <c r="A86" s="6" t="s">
        <v>849</v>
      </c>
    </row>
    <row r="87" spans="1:26" ht="12" customHeight="1" x14ac:dyDescent="0.2">
      <c r="A87" s="6" t="s">
        <v>234</v>
      </c>
      <c r="P87" s="774" t="s">
        <v>865</v>
      </c>
      <c r="Q87" s="775"/>
      <c r="R87" s="775"/>
      <c r="S87" s="775"/>
      <c r="T87" s="776"/>
      <c r="U87" s="777" t="s">
        <v>214</v>
      </c>
      <c r="V87" s="778"/>
      <c r="W87" s="778"/>
      <c r="X87" s="778"/>
      <c r="Y87" s="779"/>
      <c r="Z87" s="323" t="s">
        <v>528</v>
      </c>
    </row>
    <row r="88" spans="1:26" ht="12" customHeight="1" x14ac:dyDescent="0.2">
      <c r="A88" s="6" t="s">
        <v>232</v>
      </c>
      <c r="P88" s="386"/>
      <c r="Q88" s="386"/>
      <c r="R88" s="386"/>
      <c r="S88" s="386"/>
      <c r="T88" s="386"/>
      <c r="U88" s="777" t="s">
        <v>216</v>
      </c>
      <c r="V88" s="778"/>
      <c r="W88" s="778"/>
      <c r="X88" s="778"/>
      <c r="Y88" s="779"/>
      <c r="Z88" s="323" t="s">
        <v>528</v>
      </c>
    </row>
    <row r="89" spans="1:26" ht="12" customHeight="1" x14ac:dyDescent="0.2">
      <c r="A89" s="6" t="s">
        <v>850</v>
      </c>
      <c r="P89" s="386"/>
      <c r="Q89" s="386"/>
      <c r="R89" s="386"/>
      <c r="S89" s="386"/>
      <c r="T89" s="386"/>
      <c r="U89" s="777" t="s">
        <v>217</v>
      </c>
      <c r="V89" s="778"/>
      <c r="W89" s="778"/>
      <c r="X89" s="778"/>
      <c r="Y89" s="779"/>
      <c r="Z89" s="323" t="s">
        <v>1306</v>
      </c>
    </row>
    <row r="90" spans="1:26" ht="12" customHeight="1" x14ac:dyDescent="0.2">
      <c r="A90" s="6" t="s">
        <v>851</v>
      </c>
      <c r="P90" s="386"/>
      <c r="Q90" s="386"/>
      <c r="R90" s="386"/>
      <c r="S90" s="386"/>
      <c r="T90" s="386"/>
      <c r="U90" s="777" t="s">
        <v>215</v>
      </c>
      <c r="V90" s="778"/>
      <c r="W90" s="778"/>
      <c r="X90" s="778"/>
      <c r="Y90" s="779"/>
    </row>
    <row r="91" spans="1:26" ht="12" customHeight="1" x14ac:dyDescent="0.2">
      <c r="A91" s="6" t="s">
        <v>305</v>
      </c>
      <c r="P91" s="386"/>
      <c r="Q91" s="386"/>
      <c r="R91" s="386"/>
      <c r="S91" s="386"/>
      <c r="T91" s="386"/>
      <c r="U91" s="383" t="s">
        <v>211</v>
      </c>
      <c r="V91" s="384"/>
      <c r="W91" s="384"/>
      <c r="X91" s="384"/>
      <c r="Y91" s="385"/>
    </row>
    <row r="92" spans="1:26" ht="12" customHeight="1" x14ac:dyDescent="0.2">
      <c r="A92" s="6" t="s">
        <v>306</v>
      </c>
      <c r="P92" s="386"/>
      <c r="Q92" s="386"/>
      <c r="R92" s="386"/>
      <c r="S92" s="386"/>
      <c r="T92" s="386"/>
      <c r="U92" s="383" t="s">
        <v>224</v>
      </c>
      <c r="V92" s="384"/>
      <c r="W92" s="384"/>
      <c r="X92" s="384"/>
      <c r="Y92" s="385"/>
    </row>
    <row r="93" spans="1:26" ht="12" customHeight="1" x14ac:dyDescent="0.2">
      <c r="A93" s="6" t="s">
        <v>307</v>
      </c>
      <c r="P93" s="386"/>
      <c r="Q93" s="386"/>
      <c r="R93" s="386"/>
      <c r="S93" s="386"/>
      <c r="T93" s="386"/>
      <c r="U93" s="383" t="s">
        <v>185</v>
      </c>
      <c r="V93" s="384"/>
      <c r="W93" s="384"/>
      <c r="X93" s="384"/>
      <c r="Y93" s="385"/>
    </row>
    <row r="94" spans="1:26" ht="12" customHeight="1" x14ac:dyDescent="0.2">
      <c r="A94" s="6" t="s">
        <v>308</v>
      </c>
      <c r="P94" s="386"/>
      <c r="Q94" s="386"/>
      <c r="R94" s="386"/>
      <c r="S94" s="386"/>
      <c r="T94" s="386"/>
      <c r="U94" s="386"/>
    </row>
    <row r="95" spans="1:26" ht="12" customHeight="1" x14ac:dyDescent="0.2">
      <c r="A95" s="6" t="s">
        <v>309</v>
      </c>
      <c r="P95" s="386"/>
      <c r="Q95" s="386"/>
      <c r="R95" s="386"/>
      <c r="S95" s="386"/>
      <c r="T95" s="386"/>
      <c r="U95" s="386"/>
    </row>
    <row r="96" spans="1:26" ht="12" customHeight="1" x14ac:dyDescent="0.2">
      <c r="A96" s="6" t="s">
        <v>848</v>
      </c>
      <c r="U96" s="376" t="s">
        <v>171</v>
      </c>
    </row>
    <row r="97" spans="1:85" ht="12" customHeight="1" x14ac:dyDescent="0.2">
      <c r="A97" s="6" t="s">
        <v>311</v>
      </c>
      <c r="P97" s="757" t="s">
        <v>885</v>
      </c>
      <c r="Q97" s="757"/>
      <c r="R97" s="757"/>
      <c r="S97" s="757"/>
      <c r="T97" s="757"/>
      <c r="U97" s="777" t="s">
        <v>260</v>
      </c>
      <c r="V97" s="778"/>
      <c r="W97" s="778"/>
      <c r="X97" s="778"/>
      <c r="Y97" s="779"/>
      <c r="Z97" s="777" t="s">
        <v>799</v>
      </c>
      <c r="AA97" s="778"/>
      <c r="AB97" s="778"/>
      <c r="AC97" s="778"/>
      <c r="AD97" s="779"/>
      <c r="AE97" s="777" t="s">
        <v>875</v>
      </c>
      <c r="AF97" s="778"/>
      <c r="AG97" s="778"/>
      <c r="AH97" s="778"/>
      <c r="AI97" s="779"/>
      <c r="AJ97" s="777" t="s">
        <v>874</v>
      </c>
      <c r="AK97" s="778"/>
      <c r="AL97" s="778"/>
      <c r="AM97" s="778"/>
      <c r="AN97" s="779"/>
      <c r="AO97" s="777" t="s">
        <v>268</v>
      </c>
      <c r="AP97" s="778"/>
      <c r="AQ97" s="778"/>
      <c r="AR97" s="778"/>
      <c r="AS97" s="779"/>
      <c r="AT97" s="777" t="s">
        <v>207</v>
      </c>
      <c r="AU97" s="778"/>
      <c r="AV97" s="778"/>
      <c r="AW97" s="778"/>
      <c r="AX97" s="779"/>
      <c r="AY97" s="777" t="s">
        <v>206</v>
      </c>
      <c r="AZ97" s="778"/>
      <c r="BA97" s="778"/>
      <c r="BB97" s="778"/>
      <c r="BC97" s="779"/>
      <c r="BD97" s="777" t="s">
        <v>801</v>
      </c>
      <c r="BE97" s="778"/>
      <c r="BF97" s="778"/>
      <c r="BG97" s="778"/>
      <c r="BH97" s="779"/>
      <c r="BI97" s="777" t="s">
        <v>303</v>
      </c>
      <c r="BJ97" s="778"/>
      <c r="BK97" s="778"/>
      <c r="BL97" s="778"/>
      <c r="BM97" s="779"/>
      <c r="BN97" s="777" t="s">
        <v>207</v>
      </c>
      <c r="BO97" s="778"/>
      <c r="BP97" s="778"/>
      <c r="BQ97" s="778"/>
      <c r="BR97" s="779"/>
      <c r="BS97" s="777" t="s">
        <v>206</v>
      </c>
      <c r="BT97" s="778"/>
      <c r="BU97" s="778"/>
      <c r="BV97" s="778"/>
      <c r="BW97" s="779"/>
      <c r="BX97" s="777" t="s">
        <v>801</v>
      </c>
      <c r="BY97" s="778"/>
      <c r="BZ97" s="778"/>
      <c r="CA97" s="778"/>
      <c r="CB97" s="779"/>
      <c r="CC97" s="777" t="s">
        <v>303</v>
      </c>
      <c r="CD97" s="778"/>
      <c r="CE97" s="778"/>
      <c r="CF97" s="778"/>
      <c r="CG97" s="779"/>
    </row>
    <row r="98" spans="1:85" ht="12" customHeight="1" x14ac:dyDescent="0.2">
      <c r="A98" s="6" t="s">
        <v>312</v>
      </c>
      <c r="P98" s="765" t="s">
        <v>878</v>
      </c>
      <c r="Q98" s="766"/>
      <c r="R98" s="766"/>
      <c r="S98" s="766"/>
      <c r="T98" s="767"/>
      <c r="U98" s="391" t="s">
        <v>256</v>
      </c>
      <c r="V98" s="388"/>
      <c r="W98" s="388"/>
      <c r="X98" s="388"/>
      <c r="Y98" s="389"/>
    </row>
    <row r="99" spans="1:85" ht="12" customHeight="1" x14ac:dyDescent="0.2">
      <c r="A99" s="6" t="s">
        <v>845</v>
      </c>
      <c r="P99" s="768"/>
      <c r="Q99" s="769"/>
      <c r="R99" s="769"/>
      <c r="S99" s="769"/>
      <c r="T99" s="770"/>
      <c r="U99" s="392" t="s">
        <v>860</v>
      </c>
      <c r="V99" s="393"/>
      <c r="W99" s="393"/>
      <c r="X99" s="393"/>
      <c r="Y99" s="394"/>
    </row>
    <row r="100" spans="1:85" ht="12" customHeight="1" x14ac:dyDescent="0.2">
      <c r="A100" s="6" t="s">
        <v>847</v>
      </c>
      <c r="P100" s="771"/>
      <c r="Q100" s="772"/>
      <c r="R100" s="772"/>
      <c r="S100" s="772"/>
      <c r="T100" s="773"/>
      <c r="U100" s="395" t="s">
        <v>861</v>
      </c>
      <c r="V100" s="396"/>
      <c r="W100" s="396"/>
      <c r="X100" s="396"/>
      <c r="Y100" s="397"/>
    </row>
    <row r="101" spans="1:85" ht="12" customHeight="1" x14ac:dyDescent="0.2">
      <c r="A101" s="6" t="s">
        <v>224</v>
      </c>
      <c r="P101" s="792" t="s">
        <v>870</v>
      </c>
      <c r="Q101" s="792"/>
      <c r="R101" s="792"/>
      <c r="S101" s="792"/>
      <c r="T101" s="792"/>
      <c r="U101" s="764" t="s">
        <v>871</v>
      </c>
      <c r="V101" s="764"/>
      <c r="W101" s="764"/>
      <c r="X101" s="764"/>
      <c r="Y101" s="764"/>
    </row>
    <row r="102" spans="1:85" ht="12" customHeight="1" x14ac:dyDescent="0.2">
      <c r="A102" s="6" t="s">
        <v>185</v>
      </c>
      <c r="P102" s="792" t="s">
        <v>872</v>
      </c>
      <c r="Q102" s="792"/>
      <c r="R102" s="792"/>
      <c r="S102" s="792"/>
      <c r="T102" s="792"/>
      <c r="U102" s="764" t="s">
        <v>871</v>
      </c>
      <c r="V102" s="764"/>
      <c r="W102" s="764"/>
      <c r="X102" s="764"/>
      <c r="Y102" s="764"/>
    </row>
    <row r="103" spans="1:85" ht="12" customHeight="1" x14ac:dyDescent="0.2">
      <c r="A103" s="6" t="s">
        <v>225</v>
      </c>
    </row>
    <row r="104" spans="1:85" ht="12" customHeight="1" x14ac:dyDescent="0.2">
      <c r="A104" s="6" t="s">
        <v>226</v>
      </c>
      <c r="P104" s="761" t="s">
        <v>877</v>
      </c>
      <c r="Q104" s="762"/>
      <c r="R104" s="762"/>
      <c r="S104" s="762"/>
      <c r="T104" s="763"/>
      <c r="U104" s="380" t="s">
        <v>875</v>
      </c>
      <c r="V104" s="381"/>
      <c r="W104" s="381"/>
      <c r="X104" s="381"/>
      <c r="Y104" s="382"/>
    </row>
    <row r="105" spans="1:85" ht="12" customHeight="1" x14ac:dyDescent="0.2">
      <c r="A105" s="6" t="s">
        <v>301</v>
      </c>
    </row>
    <row r="106" spans="1:85" ht="12" customHeight="1" x14ac:dyDescent="0.2">
      <c r="A106" s="6" t="s">
        <v>801</v>
      </c>
      <c r="P106" s="390" t="s">
        <v>879</v>
      </c>
      <c r="Q106" s="371"/>
      <c r="R106" s="371"/>
      <c r="S106" s="371"/>
      <c r="T106" s="372"/>
      <c r="U106" s="380" t="s">
        <v>411</v>
      </c>
      <c r="V106" s="381"/>
      <c r="W106" s="381"/>
      <c r="X106" s="381"/>
      <c r="Y106" s="382"/>
    </row>
    <row r="107" spans="1:85" ht="12" customHeight="1" x14ac:dyDescent="0.2">
      <c r="A107" s="6" t="s">
        <v>303</v>
      </c>
      <c r="P107" s="757" t="s">
        <v>866</v>
      </c>
      <c r="Q107" s="757"/>
      <c r="R107" s="757"/>
      <c r="S107" s="757"/>
      <c r="T107" s="757"/>
      <c r="U107" s="383" t="s">
        <v>867</v>
      </c>
      <c r="V107" s="384"/>
      <c r="W107" s="384"/>
      <c r="X107" s="384"/>
      <c r="Y107" s="385"/>
    </row>
    <row r="108" spans="1:85" ht="12" customHeight="1" x14ac:dyDescent="0.2">
      <c r="A108" s="6" t="s">
        <v>239</v>
      </c>
      <c r="P108" s="398"/>
      <c r="Q108" s="398"/>
      <c r="R108" s="398"/>
      <c r="S108" s="398"/>
      <c r="T108" s="398"/>
      <c r="U108" s="383" t="s">
        <v>868</v>
      </c>
      <c r="V108" s="384"/>
      <c r="W108" s="384"/>
      <c r="X108" s="384"/>
      <c r="Y108" s="385"/>
    </row>
    <row r="109" spans="1:85" ht="12" customHeight="1" x14ac:dyDescent="0.2">
      <c r="A109" s="6" t="s">
        <v>844</v>
      </c>
      <c r="P109" s="398"/>
      <c r="Q109" s="398"/>
      <c r="R109" s="398"/>
      <c r="S109" s="398"/>
      <c r="T109" s="398"/>
      <c r="U109" s="383" t="s">
        <v>869</v>
      </c>
      <c r="V109" s="384"/>
      <c r="W109" s="384"/>
      <c r="X109" s="384"/>
      <c r="Y109" s="385"/>
    </row>
    <row r="110" spans="1:85" ht="12" customHeight="1" x14ac:dyDescent="0.2">
      <c r="A110" s="6"/>
    </row>
    <row r="111" spans="1:85" ht="12" customHeight="1" x14ac:dyDescent="0.2">
      <c r="P111" s="774" t="s">
        <v>865</v>
      </c>
      <c r="Q111" s="775"/>
      <c r="R111" s="775"/>
      <c r="S111" s="775"/>
      <c r="T111" s="776"/>
      <c r="U111" s="383" t="s">
        <v>224</v>
      </c>
      <c r="V111" s="384"/>
      <c r="W111" s="384"/>
      <c r="X111" s="384"/>
      <c r="Y111" s="385"/>
    </row>
    <row r="112" spans="1:85" ht="12" customHeight="1" x14ac:dyDescent="0.2">
      <c r="U112" s="383" t="s">
        <v>185</v>
      </c>
      <c r="V112" s="384"/>
      <c r="W112" s="384"/>
      <c r="X112" s="384"/>
      <c r="Y112" s="385"/>
    </row>
    <row r="113" spans="16:75" ht="12" customHeight="1" x14ac:dyDescent="0.2">
      <c r="U113" s="789" t="s">
        <v>874</v>
      </c>
      <c r="V113" s="790"/>
      <c r="W113" s="790"/>
      <c r="X113" s="790"/>
      <c r="Y113" s="791"/>
    </row>
    <row r="114" spans="16:75" ht="12" customHeight="1" x14ac:dyDescent="0.2">
      <c r="U114" s="402" t="s">
        <v>268</v>
      </c>
      <c r="V114" s="403"/>
      <c r="W114" s="403"/>
      <c r="X114" s="403"/>
      <c r="Y114" s="404"/>
    </row>
    <row r="115" spans="16:75" ht="12" customHeight="1" x14ac:dyDescent="0.2">
      <c r="U115" s="789" t="s">
        <v>799</v>
      </c>
      <c r="V115" s="790"/>
      <c r="W115" s="790"/>
      <c r="X115" s="790"/>
      <c r="Y115" s="791"/>
    </row>
    <row r="118" spans="16:75" ht="12" customHeight="1" x14ac:dyDescent="0.2">
      <c r="U118" s="376" t="s">
        <v>533</v>
      </c>
    </row>
    <row r="119" spans="16:75" ht="12" customHeight="1" x14ac:dyDescent="0.2">
      <c r="P119" s="757" t="s">
        <v>885</v>
      </c>
      <c r="Q119" s="757"/>
      <c r="R119" s="757"/>
      <c r="S119" s="757"/>
      <c r="T119" s="757"/>
      <c r="U119" s="777" t="s">
        <v>260</v>
      </c>
      <c r="V119" s="778"/>
      <c r="W119" s="778"/>
      <c r="X119" s="778"/>
      <c r="Y119" s="779"/>
      <c r="Z119" s="777" t="s">
        <v>799</v>
      </c>
      <c r="AA119" s="778"/>
      <c r="AB119" s="778"/>
      <c r="AC119" s="778"/>
      <c r="AD119" s="779"/>
      <c r="AE119" s="777" t="s">
        <v>875</v>
      </c>
      <c r="AF119" s="778"/>
      <c r="AG119" s="778"/>
      <c r="AH119" s="778"/>
      <c r="AI119" s="779"/>
      <c r="AJ119" s="777" t="s">
        <v>874</v>
      </c>
      <c r="AK119" s="778"/>
      <c r="AL119" s="778"/>
      <c r="AM119" s="778"/>
      <c r="AN119" s="779"/>
      <c r="AO119" s="777" t="s">
        <v>268</v>
      </c>
      <c r="AP119" s="778"/>
      <c r="AQ119" s="778"/>
      <c r="AR119" s="778"/>
      <c r="AS119" s="779"/>
      <c r="AT119" s="777" t="s">
        <v>207</v>
      </c>
      <c r="AU119" s="778"/>
      <c r="AV119" s="778"/>
      <c r="AW119" s="778"/>
      <c r="AX119" s="779"/>
      <c r="AY119" s="777" t="s">
        <v>206</v>
      </c>
      <c r="AZ119" s="778"/>
      <c r="BA119" s="778"/>
      <c r="BB119" s="778"/>
      <c r="BC119" s="779"/>
      <c r="BD119" s="777" t="s">
        <v>224</v>
      </c>
      <c r="BE119" s="778"/>
      <c r="BF119" s="778"/>
      <c r="BG119" s="778"/>
      <c r="BH119" s="779"/>
      <c r="BI119" s="777" t="s">
        <v>185</v>
      </c>
      <c r="BJ119" s="778"/>
      <c r="BK119" s="778"/>
      <c r="BL119" s="778"/>
      <c r="BM119" s="779"/>
      <c r="BN119" s="777" t="s">
        <v>801</v>
      </c>
      <c r="BO119" s="778"/>
      <c r="BP119" s="778"/>
      <c r="BQ119" s="778"/>
      <c r="BR119" s="779"/>
      <c r="BS119" s="777" t="s">
        <v>303</v>
      </c>
      <c r="BT119" s="778"/>
      <c r="BU119" s="778"/>
      <c r="BV119" s="778"/>
      <c r="BW119" s="779"/>
    </row>
    <row r="120" spans="16:75" ht="12" customHeight="1" x14ac:dyDescent="0.2">
      <c r="P120" s="765" t="s">
        <v>878</v>
      </c>
      <c r="Q120" s="766"/>
      <c r="R120" s="766"/>
      <c r="S120" s="766"/>
      <c r="T120" s="767"/>
      <c r="U120" s="391" t="s">
        <v>256</v>
      </c>
      <c r="V120" s="388"/>
      <c r="W120" s="388"/>
      <c r="X120" s="388"/>
      <c r="Y120" s="389"/>
    </row>
    <row r="121" spans="16:75" ht="12" customHeight="1" x14ac:dyDescent="0.2">
      <c r="P121" s="768"/>
      <c r="Q121" s="769"/>
      <c r="R121" s="769"/>
      <c r="S121" s="769"/>
      <c r="T121" s="770"/>
      <c r="U121" s="392" t="s">
        <v>860</v>
      </c>
      <c r="V121" s="393"/>
      <c r="W121" s="393"/>
      <c r="X121" s="393"/>
      <c r="Y121" s="394"/>
    </row>
    <row r="122" spans="16:75" ht="12" customHeight="1" x14ac:dyDescent="0.2">
      <c r="P122" s="771"/>
      <c r="Q122" s="772"/>
      <c r="R122" s="772"/>
      <c r="S122" s="772"/>
      <c r="T122" s="773"/>
      <c r="U122" s="395" t="s">
        <v>861</v>
      </c>
      <c r="V122" s="375"/>
      <c r="W122" s="396"/>
      <c r="X122" s="396"/>
      <c r="Y122" s="397"/>
    </row>
    <row r="123" spans="16:75" ht="12" customHeight="1" x14ac:dyDescent="0.2">
      <c r="P123" s="792" t="s">
        <v>870</v>
      </c>
      <c r="Q123" s="792"/>
      <c r="R123" s="792"/>
      <c r="S123" s="792"/>
      <c r="T123" s="792"/>
      <c r="U123" s="764" t="s">
        <v>871</v>
      </c>
      <c r="V123" s="764"/>
      <c r="W123" s="764"/>
      <c r="X123" s="764"/>
      <c r="Y123" s="764"/>
    </row>
    <row r="124" spans="16:75" ht="12" customHeight="1" x14ac:dyDescent="0.2">
      <c r="P124" s="792" t="s">
        <v>872</v>
      </c>
      <c r="Q124" s="792"/>
      <c r="R124" s="792"/>
      <c r="S124" s="792"/>
      <c r="T124" s="792"/>
      <c r="U124" s="764" t="s">
        <v>871</v>
      </c>
      <c r="V124" s="764"/>
      <c r="W124" s="764"/>
      <c r="X124" s="764"/>
      <c r="Y124" s="764"/>
    </row>
    <row r="126" spans="16:75" ht="12" customHeight="1" x14ac:dyDescent="0.2">
      <c r="P126" s="761" t="s">
        <v>877</v>
      </c>
      <c r="Q126" s="762"/>
      <c r="R126" s="762"/>
      <c r="S126" s="762"/>
      <c r="T126" s="763"/>
      <c r="U126" s="380" t="s">
        <v>875</v>
      </c>
      <c r="V126" s="381"/>
      <c r="W126" s="381"/>
      <c r="X126" s="381"/>
      <c r="Y126" s="382"/>
    </row>
    <row r="128" spans="16:75" ht="12" customHeight="1" x14ac:dyDescent="0.2">
      <c r="P128" s="390" t="s">
        <v>879</v>
      </c>
      <c r="Q128" s="371"/>
      <c r="R128" s="371"/>
      <c r="S128" s="371"/>
      <c r="T128" s="372"/>
      <c r="U128" s="380" t="s">
        <v>411</v>
      </c>
      <c r="V128" s="381"/>
      <c r="W128" s="381"/>
      <c r="X128" s="381"/>
      <c r="Y128" s="382"/>
    </row>
    <row r="129" spans="16:35" ht="12" customHeight="1" x14ac:dyDescent="0.2">
      <c r="P129" s="757" t="s">
        <v>866</v>
      </c>
      <c r="Q129" s="757"/>
      <c r="R129" s="757"/>
      <c r="S129" s="757"/>
      <c r="T129" s="757"/>
      <c r="U129" s="383" t="s">
        <v>867</v>
      </c>
      <c r="V129" s="384"/>
      <c r="W129" s="384"/>
      <c r="X129" s="384"/>
      <c r="Y129" s="385"/>
      <c r="Z129" s="383" t="s">
        <v>868</v>
      </c>
      <c r="AA129" s="384"/>
      <c r="AB129" s="384"/>
      <c r="AC129" s="384"/>
      <c r="AD129" s="385"/>
      <c r="AE129" s="383" t="s">
        <v>869</v>
      </c>
      <c r="AF129" s="384"/>
      <c r="AG129" s="384"/>
      <c r="AH129" s="384"/>
      <c r="AI129" s="385"/>
    </row>
    <row r="131" spans="16:35" ht="12" customHeight="1" x14ac:dyDescent="0.2">
      <c r="P131" s="774" t="s">
        <v>865</v>
      </c>
      <c r="Q131" s="775"/>
      <c r="R131" s="775"/>
      <c r="S131" s="775"/>
      <c r="T131" s="776"/>
      <c r="U131" s="789" t="s">
        <v>799</v>
      </c>
      <c r="V131" s="790"/>
      <c r="W131" s="790"/>
      <c r="X131" s="790"/>
      <c r="Y131" s="791"/>
    </row>
    <row r="132" spans="16:35" ht="12" customHeight="1" x14ac:dyDescent="0.2">
      <c r="U132" s="789" t="s">
        <v>880</v>
      </c>
      <c r="V132" s="790"/>
      <c r="W132" s="790"/>
      <c r="X132" s="790"/>
      <c r="Y132" s="791"/>
    </row>
    <row r="133" spans="16:35" ht="12" customHeight="1" x14ac:dyDescent="0.2">
      <c r="U133" s="789" t="s">
        <v>874</v>
      </c>
      <c r="V133" s="790"/>
      <c r="W133" s="790"/>
      <c r="X133" s="790"/>
      <c r="Y133" s="791"/>
    </row>
    <row r="134" spans="16:35" ht="12" customHeight="1" x14ac:dyDescent="0.2">
      <c r="U134" s="402" t="s">
        <v>268</v>
      </c>
      <c r="V134" s="403"/>
      <c r="W134" s="403"/>
      <c r="X134" s="403"/>
      <c r="Y134" s="404"/>
    </row>
    <row r="135" spans="16:35" ht="12" customHeight="1" x14ac:dyDescent="0.2">
      <c r="U135" s="402" t="s">
        <v>800</v>
      </c>
      <c r="V135" s="403"/>
      <c r="W135" s="403"/>
      <c r="X135" s="403"/>
      <c r="Y135" s="404"/>
    </row>
    <row r="136" spans="16:35" ht="12" customHeight="1" x14ac:dyDescent="0.2">
      <c r="U136" s="402" t="s">
        <v>876</v>
      </c>
      <c r="V136" s="403"/>
      <c r="W136" s="403"/>
      <c r="X136" s="403"/>
      <c r="Y136" s="404"/>
    </row>
    <row r="137" spans="16:35" ht="12" customHeight="1" x14ac:dyDescent="0.2">
      <c r="U137" s="383" t="s">
        <v>224</v>
      </c>
      <c r="V137" s="384"/>
      <c r="W137" s="384"/>
      <c r="X137" s="384"/>
      <c r="Y137" s="385"/>
    </row>
    <row r="138" spans="16:35" ht="12" customHeight="1" x14ac:dyDescent="0.2">
      <c r="U138" s="383" t="s">
        <v>185</v>
      </c>
      <c r="V138" s="384"/>
      <c r="W138" s="384"/>
      <c r="X138" s="384"/>
      <c r="Y138" s="385"/>
    </row>
  </sheetData>
  <mergeCells count="130">
    <mergeCell ref="CC21:CG21"/>
    <mergeCell ref="U47:Y47"/>
    <mergeCell ref="Z47:AD47"/>
    <mergeCell ref="AE47:AI47"/>
    <mergeCell ref="AJ47:AN47"/>
    <mergeCell ref="AO47:AS47"/>
    <mergeCell ref="AT47:AX47"/>
    <mergeCell ref="AY47:BC47"/>
    <mergeCell ref="BD47:BH47"/>
    <mergeCell ref="BI47:BM47"/>
    <mergeCell ref="AY21:BC21"/>
    <mergeCell ref="BD21:BH21"/>
    <mergeCell ref="BI21:BM21"/>
    <mergeCell ref="BN21:BR21"/>
    <mergeCell ref="BS21:BW21"/>
    <mergeCell ref="BX21:CB21"/>
    <mergeCell ref="U21:Y21"/>
    <mergeCell ref="Z21:AD21"/>
    <mergeCell ref="AE21:AI21"/>
    <mergeCell ref="AJ21:AN21"/>
    <mergeCell ref="AO21:AS21"/>
    <mergeCell ref="AT21:AX21"/>
    <mergeCell ref="CR47:CU47"/>
    <mergeCell ref="CV47:CZ47"/>
    <mergeCell ref="DF47:DJ47"/>
    <mergeCell ref="U73:Y73"/>
    <mergeCell ref="Z73:AD73"/>
    <mergeCell ref="AE73:AI73"/>
    <mergeCell ref="AJ73:AN73"/>
    <mergeCell ref="AO73:AS73"/>
    <mergeCell ref="BN47:BR47"/>
    <mergeCell ref="BS47:BW47"/>
    <mergeCell ref="BX47:CB47"/>
    <mergeCell ref="CC47:CG47"/>
    <mergeCell ref="CH47:CL47"/>
    <mergeCell ref="CM47:CQ47"/>
    <mergeCell ref="AY73:BC73"/>
    <mergeCell ref="BD73:BH73"/>
    <mergeCell ref="BI73:BM73"/>
    <mergeCell ref="P28:T28"/>
    <mergeCell ref="BN73:BR73"/>
    <mergeCell ref="P87:T87"/>
    <mergeCell ref="U87:Y87"/>
    <mergeCell ref="CC97:CG97"/>
    <mergeCell ref="P111:T111"/>
    <mergeCell ref="U113:Y113"/>
    <mergeCell ref="BN97:BR97"/>
    <mergeCell ref="BS97:BW97"/>
    <mergeCell ref="BX97:CB97"/>
    <mergeCell ref="P98:T100"/>
    <mergeCell ref="P101:T101"/>
    <mergeCell ref="U101:Y101"/>
    <mergeCell ref="P102:T102"/>
    <mergeCell ref="U102:Y102"/>
    <mergeCell ref="P104:T104"/>
    <mergeCell ref="P97:T97"/>
    <mergeCell ref="AY97:BC97"/>
    <mergeCell ref="BD97:BH97"/>
    <mergeCell ref="BI97:BM97"/>
    <mergeCell ref="U97:Y97"/>
    <mergeCell ref="Z97:AD97"/>
    <mergeCell ref="U88:Y88"/>
    <mergeCell ref="U89:Y89"/>
    <mergeCell ref="AE97:AI97"/>
    <mergeCell ref="AJ97:AN97"/>
    <mergeCell ref="AO97:AS97"/>
    <mergeCell ref="AT97:AX97"/>
    <mergeCell ref="BD119:BH119"/>
    <mergeCell ref="BI119:BM119"/>
    <mergeCell ref="BN119:BR119"/>
    <mergeCell ref="BS119:BW119"/>
    <mergeCell ref="P73:T73"/>
    <mergeCell ref="U90:Y90"/>
    <mergeCell ref="P120:T122"/>
    <mergeCell ref="AE119:AI119"/>
    <mergeCell ref="AJ119:AN119"/>
    <mergeCell ref="AO119:AS119"/>
    <mergeCell ref="AT119:AX119"/>
    <mergeCell ref="AY119:BC119"/>
    <mergeCell ref="U119:Y119"/>
    <mergeCell ref="Z119:AD119"/>
    <mergeCell ref="P119:T119"/>
    <mergeCell ref="AJ7:AN7"/>
    <mergeCell ref="U2:AX2"/>
    <mergeCell ref="U3:AX3"/>
    <mergeCell ref="U4:AX4"/>
    <mergeCell ref="U7:Y7"/>
    <mergeCell ref="U6:Y6"/>
    <mergeCell ref="P131:T131"/>
    <mergeCell ref="U133:Y133"/>
    <mergeCell ref="U131:Y131"/>
    <mergeCell ref="U132:Y132"/>
    <mergeCell ref="U115:Y115"/>
    <mergeCell ref="P123:T123"/>
    <mergeCell ref="U123:Y123"/>
    <mergeCell ref="P124:T124"/>
    <mergeCell ref="U124:Y124"/>
    <mergeCell ref="P126:T126"/>
    <mergeCell ref="P129:T129"/>
    <mergeCell ref="P107:T107"/>
    <mergeCell ref="P84:T84"/>
    <mergeCell ref="P74:T76"/>
    <mergeCell ref="P77:T77"/>
    <mergeCell ref="U77:Y77"/>
    <mergeCell ref="P78:T78"/>
    <mergeCell ref="U78:Y78"/>
    <mergeCell ref="U10:Y10"/>
    <mergeCell ref="Z10:AD10"/>
    <mergeCell ref="AE10:AI10"/>
    <mergeCell ref="AJ8:AX8"/>
    <mergeCell ref="U9:Y9"/>
    <mergeCell ref="P21:T21"/>
    <mergeCell ref="AJ9:AN9"/>
    <mergeCell ref="P80:T80"/>
    <mergeCell ref="P58:T58"/>
    <mergeCell ref="P25:T25"/>
    <mergeCell ref="U25:Y25"/>
    <mergeCell ref="P26:T26"/>
    <mergeCell ref="U26:Y26"/>
    <mergeCell ref="U51:Y51"/>
    <mergeCell ref="P52:T52"/>
    <mergeCell ref="P48:T50"/>
    <mergeCell ref="P51:T51"/>
    <mergeCell ref="P54:T54"/>
    <mergeCell ref="U52:Y52"/>
    <mergeCell ref="P32:T32"/>
    <mergeCell ref="P22:T24"/>
    <mergeCell ref="P36:T36"/>
    <mergeCell ref="AT73:AX73"/>
    <mergeCell ref="P47:T47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4"/>
  <sheetViews>
    <sheetView workbookViewId="0">
      <selection activeCell="AN41" sqref="AN41"/>
    </sheetView>
  </sheetViews>
  <sheetFormatPr defaultColWidth="3.85546875" defaultRowHeight="12.75" customHeight="1" x14ac:dyDescent="0.25"/>
  <sheetData>
    <row r="1" spans="1:44" ht="12.75" customHeight="1" thickBot="1" x14ac:dyDescent="0.3"/>
    <row r="2" spans="1:44" ht="12.75" customHeight="1" thickBot="1" x14ac:dyDescent="0.3">
      <c r="A2" s="5"/>
      <c r="B2" s="5"/>
      <c r="C2" s="5"/>
      <c r="D2" s="5"/>
      <c r="E2" s="5"/>
      <c r="F2" s="5"/>
      <c r="G2" s="5"/>
      <c r="H2" s="205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206"/>
    </row>
    <row r="3" spans="1:44" ht="12.75" customHeight="1" thickBot="1" x14ac:dyDescent="0.3">
      <c r="A3" s="746" t="s">
        <v>529</v>
      </c>
      <c r="B3" s="747"/>
      <c r="C3" s="747"/>
      <c r="D3" s="747"/>
      <c r="E3" s="747"/>
      <c r="F3" s="747"/>
      <c r="G3" s="5"/>
      <c r="H3" s="119"/>
      <c r="I3" s="661" t="s">
        <v>764</v>
      </c>
      <c r="J3" s="662"/>
      <c r="K3" s="8"/>
      <c r="L3" s="667" t="s">
        <v>765</v>
      </c>
      <c r="M3" s="668"/>
      <c r="N3" s="668"/>
      <c r="O3" s="668"/>
      <c r="P3" s="668"/>
      <c r="Q3" s="668"/>
      <c r="R3" s="668"/>
      <c r="S3" s="668"/>
      <c r="T3" s="668"/>
      <c r="U3" s="668"/>
      <c r="V3" s="669"/>
      <c r="W3" s="670" t="s">
        <v>767</v>
      </c>
      <c r="X3" s="8"/>
      <c r="Y3" s="8"/>
      <c r="Z3" s="8"/>
      <c r="AA3" s="549" t="s">
        <v>768</v>
      </c>
      <c r="AB3" s="549"/>
      <c r="AC3" s="549"/>
      <c r="AD3" s="549"/>
      <c r="AE3" s="549"/>
      <c r="AF3" s="8"/>
      <c r="AG3" s="549" t="s">
        <v>9</v>
      </c>
      <c r="AH3" s="549"/>
      <c r="AI3" s="549"/>
      <c r="AJ3" s="549"/>
      <c r="AK3" s="549"/>
      <c r="AL3" s="8"/>
      <c r="AM3" s="748" t="s">
        <v>771</v>
      </c>
      <c r="AN3" s="749"/>
      <c r="AO3" s="8"/>
      <c r="AP3" s="9"/>
    </row>
    <row r="4" spans="1:44" ht="12.75" customHeight="1" thickBot="1" x14ac:dyDescent="0.3">
      <c r="A4" s="6"/>
      <c r="B4" s="6"/>
      <c r="C4" s="6"/>
      <c r="D4" s="6"/>
      <c r="E4" s="6"/>
      <c r="F4" s="6"/>
      <c r="G4" s="5"/>
      <c r="H4" s="119"/>
      <c r="I4" s="663"/>
      <c r="J4" s="664"/>
      <c r="K4" s="8"/>
      <c r="L4" s="694" t="s">
        <v>101</v>
      </c>
      <c r="M4" s="695"/>
      <c r="N4" s="695"/>
      <c r="O4" s="695"/>
      <c r="P4" s="695"/>
      <c r="Q4" s="695"/>
      <c r="R4" s="695"/>
      <c r="S4" s="695"/>
      <c r="T4" s="695"/>
      <c r="U4" s="695"/>
      <c r="V4" s="696"/>
      <c r="W4" s="671"/>
      <c r="X4" s="8"/>
      <c r="Y4" s="8"/>
      <c r="Z4" s="8"/>
      <c r="AA4" s="549" t="s">
        <v>769</v>
      </c>
      <c r="AB4" s="549"/>
      <c r="AC4" s="549"/>
      <c r="AD4" s="549"/>
      <c r="AE4" s="549"/>
      <c r="AF4" s="8"/>
      <c r="AG4" s="549" t="s">
        <v>770</v>
      </c>
      <c r="AH4" s="549"/>
      <c r="AI4" s="549"/>
      <c r="AJ4" s="549"/>
      <c r="AK4" s="549"/>
      <c r="AL4" s="8"/>
      <c r="AM4" s="8"/>
      <c r="AN4" s="8"/>
      <c r="AO4" s="8"/>
      <c r="AP4" s="9"/>
    </row>
    <row r="5" spans="1:44" ht="12.75" customHeight="1" thickBot="1" x14ac:dyDescent="0.3">
      <c r="A5" s="746" t="s">
        <v>530</v>
      </c>
      <c r="B5" s="747"/>
      <c r="C5" s="747"/>
      <c r="D5" s="747"/>
      <c r="E5" s="747"/>
      <c r="F5" s="747"/>
      <c r="G5" s="5"/>
      <c r="H5" s="119"/>
      <c r="I5" s="665"/>
      <c r="J5" s="666"/>
      <c r="K5" s="8"/>
      <c r="L5" s="697" t="s">
        <v>766</v>
      </c>
      <c r="M5" s="697"/>
      <c r="N5" s="697"/>
      <c r="O5" s="697"/>
      <c r="P5" s="697"/>
      <c r="Q5" s="697"/>
      <c r="R5" s="697"/>
      <c r="S5" s="697"/>
      <c r="T5" s="697"/>
      <c r="U5" s="697"/>
      <c r="V5" s="697"/>
      <c r="W5" s="207" t="s">
        <v>767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9"/>
    </row>
    <row r="6" spans="1:44" ht="12.75" customHeight="1" x14ac:dyDescent="0.25">
      <c r="A6" s="6"/>
      <c r="B6" s="6"/>
      <c r="C6" s="6"/>
      <c r="D6" s="6"/>
      <c r="E6" s="6"/>
      <c r="F6" s="6"/>
      <c r="G6" s="5"/>
      <c r="H6" s="11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9"/>
    </row>
    <row r="7" spans="1:44" ht="12.75" customHeight="1" x14ac:dyDescent="0.25">
      <c r="A7" s="746" t="s">
        <v>4</v>
      </c>
      <c r="B7" s="747"/>
      <c r="C7" s="747"/>
      <c r="D7" s="747"/>
      <c r="E7" s="747"/>
      <c r="F7" s="747"/>
      <c r="G7" s="5"/>
      <c r="H7" s="435"/>
      <c r="I7" s="432" t="s">
        <v>763</v>
      </c>
      <c r="J7" s="101" t="s">
        <v>886</v>
      </c>
      <c r="K7" s="101"/>
      <c r="L7" s="101"/>
      <c r="M7" s="368"/>
      <c r="N7" s="368"/>
      <c r="O7" s="368"/>
      <c r="P7" s="368"/>
      <c r="Q7" s="368"/>
      <c r="R7" s="368"/>
      <c r="S7" s="368"/>
      <c r="T7" s="368"/>
      <c r="U7" s="368"/>
      <c r="V7" s="368"/>
      <c r="W7" s="368"/>
      <c r="X7" s="368"/>
      <c r="Y7" s="368"/>
      <c r="Z7" s="368"/>
      <c r="AA7" s="368"/>
      <c r="AB7" s="368"/>
      <c r="AC7" s="368"/>
      <c r="AD7" s="368"/>
      <c r="AE7" s="368"/>
      <c r="AF7" s="368"/>
      <c r="AG7" s="368"/>
      <c r="AH7" s="368"/>
      <c r="AI7" s="368"/>
      <c r="AJ7" s="368"/>
      <c r="AK7" s="368"/>
      <c r="AL7" s="368"/>
      <c r="AM7" s="368"/>
      <c r="AN7" s="368"/>
      <c r="AO7" s="368"/>
      <c r="AP7" s="436" t="s">
        <v>528</v>
      </c>
    </row>
    <row r="8" spans="1:44" ht="12.75" customHeight="1" x14ac:dyDescent="0.25">
      <c r="A8" s="6"/>
      <c r="B8" s="6"/>
      <c r="C8" s="6"/>
      <c r="D8" s="6"/>
      <c r="E8" s="6"/>
      <c r="F8" s="6"/>
      <c r="G8" s="5"/>
      <c r="H8" s="110"/>
      <c r="I8" s="431"/>
      <c r="J8" s="95"/>
      <c r="K8" s="95"/>
      <c r="L8" s="9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21"/>
    </row>
    <row r="9" spans="1:44" ht="12.75" customHeight="1" x14ac:dyDescent="0.25">
      <c r="A9" s="746" t="s">
        <v>162</v>
      </c>
      <c r="B9" s="747"/>
      <c r="C9" s="747"/>
      <c r="D9" s="747"/>
      <c r="E9" s="747"/>
      <c r="F9" s="747"/>
      <c r="G9" s="5"/>
      <c r="H9" s="110"/>
      <c r="I9" s="431"/>
      <c r="J9" s="804" t="s">
        <v>887</v>
      </c>
      <c r="K9" s="805"/>
      <c r="L9" s="806"/>
      <c r="M9" s="433"/>
      <c r="N9" s="795" t="s">
        <v>571</v>
      </c>
      <c r="O9" s="796"/>
      <c r="P9" s="797"/>
      <c r="Q9" s="325"/>
      <c r="R9" s="804" t="s">
        <v>572</v>
      </c>
      <c r="S9" s="805"/>
      <c r="T9" s="806"/>
      <c r="U9" s="325"/>
      <c r="V9" s="804" t="s">
        <v>162</v>
      </c>
      <c r="W9" s="805"/>
      <c r="X9" s="806"/>
      <c r="Y9" s="325"/>
      <c r="Z9" s="804" t="s">
        <v>786</v>
      </c>
      <c r="AA9" s="805"/>
      <c r="AB9" s="806"/>
      <c r="AC9" s="325"/>
      <c r="AD9" s="804" t="s">
        <v>785</v>
      </c>
      <c r="AE9" s="805"/>
      <c r="AF9" s="806"/>
      <c r="AG9" s="325"/>
      <c r="AH9" s="804" t="s">
        <v>787</v>
      </c>
      <c r="AI9" s="805"/>
      <c r="AJ9" s="806"/>
      <c r="AK9" s="325"/>
      <c r="AL9" s="804" t="s">
        <v>788</v>
      </c>
      <c r="AM9" s="805"/>
      <c r="AN9" s="806"/>
      <c r="AO9" s="8"/>
      <c r="AP9" s="121"/>
    </row>
    <row r="10" spans="1:44" ht="12.75" customHeight="1" x14ac:dyDescent="0.25">
      <c r="A10" s="6"/>
      <c r="B10" s="6"/>
      <c r="C10" s="6"/>
      <c r="D10" s="6"/>
      <c r="E10" s="6"/>
      <c r="F10" s="6"/>
      <c r="G10" s="5"/>
      <c r="H10" s="110"/>
      <c r="I10" s="431"/>
      <c r="J10" s="807"/>
      <c r="K10" s="808"/>
      <c r="L10" s="809"/>
      <c r="M10" s="433"/>
      <c r="N10" s="798"/>
      <c r="O10" s="799"/>
      <c r="P10" s="800"/>
      <c r="Q10" s="325"/>
      <c r="R10" s="807"/>
      <c r="S10" s="808"/>
      <c r="T10" s="809"/>
      <c r="U10" s="325"/>
      <c r="V10" s="807"/>
      <c r="W10" s="808"/>
      <c r="X10" s="809"/>
      <c r="Y10" s="325"/>
      <c r="Z10" s="807"/>
      <c r="AA10" s="808"/>
      <c r="AB10" s="809"/>
      <c r="AC10" s="325"/>
      <c r="AD10" s="807"/>
      <c r="AE10" s="808"/>
      <c r="AF10" s="809"/>
      <c r="AG10" s="325"/>
      <c r="AH10" s="807"/>
      <c r="AI10" s="808"/>
      <c r="AJ10" s="809"/>
      <c r="AK10" s="325"/>
      <c r="AL10" s="807"/>
      <c r="AM10" s="808"/>
      <c r="AN10" s="809"/>
      <c r="AO10" s="8"/>
      <c r="AP10" s="121"/>
    </row>
    <row r="11" spans="1:44" ht="12.75" customHeight="1" x14ac:dyDescent="0.25">
      <c r="A11" s="746" t="s">
        <v>531</v>
      </c>
      <c r="B11" s="747"/>
      <c r="C11" s="747"/>
      <c r="D11" s="747"/>
      <c r="E11" s="747"/>
      <c r="F11" s="747"/>
      <c r="G11" s="5"/>
      <c r="H11" s="110"/>
      <c r="I11" s="431"/>
      <c r="J11" s="810"/>
      <c r="K11" s="811"/>
      <c r="L11" s="812"/>
      <c r="M11" s="433"/>
      <c r="N11" s="801"/>
      <c r="O11" s="802"/>
      <c r="P11" s="803"/>
      <c r="Q11" s="325"/>
      <c r="R11" s="810"/>
      <c r="S11" s="811"/>
      <c r="T11" s="812"/>
      <c r="U11" s="325"/>
      <c r="V11" s="810"/>
      <c r="W11" s="811"/>
      <c r="X11" s="812"/>
      <c r="Y11" s="325"/>
      <c r="Z11" s="810"/>
      <c r="AA11" s="811"/>
      <c r="AB11" s="812"/>
      <c r="AC11" s="325"/>
      <c r="AD11" s="810"/>
      <c r="AE11" s="811"/>
      <c r="AF11" s="812"/>
      <c r="AG11" s="325"/>
      <c r="AH11" s="810"/>
      <c r="AI11" s="811"/>
      <c r="AJ11" s="812"/>
      <c r="AK11" s="325"/>
      <c r="AL11" s="810"/>
      <c r="AM11" s="811"/>
      <c r="AN11" s="812"/>
      <c r="AO11" s="8"/>
      <c r="AP11" s="121"/>
    </row>
    <row r="12" spans="1:44" ht="12.75" customHeight="1" x14ac:dyDescent="0.25">
      <c r="A12" s="6"/>
      <c r="B12" s="6"/>
      <c r="C12" s="6"/>
      <c r="D12" s="6"/>
      <c r="E12" s="6"/>
      <c r="F12" s="6"/>
      <c r="G12" s="5"/>
      <c r="H12" s="110"/>
      <c r="I12" s="431"/>
      <c r="J12" s="433"/>
      <c r="K12" s="434"/>
      <c r="L12" s="433"/>
      <c r="M12" s="433"/>
      <c r="N12" s="433"/>
      <c r="O12" s="325"/>
      <c r="P12" s="325"/>
      <c r="Q12" s="325"/>
      <c r="R12" s="325"/>
      <c r="S12" s="325"/>
      <c r="T12" s="325"/>
      <c r="U12" s="325"/>
      <c r="V12" s="325"/>
      <c r="W12" s="325"/>
      <c r="X12" s="325"/>
      <c r="Y12" s="325"/>
      <c r="Z12" s="325"/>
      <c r="AA12" s="325"/>
      <c r="AB12" s="325"/>
      <c r="AC12" s="325"/>
      <c r="AD12" s="325">
        <v>1</v>
      </c>
      <c r="AE12" s="325"/>
      <c r="AF12" s="325"/>
      <c r="AG12" s="325"/>
      <c r="AH12" s="325"/>
      <c r="AI12" s="325"/>
      <c r="AJ12" s="325"/>
      <c r="AK12" s="325"/>
      <c r="AL12" s="325"/>
      <c r="AM12" s="325"/>
      <c r="AN12" s="325"/>
      <c r="AO12" s="8"/>
      <c r="AP12" s="121"/>
      <c r="AQ12" s="325"/>
      <c r="AR12" s="144"/>
    </row>
    <row r="13" spans="1:44" ht="12.75" customHeight="1" x14ac:dyDescent="0.25">
      <c r="A13" s="746" t="s">
        <v>532</v>
      </c>
      <c r="B13" s="747"/>
      <c r="C13" s="747"/>
      <c r="D13" s="747"/>
      <c r="E13" s="747"/>
      <c r="F13" s="747"/>
      <c r="G13" s="5"/>
      <c r="H13" s="110"/>
      <c r="I13" s="431"/>
      <c r="J13" s="804" t="s">
        <v>789</v>
      </c>
      <c r="K13" s="805"/>
      <c r="L13" s="806"/>
      <c r="M13" s="433"/>
      <c r="N13" s="804" t="s">
        <v>784</v>
      </c>
      <c r="O13" s="805"/>
      <c r="P13" s="806"/>
      <c r="Q13" s="325"/>
      <c r="R13" s="804" t="s">
        <v>511</v>
      </c>
      <c r="S13" s="805"/>
      <c r="T13" s="806"/>
      <c r="U13" s="325"/>
      <c r="V13" s="804"/>
      <c r="W13" s="805"/>
      <c r="X13" s="806"/>
      <c r="Y13" s="325"/>
      <c r="Z13" s="804"/>
      <c r="AA13" s="805"/>
      <c r="AB13" s="806"/>
      <c r="AC13" s="325"/>
      <c r="AD13" s="364"/>
      <c r="AE13" s="364"/>
      <c r="AF13" s="364"/>
      <c r="AG13" s="325"/>
      <c r="AH13" s="364"/>
      <c r="AI13" s="364"/>
      <c r="AJ13" s="364"/>
      <c r="AK13" s="325"/>
      <c r="AL13" s="364"/>
      <c r="AM13" s="364"/>
      <c r="AN13" s="364"/>
      <c r="AO13" s="8"/>
      <c r="AP13" s="121"/>
      <c r="AQ13" s="325"/>
      <c r="AR13" s="144"/>
    </row>
    <row r="14" spans="1:44" ht="12.75" customHeight="1" x14ac:dyDescent="0.25">
      <c r="A14" s="6"/>
      <c r="B14" s="6"/>
      <c r="C14" s="6"/>
      <c r="D14" s="6"/>
      <c r="E14" s="6"/>
      <c r="F14" s="6"/>
      <c r="G14" s="5"/>
      <c r="H14" s="110"/>
      <c r="I14" s="431"/>
      <c r="J14" s="807"/>
      <c r="K14" s="808"/>
      <c r="L14" s="809"/>
      <c r="M14" s="433"/>
      <c r="N14" s="807"/>
      <c r="O14" s="808"/>
      <c r="P14" s="809"/>
      <c r="Q14" s="325"/>
      <c r="R14" s="807"/>
      <c r="S14" s="808"/>
      <c r="T14" s="809"/>
      <c r="U14" s="325"/>
      <c r="V14" s="807"/>
      <c r="W14" s="808"/>
      <c r="X14" s="809"/>
      <c r="Y14" s="325"/>
      <c r="Z14" s="807"/>
      <c r="AA14" s="808"/>
      <c r="AB14" s="809"/>
      <c r="AC14" s="325"/>
      <c r="AD14" s="364"/>
      <c r="AE14" s="364"/>
      <c r="AF14" s="364"/>
      <c r="AG14" s="325"/>
      <c r="AH14" s="364"/>
      <c r="AI14" s="364"/>
      <c r="AJ14" s="364"/>
      <c r="AK14" s="325"/>
      <c r="AL14" s="364"/>
      <c r="AM14" s="364"/>
      <c r="AN14" s="364"/>
      <c r="AO14" s="8"/>
      <c r="AP14" s="121"/>
      <c r="AQ14" s="325"/>
      <c r="AR14" s="144"/>
    </row>
    <row r="15" spans="1:44" ht="12.75" customHeight="1" x14ac:dyDescent="0.25">
      <c r="A15" s="6"/>
      <c r="B15" s="617" t="s">
        <v>539</v>
      </c>
      <c r="C15" s="618"/>
      <c r="D15" s="618"/>
      <c r="E15" s="618"/>
      <c r="F15" s="619"/>
      <c r="G15" s="5"/>
      <c r="H15" s="110"/>
      <c r="I15" s="431"/>
      <c r="J15" s="810"/>
      <c r="K15" s="811"/>
      <c r="L15" s="812"/>
      <c r="M15" s="433"/>
      <c r="N15" s="810"/>
      <c r="O15" s="811"/>
      <c r="P15" s="812"/>
      <c r="Q15" s="325"/>
      <c r="R15" s="810"/>
      <c r="S15" s="811"/>
      <c r="T15" s="812"/>
      <c r="U15" s="325"/>
      <c r="V15" s="810"/>
      <c r="W15" s="811"/>
      <c r="X15" s="812"/>
      <c r="Y15" s="325"/>
      <c r="Z15" s="810"/>
      <c r="AA15" s="811"/>
      <c r="AB15" s="812"/>
      <c r="AC15" s="325"/>
      <c r="AD15" s="364"/>
      <c r="AE15" s="364"/>
      <c r="AF15" s="364"/>
      <c r="AG15" s="325"/>
      <c r="AH15" s="364"/>
      <c r="AI15" s="364"/>
      <c r="AJ15" s="364"/>
      <c r="AK15" s="325"/>
      <c r="AL15" s="364"/>
      <c r="AM15" s="364"/>
      <c r="AN15" s="364"/>
      <c r="AO15" s="8"/>
      <c r="AP15" s="121"/>
      <c r="AQ15" s="325"/>
      <c r="AR15" s="144"/>
    </row>
    <row r="16" spans="1:44" ht="12.75" customHeight="1" thickBot="1" x14ac:dyDescent="0.3">
      <c r="A16" s="615" t="s">
        <v>533</v>
      </c>
      <c r="B16" s="615"/>
      <c r="C16" s="615"/>
      <c r="D16" s="615"/>
      <c r="E16" s="615"/>
      <c r="F16" s="615"/>
      <c r="G16" s="5"/>
      <c r="H16" s="437"/>
      <c r="I16" s="438"/>
      <c r="J16" s="438"/>
      <c r="K16" s="99"/>
      <c r="L16" s="99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255"/>
    </row>
    <row r="17" spans="1:42" ht="12.75" customHeight="1" x14ac:dyDescent="0.25">
      <c r="A17" s="6"/>
      <c r="B17" s="6"/>
      <c r="C17" s="6"/>
      <c r="D17" s="6"/>
      <c r="E17" s="6"/>
      <c r="F17" s="6"/>
      <c r="G17" s="5"/>
      <c r="H17" s="428" t="s">
        <v>571</v>
      </c>
      <c r="I17" s="429"/>
      <c r="J17" s="429"/>
      <c r="K17" s="429"/>
      <c r="L17" s="429"/>
      <c r="M17" s="429"/>
      <c r="N17" s="429"/>
      <c r="O17" s="429"/>
      <c r="P17" s="429"/>
      <c r="Q17" s="429"/>
      <c r="R17" s="429"/>
      <c r="S17" s="429"/>
      <c r="T17" s="429"/>
      <c r="U17" s="429"/>
      <c r="V17" s="429"/>
      <c r="W17" s="429"/>
      <c r="X17" s="429"/>
      <c r="Y17" s="429"/>
      <c r="Z17" s="429"/>
      <c r="AA17" s="429"/>
      <c r="AB17" s="429"/>
      <c r="AC17" s="429"/>
      <c r="AD17" s="429"/>
      <c r="AE17" s="429"/>
      <c r="AF17" s="429"/>
      <c r="AG17" s="429"/>
      <c r="AH17" s="429"/>
      <c r="AI17" s="429"/>
      <c r="AJ17" s="429"/>
      <c r="AK17" s="429"/>
      <c r="AL17" s="429"/>
      <c r="AM17" s="429"/>
      <c r="AN17" s="429"/>
      <c r="AO17" s="429"/>
      <c r="AP17" s="430"/>
    </row>
    <row r="18" spans="1:42" ht="12.75" customHeight="1" x14ac:dyDescent="0.25">
      <c r="A18" s="6"/>
      <c r="B18" s="612" t="s">
        <v>571</v>
      </c>
      <c r="C18" s="613"/>
      <c r="D18" s="613"/>
      <c r="E18" s="613"/>
      <c r="F18" s="614"/>
      <c r="G18" s="5"/>
      <c r="H18" s="441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1"/>
    </row>
    <row r="19" spans="1:42" ht="12.75" customHeight="1" x14ac:dyDescent="0.25">
      <c r="A19" s="6"/>
      <c r="B19" s="598" t="s">
        <v>572</v>
      </c>
      <c r="C19" s="599"/>
      <c r="D19" s="599"/>
      <c r="E19" s="599"/>
      <c r="F19" s="600"/>
      <c r="G19" s="5"/>
      <c r="H19" s="441"/>
      <c r="I19" s="179" t="s">
        <v>888</v>
      </c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1"/>
    </row>
    <row r="20" spans="1:42" ht="12.75" customHeight="1" x14ac:dyDescent="0.25">
      <c r="A20" s="6"/>
      <c r="B20" s="598" t="s">
        <v>162</v>
      </c>
      <c r="C20" s="599"/>
      <c r="D20" s="599"/>
      <c r="E20" s="599"/>
      <c r="F20" s="600"/>
      <c r="G20" s="5"/>
      <c r="H20" s="441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1"/>
    </row>
    <row r="21" spans="1:42" ht="12.75" customHeight="1" x14ac:dyDescent="0.25">
      <c r="A21" s="6"/>
      <c r="B21" s="598" t="s">
        <v>31</v>
      </c>
      <c r="C21" s="599"/>
      <c r="D21" s="599"/>
      <c r="E21" s="599"/>
      <c r="F21" s="600"/>
      <c r="G21" s="5"/>
      <c r="H21" s="441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1"/>
    </row>
    <row r="22" spans="1:42" ht="12.75" customHeight="1" x14ac:dyDescent="0.25">
      <c r="A22" s="6"/>
      <c r="B22" s="598" t="s">
        <v>786</v>
      </c>
      <c r="C22" s="599"/>
      <c r="D22" s="599"/>
      <c r="E22" s="599"/>
      <c r="F22" s="600"/>
      <c r="G22" s="5"/>
      <c r="H22" s="441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1"/>
    </row>
    <row r="23" spans="1:42" ht="12.75" customHeight="1" x14ac:dyDescent="0.25">
      <c r="A23" s="6"/>
      <c r="B23" s="598" t="s">
        <v>785</v>
      </c>
      <c r="C23" s="599"/>
      <c r="D23" s="599"/>
      <c r="E23" s="599"/>
      <c r="F23" s="600"/>
      <c r="G23" s="5"/>
      <c r="H23" s="441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1"/>
    </row>
    <row r="24" spans="1:42" ht="12.75" customHeight="1" x14ac:dyDescent="0.25">
      <c r="A24" s="5"/>
      <c r="B24" s="222" t="s">
        <v>787</v>
      </c>
      <c r="C24" s="223"/>
      <c r="D24" s="223"/>
      <c r="E24" s="223"/>
      <c r="F24" s="224"/>
      <c r="G24" s="5"/>
      <c r="H24" s="441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1"/>
    </row>
    <row r="25" spans="1:42" ht="12.75" customHeight="1" x14ac:dyDescent="0.25">
      <c r="A25" s="5"/>
      <c r="B25" s="222" t="s">
        <v>788</v>
      </c>
      <c r="C25" s="223"/>
      <c r="D25" s="223"/>
      <c r="E25" s="223"/>
      <c r="F25" s="224"/>
      <c r="G25" s="5"/>
      <c r="H25" s="441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1"/>
    </row>
    <row r="26" spans="1:42" ht="12.75" customHeight="1" x14ac:dyDescent="0.25">
      <c r="A26" s="5"/>
      <c r="B26" s="222" t="s">
        <v>789</v>
      </c>
      <c r="C26" s="223"/>
      <c r="D26" s="223"/>
      <c r="E26" s="223"/>
      <c r="F26" s="224"/>
      <c r="G26" s="5"/>
      <c r="H26" s="441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1"/>
    </row>
    <row r="27" spans="1:42" ht="12.75" customHeight="1" x14ac:dyDescent="0.25">
      <c r="A27" s="5"/>
      <c r="B27" s="222" t="s">
        <v>784</v>
      </c>
      <c r="C27" s="223"/>
      <c r="D27" s="223"/>
      <c r="E27" s="223"/>
      <c r="F27" s="224"/>
      <c r="H27" s="441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1"/>
    </row>
    <row r="28" spans="1:42" ht="12.75" customHeight="1" x14ac:dyDescent="0.25">
      <c r="A28" s="5"/>
      <c r="B28" s="598" t="s">
        <v>511</v>
      </c>
      <c r="C28" s="599"/>
      <c r="D28" s="599"/>
      <c r="E28" s="599"/>
      <c r="F28" s="600"/>
      <c r="G28" s="5"/>
      <c r="H28" s="441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1"/>
    </row>
    <row r="29" spans="1:42" ht="12.75" customHeight="1" x14ac:dyDescent="0.25">
      <c r="A29" s="5"/>
      <c r="B29" s="243" t="s">
        <v>790</v>
      </c>
      <c r="C29" s="244"/>
      <c r="D29" s="244"/>
      <c r="E29" s="225"/>
      <c r="F29" s="245"/>
      <c r="G29" s="5"/>
      <c r="H29" s="441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1"/>
    </row>
    <row r="30" spans="1:42" ht="12.75" customHeight="1" x14ac:dyDescent="0.25">
      <c r="A30" s="615" t="s">
        <v>791</v>
      </c>
      <c r="B30" s="615"/>
      <c r="C30" s="615"/>
      <c r="D30" s="615"/>
      <c r="E30" s="615"/>
      <c r="F30" s="615"/>
      <c r="G30" s="5"/>
      <c r="H30" s="441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1"/>
    </row>
    <row r="31" spans="1:42" ht="12.75" customHeight="1" x14ac:dyDescent="0.25">
      <c r="A31" s="6"/>
      <c r="B31" s="6"/>
      <c r="C31" s="6"/>
      <c r="D31" s="6"/>
      <c r="E31" s="6"/>
      <c r="F31" s="6"/>
      <c r="G31" s="13"/>
      <c r="H31" s="441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1"/>
    </row>
    <row r="32" spans="1:42" ht="12.75" customHeight="1" x14ac:dyDescent="0.25">
      <c r="A32" s="6"/>
      <c r="B32" s="612" t="s">
        <v>497</v>
      </c>
      <c r="C32" s="613"/>
      <c r="D32" s="613"/>
      <c r="E32" s="613"/>
      <c r="F32" s="614"/>
      <c r="G32" s="5"/>
      <c r="H32" s="441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1"/>
    </row>
    <row r="33" spans="1:42" ht="12.75" customHeight="1" x14ac:dyDescent="0.25">
      <c r="A33" s="6"/>
      <c r="B33" s="598" t="s">
        <v>19</v>
      </c>
      <c r="C33" s="599"/>
      <c r="D33" s="599"/>
      <c r="E33" s="599"/>
      <c r="F33" s="600"/>
      <c r="G33" s="5"/>
      <c r="H33" s="441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1"/>
    </row>
    <row r="34" spans="1:42" ht="12.75" customHeight="1" x14ac:dyDescent="0.25">
      <c r="A34" s="6"/>
      <c r="B34" s="598" t="s">
        <v>162</v>
      </c>
      <c r="C34" s="599"/>
      <c r="D34" s="599"/>
      <c r="E34" s="599"/>
      <c r="F34" s="600"/>
      <c r="G34" s="5"/>
      <c r="H34" s="441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1"/>
    </row>
    <row r="35" spans="1:42" ht="12.75" customHeight="1" x14ac:dyDescent="0.25">
      <c r="A35" s="6"/>
      <c r="B35" s="598" t="s">
        <v>31</v>
      </c>
      <c r="C35" s="599"/>
      <c r="D35" s="599"/>
      <c r="E35" s="599"/>
      <c r="F35" s="600"/>
      <c r="G35" s="5"/>
      <c r="H35" s="441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1"/>
    </row>
    <row r="36" spans="1:42" ht="12.75" customHeight="1" x14ac:dyDescent="0.25">
      <c r="A36" s="6"/>
      <c r="B36" s="598" t="s">
        <v>786</v>
      </c>
      <c r="C36" s="599"/>
      <c r="D36" s="599"/>
      <c r="E36" s="599"/>
      <c r="F36" s="600"/>
      <c r="G36" s="5"/>
      <c r="H36" s="441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1"/>
    </row>
    <row r="37" spans="1:42" ht="12.75" customHeight="1" x14ac:dyDescent="0.25">
      <c r="A37" s="6"/>
      <c r="B37" s="598" t="s">
        <v>785</v>
      </c>
      <c r="C37" s="599"/>
      <c r="D37" s="599"/>
      <c r="E37" s="599"/>
      <c r="F37" s="600"/>
      <c r="G37" s="5"/>
      <c r="H37" s="441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1"/>
    </row>
    <row r="38" spans="1:42" ht="12.75" customHeight="1" x14ac:dyDescent="0.25">
      <c r="A38" s="5"/>
      <c r="B38" s="598" t="s">
        <v>787</v>
      </c>
      <c r="C38" s="599"/>
      <c r="D38" s="599"/>
      <c r="E38" s="599"/>
      <c r="F38" s="600"/>
      <c r="G38" s="5"/>
      <c r="H38" s="441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1"/>
    </row>
    <row r="39" spans="1:42" ht="12.75" customHeight="1" x14ac:dyDescent="0.25">
      <c r="A39" s="5"/>
      <c r="B39" s="598" t="s">
        <v>788</v>
      </c>
      <c r="C39" s="599"/>
      <c r="D39" s="599"/>
      <c r="E39" s="599"/>
      <c r="F39" s="600"/>
      <c r="G39" s="5"/>
      <c r="H39" s="441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1"/>
    </row>
    <row r="40" spans="1:42" ht="12.75" customHeight="1" x14ac:dyDescent="0.25">
      <c r="A40" s="5"/>
      <c r="B40" s="598" t="s">
        <v>789</v>
      </c>
      <c r="C40" s="599"/>
      <c r="D40" s="599"/>
      <c r="E40" s="599"/>
      <c r="F40" s="600"/>
      <c r="G40" s="5"/>
      <c r="H40" s="441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1"/>
    </row>
    <row r="41" spans="1:42" ht="12.75" customHeight="1" x14ac:dyDescent="0.25">
      <c r="A41" s="5"/>
      <c r="B41" s="598" t="s">
        <v>784</v>
      </c>
      <c r="C41" s="599"/>
      <c r="D41" s="599"/>
      <c r="E41" s="599"/>
      <c r="F41" s="600"/>
      <c r="G41" s="5"/>
      <c r="H41" s="441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1"/>
    </row>
    <row r="42" spans="1:42" ht="12.75" customHeight="1" x14ac:dyDescent="0.25">
      <c r="A42" s="5"/>
      <c r="B42" s="598" t="s">
        <v>511</v>
      </c>
      <c r="C42" s="599"/>
      <c r="D42" s="599"/>
      <c r="E42" s="599"/>
      <c r="F42" s="600"/>
      <c r="G42" s="5"/>
      <c r="H42" s="441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1"/>
    </row>
    <row r="43" spans="1:42" ht="12.75" customHeight="1" x14ac:dyDescent="0.25">
      <c r="A43" s="5"/>
      <c r="B43" s="598" t="s">
        <v>792</v>
      </c>
      <c r="C43" s="599"/>
      <c r="D43" s="599"/>
      <c r="E43" s="599"/>
      <c r="F43" s="600"/>
      <c r="G43" s="5"/>
      <c r="H43" s="441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1"/>
    </row>
    <row r="44" spans="1:42" ht="12.75" customHeight="1" x14ac:dyDescent="0.25">
      <c r="A44" s="5"/>
      <c r="B44" s="598" t="s">
        <v>793</v>
      </c>
      <c r="C44" s="599"/>
      <c r="D44" s="599"/>
      <c r="E44" s="599"/>
      <c r="F44" s="600"/>
      <c r="G44" s="5"/>
      <c r="H44" s="441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1"/>
    </row>
    <row r="45" spans="1:42" ht="12.75" customHeight="1" x14ac:dyDescent="0.25">
      <c r="A45" s="5"/>
      <c r="B45" s="598" t="s">
        <v>516</v>
      </c>
      <c r="C45" s="599"/>
      <c r="D45" s="599"/>
      <c r="E45" s="599"/>
      <c r="F45" s="600"/>
      <c r="G45" s="5"/>
      <c r="H45" s="441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1"/>
    </row>
    <row r="46" spans="1:42" ht="12.75" customHeight="1" x14ac:dyDescent="0.25">
      <c r="A46" s="5"/>
      <c r="B46" s="598" t="s">
        <v>794</v>
      </c>
      <c r="C46" s="599"/>
      <c r="D46" s="599"/>
      <c r="E46" s="599"/>
      <c r="F46" s="600"/>
      <c r="G46" s="5"/>
      <c r="H46" s="441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1"/>
    </row>
    <row r="47" spans="1:42" ht="12.75" customHeight="1" x14ac:dyDescent="0.25">
      <c r="A47" s="5"/>
      <c r="B47" s="598" t="s">
        <v>795</v>
      </c>
      <c r="C47" s="599"/>
      <c r="D47" s="599"/>
      <c r="E47" s="599"/>
      <c r="F47" s="600"/>
      <c r="G47" s="5"/>
      <c r="H47" s="441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1"/>
    </row>
    <row r="48" spans="1:42" ht="12.75" customHeight="1" thickBot="1" x14ac:dyDescent="0.3">
      <c r="A48" s="5"/>
      <c r="B48" s="598" t="s">
        <v>790</v>
      </c>
      <c r="C48" s="599"/>
      <c r="D48" s="599"/>
      <c r="E48" s="599"/>
      <c r="F48" s="600"/>
      <c r="G48" s="5"/>
      <c r="H48" s="486"/>
      <c r="I48" s="487"/>
      <c r="J48" s="487"/>
      <c r="K48" s="487"/>
      <c r="L48" s="487"/>
      <c r="M48" s="487"/>
      <c r="N48" s="487"/>
      <c r="O48" s="487"/>
      <c r="P48" s="487"/>
      <c r="Q48" s="487"/>
      <c r="R48" s="487"/>
      <c r="S48" s="487"/>
      <c r="T48" s="487"/>
      <c r="U48" s="487"/>
      <c r="V48" s="487"/>
      <c r="W48" s="487"/>
      <c r="X48" s="487"/>
      <c r="Y48" s="487"/>
      <c r="Z48" s="487"/>
      <c r="AA48" s="487"/>
      <c r="AB48" s="487"/>
      <c r="AC48" s="487"/>
      <c r="AD48" s="487"/>
      <c r="AE48" s="487"/>
      <c r="AF48" s="487"/>
      <c r="AG48" s="487"/>
      <c r="AH48" s="487"/>
      <c r="AI48" s="487"/>
      <c r="AJ48" s="487"/>
      <c r="AK48" s="487"/>
      <c r="AL48" s="487"/>
      <c r="AM48" s="487"/>
      <c r="AN48" s="487"/>
      <c r="AO48" s="487"/>
      <c r="AP48" s="255"/>
    </row>
    <row r="49" spans="1:42" ht="12.75" customHeight="1" x14ac:dyDescent="0.25">
      <c r="A49" s="5"/>
      <c r="B49" s="617" t="s">
        <v>16</v>
      </c>
      <c r="C49" s="618"/>
      <c r="D49" s="618"/>
      <c r="E49" s="618"/>
      <c r="F49" s="619"/>
      <c r="G49" s="5"/>
      <c r="H49" s="439"/>
      <c r="I49" s="440"/>
      <c r="J49" s="440"/>
      <c r="K49" s="440"/>
      <c r="L49" s="440"/>
      <c r="M49" s="440"/>
      <c r="N49" s="440"/>
      <c r="O49" s="440"/>
      <c r="P49" s="440"/>
      <c r="Q49" s="440"/>
      <c r="R49" s="440"/>
      <c r="S49" s="440"/>
      <c r="T49" s="440"/>
      <c r="U49" s="440"/>
      <c r="V49" s="440"/>
      <c r="W49" s="440"/>
      <c r="X49" s="440"/>
      <c r="Y49" s="440"/>
      <c r="Z49" s="440"/>
      <c r="AA49" s="440"/>
      <c r="AB49" s="440"/>
      <c r="AC49" s="440"/>
      <c r="AD49" s="440"/>
      <c r="AE49" s="440"/>
      <c r="AF49" s="440"/>
      <c r="AG49" s="440"/>
      <c r="AH49" s="440"/>
      <c r="AI49" s="440"/>
      <c r="AJ49" s="440"/>
      <c r="AK49" s="440"/>
      <c r="AL49" s="440"/>
      <c r="AM49" s="440"/>
      <c r="AN49" s="440"/>
      <c r="AO49" s="440"/>
      <c r="AP49" s="440"/>
    </row>
    <row r="50" spans="1:42" ht="12.75" customHeight="1" x14ac:dyDescent="0.25">
      <c r="A50" s="615" t="s">
        <v>534</v>
      </c>
      <c r="B50" s="616"/>
      <c r="C50" s="616"/>
      <c r="D50" s="616"/>
      <c r="E50" s="616"/>
      <c r="F50" s="616"/>
      <c r="G50" s="5"/>
    </row>
    <row r="51" spans="1:42" ht="12.75" customHeight="1" x14ac:dyDescent="0.25">
      <c r="A51" s="6"/>
      <c r="B51" s="6"/>
      <c r="C51" s="6"/>
      <c r="D51" s="6"/>
      <c r="E51" s="6"/>
      <c r="F51" s="6"/>
      <c r="G51" s="5"/>
    </row>
    <row r="52" spans="1:42" ht="12.75" customHeight="1" x14ac:dyDescent="0.25">
      <c r="A52" s="6"/>
      <c r="B52" s="612" t="s">
        <v>619</v>
      </c>
      <c r="C52" s="613"/>
      <c r="D52" s="613"/>
      <c r="E52" s="613"/>
      <c r="F52" s="614"/>
      <c r="G52" s="5"/>
    </row>
    <row r="53" spans="1:42" ht="12.75" customHeight="1" x14ac:dyDescent="0.25">
      <c r="A53" s="6"/>
      <c r="B53" s="598" t="s">
        <v>796</v>
      </c>
      <c r="C53" s="599"/>
      <c r="D53" s="599"/>
      <c r="E53" s="599"/>
      <c r="F53" s="600"/>
      <c r="G53" s="5"/>
    </row>
    <row r="54" spans="1:42" ht="12.75" customHeight="1" x14ac:dyDescent="0.25">
      <c r="A54" s="6"/>
      <c r="B54" s="598" t="s">
        <v>158</v>
      </c>
      <c r="C54" s="599"/>
      <c r="D54" s="599"/>
      <c r="E54" s="599"/>
      <c r="F54" s="600"/>
      <c r="G54" s="5"/>
    </row>
    <row r="55" spans="1:42" ht="12.75" customHeight="1" x14ac:dyDescent="0.25">
      <c r="A55" s="6"/>
      <c r="B55" s="598" t="s">
        <v>159</v>
      </c>
      <c r="C55" s="599"/>
      <c r="D55" s="599"/>
      <c r="E55" s="599"/>
      <c r="F55" s="600"/>
      <c r="G55" s="5"/>
    </row>
    <row r="56" spans="1:42" ht="12.75" customHeight="1" x14ac:dyDescent="0.25">
      <c r="A56" s="6"/>
      <c r="B56" s="598" t="s">
        <v>806</v>
      </c>
      <c r="C56" s="599"/>
      <c r="D56" s="599"/>
      <c r="E56" s="599"/>
      <c r="F56" s="600"/>
      <c r="G56" s="5"/>
    </row>
    <row r="57" spans="1:42" ht="12.75" customHeight="1" x14ac:dyDescent="0.25">
      <c r="A57" s="6"/>
      <c r="B57" s="598" t="s">
        <v>170</v>
      </c>
      <c r="C57" s="599"/>
      <c r="D57" s="599"/>
      <c r="E57" s="599"/>
      <c r="F57" s="600"/>
      <c r="G57" s="5"/>
    </row>
    <row r="58" spans="1:42" ht="12.75" customHeight="1" x14ac:dyDescent="0.25">
      <c r="A58" s="6"/>
      <c r="B58" s="598" t="s">
        <v>171</v>
      </c>
      <c r="C58" s="599"/>
      <c r="D58" s="599"/>
      <c r="E58" s="599"/>
      <c r="F58" s="600"/>
      <c r="G58" s="5"/>
    </row>
    <row r="59" spans="1:42" ht="12.75" customHeight="1" x14ac:dyDescent="0.25">
      <c r="A59" s="607" t="s">
        <v>797</v>
      </c>
      <c r="B59" s="608"/>
      <c r="C59" s="608"/>
      <c r="D59" s="608"/>
      <c r="E59" s="608"/>
      <c r="F59" s="609"/>
      <c r="G59" s="5"/>
    </row>
    <row r="60" spans="1:42" ht="12.75" customHeight="1" x14ac:dyDescent="0.25">
      <c r="G60" s="5"/>
    </row>
    <row r="61" spans="1:42" ht="12.75" customHeight="1" x14ac:dyDescent="0.25"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2.75" customHeight="1" x14ac:dyDescent="0.25"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2.75" customHeight="1" x14ac:dyDescent="0.25"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2.75" customHeight="1" x14ac:dyDescent="0.25"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7:42" ht="12.75" customHeight="1" x14ac:dyDescent="0.25"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7:42" ht="12.75" customHeight="1" x14ac:dyDescent="0.25"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7:42" ht="12.75" customHeight="1" x14ac:dyDescent="0.25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7:42" ht="12.75" customHeight="1" x14ac:dyDescent="0.25"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7:42" ht="12.75" customHeight="1" x14ac:dyDescent="0.25"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7:42" ht="12.75" customHeight="1" x14ac:dyDescent="0.25"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7:42" ht="12.75" customHeight="1" x14ac:dyDescent="0.25"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7:42" ht="12.75" customHeight="1" x14ac:dyDescent="0.25"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7:42" ht="12.75" customHeight="1" x14ac:dyDescent="0.25"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7:42" ht="12.75" customHeight="1" x14ac:dyDescent="0.25"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7:42" ht="12.75" customHeight="1" x14ac:dyDescent="0.25"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7:42" ht="12.75" customHeight="1" x14ac:dyDescent="0.25"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7:42" ht="12.75" customHeight="1" x14ac:dyDescent="0.25"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7:42" ht="12.75" customHeight="1" x14ac:dyDescent="0.25"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7:42" ht="12.75" customHeight="1" x14ac:dyDescent="0.25"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7:42" ht="12.75" customHeight="1" x14ac:dyDescent="0.25"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7:42" ht="12.75" customHeight="1" x14ac:dyDescent="0.25"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7:42" ht="12.75" customHeight="1" x14ac:dyDescent="0.25"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7:42" ht="12.75" customHeight="1" x14ac:dyDescent="0.25"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7:42" ht="12.75" customHeight="1" x14ac:dyDescent="0.25"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7:42" ht="12.75" customHeight="1" x14ac:dyDescent="0.25"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7:42" ht="12.75" customHeight="1" x14ac:dyDescent="0.25"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7:42" ht="12.75" customHeight="1" x14ac:dyDescent="0.25"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7:42" ht="12.75" customHeight="1" x14ac:dyDescent="0.25"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7:42" ht="12.75" customHeight="1" x14ac:dyDescent="0.25"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7:42" ht="12.75" customHeight="1" x14ac:dyDescent="0.25"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7:42" ht="12.75" customHeight="1" x14ac:dyDescent="0.25"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7:42" ht="12.75" customHeight="1" x14ac:dyDescent="0.25"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7:42" ht="12.75" customHeight="1" x14ac:dyDescent="0.25"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7:42" ht="12.75" customHeight="1" x14ac:dyDescent="0.25"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7:42" ht="12.75" customHeight="1" x14ac:dyDescent="0.25"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7:42" ht="12.75" customHeight="1" x14ac:dyDescent="0.25"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8:42" ht="12.75" customHeight="1" x14ac:dyDescent="0.25"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8:42" ht="12.75" customHeight="1" x14ac:dyDescent="0.25"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8:42" ht="12.75" customHeight="1" x14ac:dyDescent="0.25"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8:42" ht="12.75" customHeight="1" x14ac:dyDescent="0.25"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8:42" ht="12.75" customHeight="1" x14ac:dyDescent="0.25"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8:42" ht="12.75" customHeight="1" x14ac:dyDescent="0.25"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8:42" ht="12.75" customHeight="1" x14ac:dyDescent="0.25"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8:42" ht="12.75" customHeight="1" x14ac:dyDescent="0.25"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</sheetData>
  <mergeCells count="66">
    <mergeCell ref="A7:F7"/>
    <mergeCell ref="AM3:AN3"/>
    <mergeCell ref="L4:V4"/>
    <mergeCell ref="AA4:AE4"/>
    <mergeCell ref="AG4:AK4"/>
    <mergeCell ref="A5:F5"/>
    <mergeCell ref="L5:V5"/>
    <mergeCell ref="A3:F3"/>
    <mergeCell ref="I3:J5"/>
    <mergeCell ref="L3:V3"/>
    <mergeCell ref="W3:W4"/>
    <mergeCell ref="AA3:AE3"/>
    <mergeCell ref="AG3:AK3"/>
    <mergeCell ref="A11:F11"/>
    <mergeCell ref="J9:L11"/>
    <mergeCell ref="A9:F9"/>
    <mergeCell ref="A13:F13"/>
    <mergeCell ref="B28:F28"/>
    <mergeCell ref="B15:F15"/>
    <mergeCell ref="A16:F16"/>
    <mergeCell ref="B18:F18"/>
    <mergeCell ref="B19:F19"/>
    <mergeCell ref="B20:F20"/>
    <mergeCell ref="B21:F21"/>
    <mergeCell ref="J13:L15"/>
    <mergeCell ref="A30:F30"/>
    <mergeCell ref="B32:F32"/>
    <mergeCell ref="B33:F33"/>
    <mergeCell ref="B34:F34"/>
    <mergeCell ref="B22:F22"/>
    <mergeCell ref="B23:F23"/>
    <mergeCell ref="B46:F46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A59:F59"/>
    <mergeCell ref="B47:F47"/>
    <mergeCell ref="B48:F48"/>
    <mergeCell ref="B49:F49"/>
    <mergeCell ref="A50:F50"/>
    <mergeCell ref="B52:F52"/>
    <mergeCell ref="B53:F53"/>
    <mergeCell ref="B54:F54"/>
    <mergeCell ref="B55:F55"/>
    <mergeCell ref="B56:F56"/>
    <mergeCell ref="B57:F57"/>
    <mergeCell ref="B58:F58"/>
    <mergeCell ref="Z9:AB11"/>
    <mergeCell ref="AD9:AF11"/>
    <mergeCell ref="AH9:AJ11"/>
    <mergeCell ref="AL9:AN11"/>
    <mergeCell ref="Z13:AB15"/>
    <mergeCell ref="N9:P11"/>
    <mergeCell ref="N13:P15"/>
    <mergeCell ref="R9:T11"/>
    <mergeCell ref="R13:T15"/>
    <mergeCell ref="V9:X11"/>
    <mergeCell ref="V13:X1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9" zoomScaleNormal="100" workbookViewId="0">
      <selection activeCell="I25" sqref="I25"/>
    </sheetView>
  </sheetViews>
  <sheetFormatPr defaultRowHeight="15" x14ac:dyDescent="0.25"/>
  <cols>
    <col min="1" max="1" width="24.28515625" bestFit="1" customWidth="1"/>
    <col min="2" max="2" width="14.85546875" bestFit="1" customWidth="1"/>
    <col min="3" max="3" width="13.5703125" bestFit="1" customWidth="1"/>
    <col min="4" max="4" width="14.28515625" bestFit="1" customWidth="1"/>
    <col min="5" max="7" width="13.28515625" bestFit="1" customWidth="1"/>
    <col min="9" max="9" width="14.28515625" bestFit="1" customWidth="1"/>
  </cols>
  <sheetData>
    <row r="1" spans="1:7" x14ac:dyDescent="0.25">
      <c r="A1" s="15" t="s">
        <v>131</v>
      </c>
    </row>
    <row r="2" spans="1:7" x14ac:dyDescent="0.25">
      <c r="A2" t="s">
        <v>114</v>
      </c>
      <c r="B2" s="16">
        <f>13000*484</f>
        <v>6292000</v>
      </c>
      <c r="C2" s="19">
        <f>+B2/$B$6</f>
        <v>0.5724163027656477</v>
      </c>
      <c r="D2" s="16">
        <f>13000*484</f>
        <v>6292000</v>
      </c>
      <c r="E2" s="16">
        <f>+D2/240</f>
        <v>26216.666666666668</v>
      </c>
    </row>
    <row r="3" spans="1:7" x14ac:dyDescent="0.25">
      <c r="A3" t="s">
        <v>115</v>
      </c>
      <c r="B3" s="16">
        <v>1000000</v>
      </c>
      <c r="C3" s="19">
        <f>+B3/$B$6</f>
        <v>9.0975254730713245E-2</v>
      </c>
    </row>
    <row r="4" spans="1:7" x14ac:dyDescent="0.25">
      <c r="A4" t="s">
        <v>116</v>
      </c>
      <c r="B4" s="16">
        <v>2700000</v>
      </c>
      <c r="C4" s="19">
        <f>+B4/$B$6</f>
        <v>0.24563318777292575</v>
      </c>
    </row>
    <row r="5" spans="1:7" x14ac:dyDescent="0.25">
      <c r="A5" t="s">
        <v>157</v>
      </c>
      <c r="B5" s="16">
        <v>1000000</v>
      </c>
      <c r="C5" s="19">
        <f>+B5/$B$6</f>
        <v>9.0975254730713245E-2</v>
      </c>
    </row>
    <row r="6" spans="1:7" ht="15.75" thickBot="1" x14ac:dyDescent="0.3">
      <c r="A6" s="17" t="s">
        <v>127</v>
      </c>
      <c r="B6" s="18">
        <f>SUM(B2:B5)</f>
        <v>10992000</v>
      </c>
      <c r="C6" s="18">
        <f>SUM(C2:C5)</f>
        <v>0.99999999999999989</v>
      </c>
    </row>
    <row r="7" spans="1:7" x14ac:dyDescent="0.25">
      <c r="B7" s="16"/>
    </row>
    <row r="8" spans="1:7" x14ac:dyDescent="0.25">
      <c r="A8" s="15" t="s">
        <v>117</v>
      </c>
      <c r="B8" s="24" t="s">
        <v>118</v>
      </c>
      <c r="C8" s="25">
        <v>1</v>
      </c>
      <c r="D8" s="25">
        <v>2</v>
      </c>
      <c r="E8" s="25">
        <v>3</v>
      </c>
      <c r="F8" s="25">
        <v>4</v>
      </c>
      <c r="G8" s="25">
        <v>5</v>
      </c>
    </row>
    <row r="9" spans="1:7" x14ac:dyDescent="0.25">
      <c r="A9" t="s">
        <v>135</v>
      </c>
      <c r="B9" s="16">
        <f>10000*15</f>
        <v>150000</v>
      </c>
      <c r="C9" s="16">
        <f>+B9*12</f>
        <v>1800000</v>
      </c>
      <c r="D9" s="16">
        <v>54000</v>
      </c>
      <c r="E9" s="16">
        <v>54000</v>
      </c>
      <c r="F9" s="16">
        <v>54000</v>
      </c>
      <c r="G9" s="16">
        <v>54000</v>
      </c>
    </row>
    <row r="10" spans="1:7" x14ac:dyDescent="0.25">
      <c r="A10" t="s">
        <v>123</v>
      </c>
      <c r="B10" s="16">
        <f>1000*30</f>
        <v>30000</v>
      </c>
      <c r="C10" s="16">
        <f>+B10*12</f>
        <v>360000</v>
      </c>
      <c r="D10" s="16">
        <v>360000</v>
      </c>
      <c r="E10" s="16">
        <v>360000</v>
      </c>
      <c r="F10" s="16">
        <v>360000</v>
      </c>
      <c r="G10" s="16">
        <v>360000</v>
      </c>
    </row>
    <row r="11" spans="1:7" x14ac:dyDescent="0.25">
      <c r="A11" t="s">
        <v>136</v>
      </c>
      <c r="B11" s="16">
        <f>300*10*30</f>
        <v>90000</v>
      </c>
      <c r="C11" s="16">
        <f>+B11*12</f>
        <v>1080000</v>
      </c>
      <c r="D11" s="16">
        <v>720000</v>
      </c>
      <c r="E11" s="16">
        <v>720000</v>
      </c>
      <c r="F11" s="16">
        <v>720000</v>
      </c>
      <c r="G11" s="16">
        <v>720000</v>
      </c>
    </row>
    <row r="12" spans="1:7" x14ac:dyDescent="0.25">
      <c r="A12" t="s">
        <v>119</v>
      </c>
      <c r="B12" s="16">
        <f>8*600</f>
        <v>4800</v>
      </c>
      <c r="C12" s="16">
        <f>+B12*12</f>
        <v>57600</v>
      </c>
      <c r="D12" s="16">
        <v>28800</v>
      </c>
      <c r="E12" s="16">
        <v>28800</v>
      </c>
      <c r="F12" s="16">
        <v>28800</v>
      </c>
      <c r="G12" s="16">
        <v>28800</v>
      </c>
    </row>
    <row r="13" spans="1:7" ht="15.75" thickBot="1" x14ac:dyDescent="0.3">
      <c r="B13" s="18">
        <f>SUM(B9:B12)</f>
        <v>274800</v>
      </c>
      <c r="C13" s="18">
        <f>SUM(C9:C12)</f>
        <v>3297600</v>
      </c>
      <c r="D13" s="18">
        <v>1162800</v>
      </c>
      <c r="E13" s="18">
        <v>1162800</v>
      </c>
      <c r="F13" s="18">
        <v>1162800</v>
      </c>
      <c r="G13" s="18">
        <v>1162800</v>
      </c>
    </row>
    <row r="14" spans="1:7" x14ac:dyDescent="0.25">
      <c r="A14" s="15" t="s">
        <v>120</v>
      </c>
      <c r="B14" s="16"/>
      <c r="C14" s="16"/>
      <c r="D14" s="16"/>
      <c r="E14" s="16"/>
      <c r="F14" s="16"/>
      <c r="G14" s="16"/>
    </row>
    <row r="15" spans="1:7" x14ac:dyDescent="0.25">
      <c r="A15" t="s">
        <v>121</v>
      </c>
      <c r="B15" s="16">
        <f>50000*0.12/12</f>
        <v>500</v>
      </c>
      <c r="C15" s="16">
        <f t="shared" ref="C15:C20" si="0">+B15*12</f>
        <v>6000</v>
      </c>
      <c r="D15" s="16">
        <v>6000</v>
      </c>
      <c r="E15" s="16">
        <v>6000</v>
      </c>
      <c r="F15" s="16">
        <v>6000</v>
      </c>
      <c r="G15" s="16">
        <v>6000</v>
      </c>
    </row>
    <row r="16" spans="1:7" x14ac:dyDescent="0.25">
      <c r="A16" t="s">
        <v>122</v>
      </c>
      <c r="B16" s="16">
        <f>2700000*0.01</f>
        <v>27000</v>
      </c>
      <c r="C16" s="16">
        <f t="shared" si="0"/>
        <v>324000</v>
      </c>
      <c r="D16" s="16">
        <v>324000</v>
      </c>
      <c r="E16" s="16">
        <v>324000</v>
      </c>
      <c r="F16" s="16">
        <v>324000</v>
      </c>
      <c r="G16" s="16">
        <v>324000</v>
      </c>
    </row>
    <row r="17" spans="1:9" x14ac:dyDescent="0.25">
      <c r="A17" t="s">
        <v>133</v>
      </c>
      <c r="B17" s="16">
        <f>1000000*0.01</f>
        <v>10000</v>
      </c>
      <c r="C17" s="16">
        <f t="shared" si="0"/>
        <v>120000</v>
      </c>
      <c r="D17" s="16">
        <v>120000</v>
      </c>
      <c r="E17" s="16">
        <v>120000</v>
      </c>
      <c r="F17" s="16">
        <v>120000</v>
      </c>
      <c r="G17" s="16">
        <v>120000</v>
      </c>
    </row>
    <row r="18" spans="1:9" x14ac:dyDescent="0.25">
      <c r="A18" t="s">
        <v>124</v>
      </c>
      <c r="B18" s="16">
        <v>9000</v>
      </c>
      <c r="C18" s="16">
        <f t="shared" si="0"/>
        <v>108000</v>
      </c>
      <c r="D18" s="16">
        <v>108000</v>
      </c>
      <c r="E18" s="16">
        <v>108000</v>
      </c>
      <c r="F18" s="16">
        <v>108000</v>
      </c>
      <c r="G18" s="16">
        <v>108000</v>
      </c>
    </row>
    <row r="19" spans="1:9" x14ac:dyDescent="0.25">
      <c r="A19" t="s">
        <v>125</v>
      </c>
      <c r="B19" s="16">
        <v>16000</v>
      </c>
      <c r="C19" s="16">
        <f t="shared" si="0"/>
        <v>192000</v>
      </c>
      <c r="D19" s="16">
        <v>192000</v>
      </c>
      <c r="E19" s="16">
        <v>192000</v>
      </c>
      <c r="F19" s="16">
        <v>192000</v>
      </c>
      <c r="G19" s="16">
        <v>192000</v>
      </c>
    </row>
    <row r="20" spans="1:9" x14ac:dyDescent="0.25">
      <c r="A20" t="s">
        <v>126</v>
      </c>
      <c r="B20" s="16">
        <v>20000</v>
      </c>
      <c r="C20" s="16">
        <f t="shared" si="0"/>
        <v>240000</v>
      </c>
      <c r="D20" s="16">
        <v>240000</v>
      </c>
      <c r="E20" s="16">
        <v>240000</v>
      </c>
      <c r="F20" s="16">
        <v>240000</v>
      </c>
      <c r="G20" s="16">
        <v>240000</v>
      </c>
    </row>
    <row r="21" spans="1:9" ht="15.75" thickBot="1" x14ac:dyDescent="0.3">
      <c r="B21" s="18">
        <f>SUM(B15:B20)</f>
        <v>82500</v>
      </c>
      <c r="C21" s="18">
        <f>SUM(C15:C20)</f>
        <v>990000</v>
      </c>
      <c r="D21" s="18">
        <v>870000</v>
      </c>
      <c r="E21" s="18">
        <v>870000</v>
      </c>
      <c r="F21" s="18">
        <v>870000</v>
      </c>
      <c r="G21" s="18">
        <v>870000</v>
      </c>
    </row>
    <row r="22" spans="1:9" x14ac:dyDescent="0.25">
      <c r="C22" s="16"/>
      <c r="D22" s="16"/>
      <c r="E22" s="16"/>
      <c r="F22" s="16"/>
      <c r="G22" s="16"/>
      <c r="I22" s="16">
        <v>10000000</v>
      </c>
    </row>
    <row r="23" spans="1:9" ht="15.75" thickBot="1" x14ac:dyDescent="0.3">
      <c r="A23" s="17" t="s">
        <v>128</v>
      </c>
      <c r="B23" s="20">
        <f>+B13-B21</f>
        <v>192300</v>
      </c>
      <c r="C23" s="20">
        <f>+C13-C21</f>
        <v>2307600</v>
      </c>
      <c r="D23" s="20">
        <v>292800</v>
      </c>
      <c r="E23" s="20">
        <v>292800</v>
      </c>
      <c r="F23" s="20">
        <v>292800</v>
      </c>
      <c r="G23" s="20">
        <v>292800</v>
      </c>
      <c r="I23" s="26">
        <f>+I22*0.01</f>
        <v>100000</v>
      </c>
    </row>
    <row r="24" spans="1:9" x14ac:dyDescent="0.25">
      <c r="A24" s="21"/>
      <c r="I24" s="16">
        <f>+I22/5/12</f>
        <v>166666.66666666666</v>
      </c>
    </row>
    <row r="25" spans="1:9" ht="15.75" thickBot="1" x14ac:dyDescent="0.3">
      <c r="A25" s="22" t="s">
        <v>130</v>
      </c>
      <c r="B25" s="17"/>
      <c r="C25" s="18">
        <v>1000000</v>
      </c>
      <c r="D25" s="18">
        <v>1000000</v>
      </c>
      <c r="E25" s="18">
        <v>1000000</v>
      </c>
      <c r="F25" s="18">
        <v>1000000</v>
      </c>
      <c r="G25" s="18">
        <v>1000000</v>
      </c>
      <c r="I25" t="s">
        <v>252</v>
      </c>
    </row>
    <row r="26" spans="1:9" x14ac:dyDescent="0.25">
      <c r="A26" s="21"/>
    </row>
    <row r="27" spans="1:9" ht="15.75" thickBot="1" x14ac:dyDescent="0.3">
      <c r="A27" s="22" t="s">
        <v>132</v>
      </c>
      <c r="B27" s="17"/>
      <c r="C27" s="20">
        <f>+C23+C25</f>
        <v>3307600</v>
      </c>
      <c r="D27" s="20">
        <v>1292800</v>
      </c>
      <c r="E27" s="20">
        <v>1292800</v>
      </c>
      <c r="F27" s="20">
        <v>1292800</v>
      </c>
      <c r="G27" s="20">
        <v>1292800</v>
      </c>
    </row>
    <row r="28" spans="1:9" x14ac:dyDescent="0.25">
      <c r="A28" s="21"/>
    </row>
    <row r="29" spans="1:9" x14ac:dyDescent="0.25">
      <c r="A29" s="23" t="s">
        <v>137</v>
      </c>
    </row>
    <row r="30" spans="1:9" x14ac:dyDescent="0.25">
      <c r="A30" t="s">
        <v>114</v>
      </c>
      <c r="B30" s="16"/>
      <c r="C30" s="19">
        <f>+C$27*$C2</f>
        <v>1893324.1630276563</v>
      </c>
      <c r="D30" s="19">
        <f>+D$27*$C2</f>
        <v>740019.79621542932</v>
      </c>
      <c r="E30" s="19">
        <f>+E$27*$C2</f>
        <v>740019.79621542932</v>
      </c>
      <c r="F30" s="19">
        <f>+F$27*$C2</f>
        <v>740019.79621542932</v>
      </c>
      <c r="G30" s="19">
        <f>+G$27*$C2</f>
        <v>740019.79621542932</v>
      </c>
      <c r="I30" s="19">
        <f>SUM(C30:G30)</f>
        <v>4853403.347889374</v>
      </c>
    </row>
    <row r="31" spans="1:9" x14ac:dyDescent="0.25">
      <c r="A31" t="s">
        <v>115</v>
      </c>
      <c r="B31" s="16">
        <v>1000000</v>
      </c>
      <c r="C31" s="19">
        <f>+C$27*$C3</f>
        <v>300909.75254730711</v>
      </c>
      <c r="D31" s="19">
        <f t="shared" ref="D31:F33" si="1">+D$27*$C3</f>
        <v>117612.80931586608</v>
      </c>
      <c r="E31" s="19">
        <f t="shared" si="1"/>
        <v>117612.80931586608</v>
      </c>
      <c r="F31" s="19">
        <f t="shared" si="1"/>
        <v>117612.80931586608</v>
      </c>
      <c r="G31" s="19"/>
      <c r="I31" s="19">
        <f>SUM(C31:G31)</f>
        <v>653748.18049490533</v>
      </c>
    </row>
    <row r="32" spans="1:9" x14ac:dyDescent="0.25">
      <c r="A32" t="s">
        <v>116</v>
      </c>
      <c r="B32" s="16">
        <v>2700000</v>
      </c>
      <c r="C32" s="19">
        <f>+C$27*$C4</f>
        <v>812456.33187772927</v>
      </c>
      <c r="D32" s="19">
        <f t="shared" si="1"/>
        <v>317554.58515283844</v>
      </c>
      <c r="E32" s="19">
        <f t="shared" si="1"/>
        <v>317554.58515283844</v>
      </c>
      <c r="F32" s="19">
        <f t="shared" si="1"/>
        <v>317554.58515283844</v>
      </c>
      <c r="G32" s="19"/>
      <c r="I32" s="19">
        <f>SUM(C32:G32)</f>
        <v>1765120.0873362445</v>
      </c>
    </row>
    <row r="33" spans="1:9" x14ac:dyDescent="0.25">
      <c r="A33" t="s">
        <v>157</v>
      </c>
      <c r="B33" s="16">
        <v>1000000</v>
      </c>
      <c r="C33" s="19">
        <f>+C$27*$C5</f>
        <v>300909.75254730711</v>
      </c>
      <c r="D33" s="19">
        <f t="shared" si="1"/>
        <v>117612.80931586608</v>
      </c>
      <c r="E33" s="19">
        <f t="shared" si="1"/>
        <v>117612.80931586608</v>
      </c>
      <c r="F33" s="19">
        <f t="shared" si="1"/>
        <v>117612.80931586608</v>
      </c>
      <c r="G33" s="19"/>
      <c r="I33" s="19">
        <f>SUM(C33:G33)</f>
        <v>653748.18049490533</v>
      </c>
    </row>
    <row r="34" spans="1:9" ht="15.75" thickBot="1" x14ac:dyDescent="0.3">
      <c r="B34" s="18">
        <f t="shared" ref="B34:G34" si="2">SUM(B30:B33)</f>
        <v>4700000</v>
      </c>
      <c r="C34" s="18">
        <f t="shared" si="2"/>
        <v>3307599.9999999995</v>
      </c>
      <c r="D34" s="18">
        <f t="shared" si="2"/>
        <v>1292800</v>
      </c>
      <c r="E34" s="18">
        <f t="shared" si="2"/>
        <v>1292800</v>
      </c>
      <c r="F34" s="18">
        <f t="shared" si="2"/>
        <v>1292800</v>
      </c>
      <c r="G34" s="18">
        <f t="shared" si="2"/>
        <v>740019.79621542932</v>
      </c>
      <c r="I34" s="19">
        <f>SUM(I30:I33)</f>
        <v>7926019.796215429</v>
      </c>
    </row>
    <row r="36" spans="1:9" x14ac:dyDescent="0.25">
      <c r="A36" t="s">
        <v>134</v>
      </c>
      <c r="C36" s="19">
        <f>(+C27-C34)/2</f>
        <v>2.3283064365386963E-10</v>
      </c>
      <c r="D36" s="19">
        <f>(+D27-D34)/2</f>
        <v>0</v>
      </c>
      <c r="E36" s="19">
        <f>(+E27-E34)/2</f>
        <v>0</v>
      </c>
      <c r="F36" s="19">
        <f>(+F27-F34)/2</f>
        <v>0</v>
      </c>
      <c r="G36" s="19">
        <f>(+G27-G34)/2</f>
        <v>276390.10189228534</v>
      </c>
    </row>
    <row r="38" spans="1:9" x14ac:dyDescent="0.25">
      <c r="A38" t="s">
        <v>129</v>
      </c>
      <c r="C38" s="19">
        <f>+B6/C27</f>
        <v>3.3232555327125408</v>
      </c>
    </row>
    <row r="40" spans="1:9" x14ac:dyDescent="0.25">
      <c r="A40" t="s">
        <v>140</v>
      </c>
    </row>
    <row r="41" spans="1:9" x14ac:dyDescent="0.25">
      <c r="A41" t="s">
        <v>138</v>
      </c>
    </row>
    <row r="42" spans="1:9" ht="15.75" thickBot="1" x14ac:dyDescent="0.3">
      <c r="A42" s="17"/>
      <c r="B42" s="17"/>
    </row>
    <row r="43" spans="1:9" x14ac:dyDescent="0.25">
      <c r="A43" t="s">
        <v>145</v>
      </c>
    </row>
    <row r="44" spans="1:9" x14ac:dyDescent="0.25">
      <c r="A44" t="s">
        <v>146</v>
      </c>
    </row>
    <row r="45" spans="1:9" x14ac:dyDescent="0.25">
      <c r="A45" t="s">
        <v>147</v>
      </c>
    </row>
    <row r="46" spans="1:9" x14ac:dyDescent="0.25">
      <c r="A46" t="s">
        <v>148</v>
      </c>
    </row>
    <row r="47" spans="1:9" x14ac:dyDescent="0.25">
      <c r="A47" t="s">
        <v>149</v>
      </c>
    </row>
    <row r="48" spans="1:9" ht="15.75" thickBot="1" x14ac:dyDescent="0.3">
      <c r="A48" s="17"/>
      <c r="B48" s="17"/>
    </row>
    <row r="50" spans="1:2" ht="15.75" thickBot="1" x14ac:dyDescent="0.3">
      <c r="A50" s="17"/>
      <c r="B50" s="17"/>
    </row>
    <row r="52" spans="1:2" x14ac:dyDescent="0.25">
      <c r="A52" t="s">
        <v>120</v>
      </c>
    </row>
    <row r="53" spans="1:2" x14ac:dyDescent="0.25">
      <c r="A53" t="s">
        <v>139</v>
      </c>
    </row>
    <row r="54" spans="1:2" x14ac:dyDescent="0.25">
      <c r="A54" t="s">
        <v>153</v>
      </c>
    </row>
    <row r="55" spans="1:2" x14ac:dyDescent="0.25">
      <c r="A55" t="s">
        <v>154</v>
      </c>
    </row>
    <row r="56" spans="1:2" x14ac:dyDescent="0.25">
      <c r="A56" t="s">
        <v>141</v>
      </c>
    </row>
    <row r="57" spans="1:2" x14ac:dyDescent="0.25">
      <c r="A57" t="s">
        <v>142</v>
      </c>
    </row>
    <row r="58" spans="1:2" x14ac:dyDescent="0.25">
      <c r="A58" t="s">
        <v>143</v>
      </c>
    </row>
    <row r="59" spans="1:2" x14ac:dyDescent="0.25">
      <c r="A59" t="s">
        <v>144</v>
      </c>
    </row>
    <row r="60" spans="1:2" x14ac:dyDescent="0.25">
      <c r="A60" t="s">
        <v>150</v>
      </c>
    </row>
    <row r="61" spans="1:2" x14ac:dyDescent="0.25">
      <c r="A61" t="s">
        <v>151</v>
      </c>
    </row>
    <row r="62" spans="1:2" x14ac:dyDescent="0.25">
      <c r="A62" t="s">
        <v>152</v>
      </c>
    </row>
    <row r="63" spans="1:2" x14ac:dyDescent="0.25">
      <c r="A63" t="s">
        <v>155</v>
      </c>
    </row>
    <row r="64" spans="1:2" x14ac:dyDescent="0.25">
      <c r="A64" t="s">
        <v>156</v>
      </c>
    </row>
    <row r="65" spans="1:2" ht="15.75" thickBot="1" x14ac:dyDescent="0.3">
      <c r="A65" s="17"/>
      <c r="B65" s="1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tables</vt:lpstr>
      <vt:lpstr>dui</vt:lpstr>
      <vt:lpstr>chart of accounts</vt:lpstr>
      <vt:lpstr>taxes</vt:lpstr>
      <vt:lpstr>new tables</vt:lpstr>
      <vt:lpstr>reports</vt:lpstr>
      <vt:lpstr>settings</vt:lpstr>
      <vt:lpstr>fs solar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Boni</cp:lastModifiedBy>
  <dcterms:created xsi:type="dcterms:W3CDTF">2016-01-28T01:58:56Z</dcterms:created>
  <dcterms:modified xsi:type="dcterms:W3CDTF">2016-04-06T09:14:22Z</dcterms:modified>
</cp:coreProperties>
</file>