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28800" yWindow="-15140" windowWidth="12200" windowHeight="13080" activeTab="1"/>
  </bookViews>
  <sheets>
    <sheet name="readme" sheetId="11" r:id="rId1"/>
    <sheet name="formatted" sheetId="9" r:id="rId2"/>
    <sheet name="caption" sheetId="10" r:id="rId3"/>
    <sheet name="model_details" sheetId="5" r:id="rId4"/>
    <sheet name="raw" sheetId="6" r:id="rId5"/>
    <sheet name="results" sheetId="7" r:id="rId6"/>
    <sheet name="boot" sheetId="8"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9" l="1"/>
  <c r="F12" i="9"/>
  <c r="E13" i="9"/>
  <c r="E12" i="9"/>
  <c r="D13" i="9"/>
  <c r="D12" i="9"/>
  <c r="I29" i="9"/>
  <c r="H29" i="9"/>
  <c r="G29" i="9"/>
  <c r="F29" i="9"/>
  <c r="E29" i="9"/>
  <c r="D29" i="9"/>
  <c r="B29" i="9"/>
  <c r="E32" i="9"/>
  <c r="D32" i="9"/>
  <c r="I28" i="9"/>
  <c r="H28" i="9"/>
  <c r="G28" i="9"/>
  <c r="F28" i="9"/>
  <c r="E28" i="9"/>
  <c r="D28" i="9"/>
  <c r="B28" i="9"/>
  <c r="I27" i="9"/>
  <c r="H27" i="9"/>
  <c r="G27" i="9"/>
  <c r="F27" i="9"/>
  <c r="E27" i="9"/>
  <c r="D27" i="9"/>
  <c r="B27" i="9"/>
  <c r="I26" i="9"/>
  <c r="H26" i="9"/>
  <c r="G26" i="9"/>
  <c r="F26" i="9"/>
  <c r="E26" i="9"/>
  <c r="D26" i="9"/>
  <c r="B26" i="9"/>
  <c r="I25" i="9"/>
  <c r="H25" i="9"/>
  <c r="G25" i="9"/>
  <c r="F25" i="9"/>
  <c r="E25" i="9"/>
  <c r="D25" i="9"/>
  <c r="B25" i="9"/>
  <c r="I24" i="9"/>
  <c r="H24" i="9"/>
  <c r="G24" i="9"/>
  <c r="F24" i="9"/>
  <c r="E24" i="9"/>
  <c r="D24" i="9"/>
  <c r="B24" i="9"/>
  <c r="I23" i="9"/>
  <c r="H23" i="9"/>
  <c r="G23" i="9"/>
  <c r="F23" i="9"/>
  <c r="E23" i="9"/>
  <c r="D23" i="9"/>
  <c r="B23" i="9"/>
  <c r="I22" i="9"/>
  <c r="H22" i="9"/>
  <c r="G22" i="9"/>
  <c r="F22" i="9"/>
  <c r="E22" i="9"/>
  <c r="D22" i="9"/>
  <c r="B22" i="9"/>
  <c r="I19" i="9"/>
  <c r="H19" i="9"/>
  <c r="G19" i="9"/>
  <c r="F19" i="9"/>
  <c r="E19" i="9"/>
  <c r="D19" i="9"/>
  <c r="B19" i="9"/>
  <c r="I18" i="9"/>
  <c r="H18" i="9"/>
  <c r="G18" i="9"/>
  <c r="F18" i="9"/>
  <c r="E18" i="9"/>
  <c r="D18" i="9"/>
  <c r="B18" i="9"/>
  <c r="I17" i="9"/>
  <c r="H17" i="9"/>
  <c r="G17" i="9"/>
  <c r="F17" i="9"/>
  <c r="E17" i="9"/>
  <c r="D17" i="9"/>
  <c r="B17" i="9"/>
  <c r="I16" i="9"/>
  <c r="H16" i="9"/>
  <c r="G16" i="9"/>
  <c r="F16" i="9"/>
  <c r="E16" i="9"/>
  <c r="D16" i="9"/>
  <c r="B16" i="9"/>
  <c r="I13" i="9"/>
  <c r="H13" i="9"/>
  <c r="G13" i="9"/>
  <c r="B13" i="9"/>
  <c r="I12" i="9"/>
  <c r="H12" i="9"/>
  <c r="G12" i="9"/>
  <c r="B12" i="9"/>
  <c r="I9" i="9"/>
  <c r="H9" i="9"/>
  <c r="G9" i="9"/>
  <c r="F9" i="9"/>
  <c r="E9" i="9"/>
  <c r="D9" i="9"/>
  <c r="B9" i="9"/>
  <c r="I8" i="9"/>
  <c r="H8" i="9"/>
  <c r="G8" i="9"/>
  <c r="F8" i="9"/>
  <c r="E8" i="9"/>
  <c r="D8" i="9"/>
  <c r="B8" i="9"/>
  <c r="I7" i="9"/>
  <c r="H7" i="9"/>
  <c r="G7" i="9"/>
  <c r="F7" i="9"/>
  <c r="E7" i="9"/>
  <c r="D7" i="9"/>
  <c r="B7" i="9"/>
  <c r="I4" i="9"/>
  <c r="H4" i="9"/>
  <c r="G4" i="9"/>
  <c r="F4" i="9"/>
  <c r="E4" i="9"/>
  <c r="D4" i="9"/>
  <c r="B4" i="9"/>
  <c r="I3" i="9"/>
  <c r="H3" i="9"/>
  <c r="G3" i="9"/>
  <c r="F3" i="9"/>
  <c r="E3" i="9"/>
  <c r="D3" i="9"/>
  <c r="B3" i="9"/>
</calcChain>
</file>

<file path=xl/sharedStrings.xml><?xml version="1.0" encoding="utf-8"?>
<sst xmlns="http://schemas.openxmlformats.org/spreadsheetml/2006/main" count="358" uniqueCount="301">
  <si>
    <t>V1</t>
  </si>
  <si>
    <t>Median.OR</t>
  </si>
  <si>
    <t>V3</t>
  </si>
  <si>
    <t>V4</t>
  </si>
  <si>
    <t>table name</t>
  </si>
  <si>
    <t>observations</t>
  </si>
  <si>
    <t>observations analysed</t>
  </si>
  <si>
    <t>Median Odds Ratio (95%CI) (patients excluded)</t>
  </si>
  <si>
    <t>model_early4_all_sims100</t>
  </si>
  <si>
    <t>vars</t>
  </si>
  <si>
    <t>Estimate</t>
  </si>
  <si>
    <t>Std. Error</t>
  </si>
  <si>
    <t>2.5 %</t>
  </si>
  <si>
    <t>97.5 %</t>
  </si>
  <si>
    <t>z</t>
  </si>
  <si>
    <t>p</t>
  </si>
  <si>
    <t>(Intercept)</t>
  </si>
  <si>
    <t>out_of_hours</t>
  </si>
  <si>
    <t>weekend</t>
  </si>
  <si>
    <t>winter</t>
  </si>
  <si>
    <t>room_cmp2[-5, 1)</t>
  </si>
  <si>
    <t>room_cmp2[ 1, 3)</t>
  </si>
  <si>
    <t>age_k0</t>
  </si>
  <si>
    <t>age_k2</t>
  </si>
  <si>
    <t>age_k3</t>
  </si>
  <si>
    <t>male</t>
  </si>
  <si>
    <t>sepsis_dx1</t>
  </si>
  <si>
    <t>sepsis_dx2</t>
  </si>
  <si>
    <t>sepsis_dx3</t>
  </si>
  <si>
    <t>sepsis_dx4</t>
  </si>
  <si>
    <t>osupp2</t>
  </si>
  <si>
    <t>icnarc_score</t>
  </si>
  <si>
    <t>periarrest</t>
  </si>
  <si>
    <t>OR</t>
  </si>
  <si>
    <t>CI</t>
  </si>
  <si>
    <t>star</t>
  </si>
  <si>
    <t>L95</t>
  </si>
  <si>
    <t>U95</t>
  </si>
  <si>
    <t>1.02</t>
  </si>
  <si>
    <t>1.05</t>
  </si>
  <si>
    <t>1.06</t>
  </si>
  <si>
    <t>&lt;0.001</t>
  </si>
  <si>
    <t>0.001</t>
  </si>
  <si>
    <t>***</t>
  </si>
  <si>
    <t>*</t>
  </si>
  <si>
    <t/>
  </si>
  <si>
    <t>1.03</t>
  </si>
  <si>
    <t>0.86</t>
  </si>
  <si>
    <t>0.27</t>
  </si>
  <si>
    <t>0.90</t>
  </si>
  <si>
    <t>1.14</t>
  </si>
  <si>
    <t>1.10</t>
  </si>
  <si>
    <t>0.62</t>
  </si>
  <si>
    <t>1.23</t>
  </si>
  <si>
    <t>parm</t>
  </si>
  <si>
    <t>est.Median.OR</t>
  </si>
  <si>
    <t>l95</t>
  </si>
  <si>
    <t>u95</t>
  </si>
  <si>
    <t>p.beds1</t>
  </si>
  <si>
    <t>p.beds2</t>
  </si>
  <si>
    <t>p.beds3</t>
  </si>
  <si>
    <t>p.extra2v1</t>
  </si>
  <si>
    <t>n2.extra</t>
  </si>
  <si>
    <t>p.extra3v1</t>
  </si>
  <si>
    <t>n3.extra</t>
  </si>
  <si>
    <t>n.extra</t>
  </si>
  <si>
    <t>12665</t>
  </si>
  <si>
    <t>12586</t>
  </si>
  <si>
    <t>1.88944150851315</t>
  </si>
  <si>
    <t>1.62666136774421</t>
  </si>
  <si>
    <t>2.20799298233286</t>
  </si>
  <si>
    <t>icu_accept</t>
  </si>
  <si>
    <t>0.0241665418167569</t>
  </si>
  <si>
    <t>1.79478043839882</t>
  </si>
  <si>
    <t>1.05862743099761</t>
  </si>
  <si>
    <t>0.759810718461076</t>
  </si>
  <si>
    <t>0.265391412480105</t>
  </si>
  <si>
    <t>0.583154407509228</t>
  </si>
  <si>
    <t>0.859955196058455</t>
  </si>
  <si>
    <t>0.799747621094489</t>
  </si>
  <si>
    <t>0.618512465811623</t>
  </si>
  <si>
    <t>1.13940305775217</t>
  </si>
  <si>
    <t>0.894992939956738</t>
  </si>
  <si>
    <t>1.07868790805897</t>
  </si>
  <si>
    <t>0.827745774157767</t>
  </si>
  <si>
    <t>1.13464992977407</t>
  </si>
  <si>
    <t>1.32313512943448</t>
  </si>
  <si>
    <t>1.02083399118402</t>
  </si>
  <si>
    <t>1.98307447083298</t>
  </si>
  <si>
    <t>69.0692025640922</t>
  </si>
  <si>
    <t>1.17708490635196</t>
  </si>
  <si>
    <t>1.07544511487956</t>
  </si>
  <si>
    <t>1.08150043167406</t>
  </si>
  <si>
    <t>1.08784946781001</t>
  </si>
  <si>
    <t>1.17824211855529</t>
  </si>
  <si>
    <t>1.09751401861825</t>
  </si>
  <si>
    <t>1.13331033742757</t>
  </si>
  <si>
    <t>1.09178449923475</t>
  </si>
  <si>
    <t>1.11277651483904</t>
  </si>
  <si>
    <t>1.07109416482135</t>
  </si>
  <si>
    <t>1.11856294158614</t>
  </si>
  <si>
    <t>1.15332419074769</t>
  </si>
  <si>
    <t>1.13072616613841</t>
  </si>
  <si>
    <t>1.08778032288205</t>
  </si>
  <si>
    <t>1.12624036769827</t>
  </si>
  <si>
    <t>1.00477412265817</t>
  </si>
  <si>
    <t>1.13348693423099</t>
  </si>
  <si>
    <t>1.08610830891832</t>
  </si>
  <si>
    <t>0.0175563321356785</t>
  </si>
  <si>
    <t>1.55632212972101</t>
  </si>
  <si>
    <t>0.907929322497928</t>
  </si>
  <si>
    <t>0.644216550002819</t>
  </si>
  <si>
    <t>0.192428647060778</t>
  </si>
  <si>
    <t>0.485938454817719</t>
  </si>
  <si>
    <t>0.672905434880941</t>
  </si>
  <si>
    <t>0.673295883604888</t>
  </si>
  <si>
    <t>0.501638134268421</t>
  </si>
  <si>
    <t>0.995901196921854</t>
  </si>
  <si>
    <t>0.718533341720203</t>
  </si>
  <si>
    <t>0.815592634199252</t>
  </si>
  <si>
    <t>0.650606363945852</t>
  </si>
  <si>
    <t>0.962149276428498</t>
  </si>
  <si>
    <t>1.04811545271718</t>
  </si>
  <si>
    <t>1.01134900513393</t>
  </si>
  <si>
    <t>1.55126004782906</t>
  </si>
  <si>
    <t>58.7454705799419</t>
  </si>
  <si>
    <t>0.0332655898092856</t>
  </si>
  <si>
    <t>2.06977511952265</t>
  </si>
  <si>
    <t>1.23433841147162</t>
  </si>
  <si>
    <t>0.896146377931164</t>
  </si>
  <si>
    <t>0.366019316219271</t>
  </si>
  <si>
    <t>0.699819204728306</t>
  </si>
  <si>
    <t>1.09899980130014</t>
  </si>
  <si>
    <t>0.949948266461747</t>
  </si>
  <si>
    <t>0.762616803290462</t>
  </si>
  <si>
    <t>1.30358245579744</t>
  </si>
  <si>
    <t>1.11478802174266</t>
  </si>
  <si>
    <t>1.42665290759402</t>
  </si>
  <si>
    <t>1.05311460908652</t>
  </si>
  <si>
    <t>1.33807767118554</t>
  </si>
  <si>
    <t>1.67031844269162</t>
  </si>
  <si>
    <t>1.03040793263914</t>
  </si>
  <si>
    <t>2.53509033664152</t>
  </si>
  <si>
    <t>81.2071925842818</t>
  </si>
  <si>
    <t>-22.8334406856985</t>
  </si>
  <si>
    <t>8.04132290070666</t>
  </si>
  <si>
    <t>0.72716852556952</t>
  </si>
  <si>
    <t>-3.26219543614876</t>
  </si>
  <si>
    <t>-8.08755284724801</t>
  </si>
  <si>
    <t>-5.79599098808849</t>
  </si>
  <si>
    <t>-1.20562210301165</t>
  </si>
  <si>
    <t>-2.54470032607588</t>
  </si>
  <si>
    <t>-4.49603003696088</t>
  </si>
  <si>
    <t>1.90016224108626</t>
  </si>
  <si>
    <t>-0.990134974749096</t>
  </si>
  <si>
    <t>0.530993805703652</t>
  </si>
  <si>
    <t>-1.53873619528868</t>
  </si>
  <si>
    <t>1.50137085945663</t>
  </si>
  <si>
    <t>2.35525147738327</t>
  </si>
  <si>
    <t>4.32940564742211</t>
  </si>
  <si>
    <t>5.46413171335214</t>
  </si>
  <si>
    <t>51.2719165362044</t>
  </si>
  <si>
    <t>2.13475627414014e-115</t>
  </si>
  <si>
    <t>8.88737225317276e-16</t>
  </si>
  <si>
    <t>0.467122724624238</t>
  </si>
  <si>
    <t>0.00110552897042082</t>
  </si>
  <si>
    <t>6.08754204047579e-16</t>
  </si>
  <si>
    <t>6.79189108435406e-09</t>
  </si>
  <si>
    <t>0.227963232752263</t>
  </si>
  <si>
    <t>0.0109371556322644</t>
  </si>
  <si>
    <t>6.92339602583325e-06</t>
  </si>
  <si>
    <t>0.0574118317512158</t>
  </si>
  <si>
    <t>0.3221081503769</t>
  </si>
  <si>
    <t>0.59542307161854</t>
  </si>
  <si>
    <t>0.123868712128245</t>
  </si>
  <si>
    <t>0.133259666652021</t>
  </si>
  <si>
    <t>0.0185101741011753</t>
  </si>
  <si>
    <t>1.49512310457397e-05</t>
  </si>
  <si>
    <t>4.65178057120799e-08</t>
  </si>
  <si>
    <t>0</t>
  </si>
  <si>
    <t>0.02</t>
  </si>
  <si>
    <t>1.79</t>
  </si>
  <si>
    <t>0.76</t>
  </si>
  <si>
    <t>0.58</t>
  </si>
  <si>
    <t>0.80</t>
  </si>
  <si>
    <t>0.89</t>
  </si>
  <si>
    <t>1.08</t>
  </si>
  <si>
    <t>0.83</t>
  </si>
  <si>
    <t>1.13</t>
  </si>
  <si>
    <t>1.32</t>
  </si>
  <si>
    <t>1.98</t>
  </si>
  <si>
    <t>69.07</t>
  </si>
  <si>
    <t>(0.02--0.03)</t>
  </si>
  <si>
    <t>(1.56--2.07)</t>
  </si>
  <si>
    <t>(0.91--1.23)</t>
  </si>
  <si>
    <t>(0.64--0.90)</t>
  </si>
  <si>
    <t>(0.19--0.37)</t>
  </si>
  <si>
    <t>(0.49--0.70)</t>
  </si>
  <si>
    <t>(0.67--1.10)</t>
  </si>
  <si>
    <t>(0.67--0.95)</t>
  </si>
  <si>
    <t>(0.50--0.76)</t>
  </si>
  <si>
    <t>(1.00--1.30)</t>
  </si>
  <si>
    <t>(0.72--1.11)</t>
  </si>
  <si>
    <t>(0.82--1.43)</t>
  </si>
  <si>
    <t>(0.65--1.05)</t>
  </si>
  <si>
    <t>(0.96--1.34)</t>
  </si>
  <si>
    <t>(1.05--1.67)</t>
  </si>
  <si>
    <t>(1.01--1.03)</t>
  </si>
  <si>
    <t>(1.55--2.54)</t>
  </si>
  <si>
    <t>(58.75--81.21)</t>
  </si>
  <si>
    <t>0.467</t>
  </si>
  <si>
    <t>0.228</t>
  </si>
  <si>
    <t>0.011</t>
  </si>
  <si>
    <t>0.057</t>
  </si>
  <si>
    <t>0.322</t>
  </si>
  <si>
    <t>0.595</t>
  </si>
  <si>
    <t>0.124</t>
  </si>
  <si>
    <t>0.133</t>
  </si>
  <si>
    <t>0.019</t>
  </si>
  <si>
    <t>**</t>
  </si>
  <si>
    <t>1.56</t>
  </si>
  <si>
    <t>0.91</t>
  </si>
  <si>
    <t>0.64</t>
  </si>
  <si>
    <t>0.19</t>
  </si>
  <si>
    <t>0.49</t>
  </si>
  <si>
    <t>0.67</t>
  </si>
  <si>
    <t>0.50</t>
  </si>
  <si>
    <t>1.00</t>
  </si>
  <si>
    <t>0.72</t>
  </si>
  <si>
    <t>0.82</t>
  </si>
  <si>
    <t>0.65</t>
  </si>
  <si>
    <t>0.96</t>
  </si>
  <si>
    <t>1.01</t>
  </si>
  <si>
    <t>1.55</t>
  </si>
  <si>
    <t>58.75</t>
  </si>
  <si>
    <t>0.03</t>
  </si>
  <si>
    <t>2.07</t>
  </si>
  <si>
    <t>0.37</t>
  </si>
  <si>
    <t>0.70</t>
  </si>
  <si>
    <t>0.95</t>
  </si>
  <si>
    <t>1.30</t>
  </si>
  <si>
    <t>1.11</t>
  </si>
  <si>
    <t>1.43</t>
  </si>
  <si>
    <t>1.34</t>
  </si>
  <si>
    <t>1.67</t>
  </si>
  <si>
    <t>2.54</t>
  </si>
  <si>
    <t>81.21</t>
  </si>
  <si>
    <t>0.21382924139352</t>
  </si>
  <si>
    <t>0.123418779150386</t>
  </si>
  <si>
    <t>0.176184335971444</t>
  </si>
  <si>
    <t>0.090410462243134</t>
  </si>
  <si>
    <t>90</t>
  </si>
  <si>
    <t>0.0376449054220761</t>
  </si>
  <si>
    <t>116</t>
  </si>
  <si>
    <t>206</t>
  </si>
  <si>
    <t>0.188015275006204</t>
  </si>
  <si>
    <t>0.0961787734433828</t>
  </si>
  <si>
    <t>0.151807502029728</t>
  </si>
  <si>
    <t>0.0659451311010352</t>
  </si>
  <si>
    <t>65.7475965055128</t>
  </si>
  <si>
    <t>0.0220940518951219</t>
  </si>
  <si>
    <t>67.7279742647979</t>
  </si>
  <si>
    <t>145.686598941759</t>
  </si>
  <si>
    <t>0.226050355107205</t>
  </si>
  <si>
    <t>0.142691560105541</t>
  </si>
  <si>
    <t>0.19196710257887</t>
  </si>
  <si>
    <t>0.109250165463449</t>
  </si>
  <si>
    <t>108.852403494487</t>
  </si>
  <si>
    <t>0.0481969736096882</t>
  </si>
  <si>
    <t>148.412025735202</t>
  </si>
  <si>
    <t>245.053401058241</t>
  </si>
  <si>
    <t>Odds ratio (95% CI)</t>
  </si>
  <si>
    <t>p-value</t>
  </si>
  <si>
    <t>Assessment timing</t>
  </si>
  <si>
    <t>Out-of-hours (7pm-7am)</t>
  </si>
  <si>
    <t>Saturday/Sunday</t>
  </si>
  <si>
    <t>Winter (Dec-Mar)</t>
  </si>
  <si>
    <t>Critical care availability</t>
  </si>
  <si>
    <t>Two or more beds</t>
  </si>
  <si>
    <t>One or two beds</t>
  </si>
  <si>
    <t>Zero or fewer beds</t>
  </si>
  <si>
    <t>Age category (years)</t>
  </si>
  <si>
    <t>18-39</t>
  </si>
  <si>
    <t>40-59</t>
  </si>
  <si>
    <t>60-79</t>
  </si>
  <si>
    <t>80+</t>
  </si>
  <si>
    <t>Male</t>
  </si>
  <si>
    <t>Sepsis diagnosis</t>
  </si>
  <si>
    <t>Not septic</t>
  </si>
  <si>
    <t>Unspecified sepsis</t>
  </si>
  <si>
    <t>Genito-urinary sepsis</t>
  </si>
  <si>
    <t>Abdominal sepsis</t>
  </si>
  <si>
    <t>Chest sepsis</t>
  </si>
  <si>
    <t>Pre-existing organ support</t>
  </si>
  <si>
    <t>ICNARC physiology score</t>
  </si>
  <si>
    <t>Reported to be peri-arrest</t>
  </si>
  <si>
    <t>Hospital level variation</t>
  </si>
  <si>
    <t>Median Odds Ratio</t>
  </si>
  <si>
    <t>Reference</t>
  </si>
  <si>
    <t>Accepted at initial visit</t>
  </si>
  <si>
    <t>Table: Association between patient level predictors including timing of the bedside assessment, and the prompt admission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</si>
</sst>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sz val="11"/>
      <color indexed="8"/>
      <name val="Times New Roman"/>
    </font>
    <font>
      <sz val="11"/>
      <color rgb="FF000000"/>
      <name val="Times New Roman"/>
    </font>
    <font>
      <u/>
      <sz val="11"/>
      <color theme="10"/>
      <name val="Calibri"/>
      <family val="2"/>
      <scheme val="minor"/>
    </font>
    <font>
      <u/>
      <sz val="11"/>
      <color theme="11"/>
      <name val="Calibri"/>
      <family val="2"/>
      <scheme val="minor"/>
    </font>
    <font>
      <i/>
      <sz val="11"/>
      <color indexed="8"/>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4">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2" fillId="0" borderId="0" xfId="0" applyFont="1"/>
    <xf numFmtId="0" fontId="2" fillId="0" borderId="0" xfId="0" applyFont="1" applyAlignment="1">
      <alignment horizontal="right"/>
    </xf>
    <xf numFmtId="0" fontId="2" fillId="0" borderId="1" xfId="0" applyFont="1" applyBorder="1"/>
    <xf numFmtId="0" fontId="2" fillId="0" borderId="1" xfId="0" applyFont="1" applyBorder="1" applyAlignment="1">
      <alignment horizontal="right"/>
    </xf>
    <xf numFmtId="0" fontId="3" fillId="0" borderId="0" xfId="0" applyFont="1"/>
    <xf numFmtId="0" fontId="2" fillId="0" borderId="0" xfId="0" applyFont="1" applyAlignment="1"/>
    <xf numFmtId="0" fontId="3" fillId="0" borderId="0" xfId="0" applyFont="1" applyAlignment="1">
      <alignment horizontal="right"/>
    </xf>
    <xf numFmtId="0" fontId="3" fillId="3" borderId="0" xfId="0" applyFont="1" applyFill="1"/>
    <xf numFmtId="0" fontId="2" fillId="3" borderId="0" xfId="0" applyFont="1" applyFill="1" applyAlignment="1">
      <alignment horizontal="right"/>
    </xf>
    <xf numFmtId="0" fontId="2" fillId="3" borderId="0" xfId="0" applyFont="1" applyFill="1"/>
    <xf numFmtId="0" fontId="3" fillId="3" borderId="0" xfId="0" applyFont="1" applyFill="1" applyAlignment="1">
      <alignment horizontal="right"/>
    </xf>
    <xf numFmtId="0" fontId="3" fillId="0" borderId="0" xfId="0" applyFont="1" applyAlignment="1">
      <alignment horizontal="left"/>
    </xf>
    <xf numFmtId="0" fontId="3" fillId="3" borderId="0" xfId="0" applyFont="1" applyFill="1" applyAlignment="1">
      <alignment horizontal="left"/>
    </xf>
    <xf numFmtId="0" fontId="2" fillId="3" borderId="1" xfId="0" applyFont="1" applyFill="1" applyBorder="1" applyAlignment="1">
      <alignment horizontal="right"/>
    </xf>
    <xf numFmtId="2" fontId="2" fillId="3" borderId="1" xfId="0" applyNumberFormat="1" applyFont="1" applyFill="1" applyBorder="1" applyAlignment="1">
      <alignment horizontal="right"/>
    </xf>
    <xf numFmtId="0" fontId="3" fillId="0" borderId="0" xfId="0" applyFont="1" applyFill="1" applyAlignment="1">
      <alignment horizontal="left"/>
    </xf>
    <xf numFmtId="0" fontId="2" fillId="0" borderId="0" xfId="0" applyFont="1" applyFill="1" applyAlignment="1">
      <alignment horizontal="right"/>
    </xf>
    <xf numFmtId="0" fontId="2" fillId="0" borderId="0" xfId="0" applyFont="1" applyFill="1"/>
    <xf numFmtId="0" fontId="3" fillId="0" borderId="0" xfId="0" applyFont="1" applyFill="1" applyAlignment="1">
      <alignment horizontal="right"/>
    </xf>
    <xf numFmtId="0" fontId="3" fillId="3" borderId="0" xfId="0" applyFont="1" applyFill="1" applyBorder="1" applyAlignment="1">
      <alignment horizontal="left"/>
    </xf>
    <xf numFmtId="0" fontId="2" fillId="3" borderId="0" xfId="0" applyFont="1" applyFill="1" applyBorder="1" applyAlignment="1">
      <alignment horizontal="right"/>
    </xf>
    <xf numFmtId="0" fontId="2" fillId="3" borderId="0" xfId="0" applyFont="1" applyFill="1" applyBorder="1"/>
    <xf numFmtId="0" fontId="3"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xf numFmtId="0" fontId="0" fillId="0" borderId="0" xfId="0" applyAlignment="1">
      <alignment vertical="top" wrapText="1"/>
    </xf>
    <xf numFmtId="0" fontId="2" fillId="0" borderId="1" xfId="0" applyFont="1" applyBorder="1" applyAlignment="1">
      <alignment horizontal="right"/>
    </xf>
    <xf numFmtId="0" fontId="6" fillId="3"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cellXfs>
  <cellStyles count="14">
    <cellStyle name="Followed Hyperlink" xfId="7" builtinId="9" hidden="1"/>
    <cellStyle name="Followed Hyperlink" xfId="9" builtinId="9" hidden="1"/>
    <cellStyle name="Followed Hyperlink" xfId="11" builtinId="9" hidden="1"/>
    <cellStyle name="Followed Hyperlink" xfId="13" builtinId="9" hidden="1"/>
    <cellStyle name="Hyperlink" xfId="6" builtinId="8" hidden="1"/>
    <cellStyle name="Hyperlink" xfId="8" builtinId="8" hidden="1"/>
    <cellStyle name="Hyperlink" xfId="10" builtinId="8" hidden="1"/>
    <cellStyle name="Hyperlink" xfId="12"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tabSelected="1" workbookViewId="0">
      <selection activeCell="C1" sqref="C1"/>
    </sheetView>
  </sheetViews>
  <sheetFormatPr baseColWidth="10" defaultRowHeight="15" x14ac:dyDescent="0.2"/>
  <cols>
    <col min="2" max="2" width="0" hidden="1" customWidth="1"/>
    <col min="3" max="3" width="21" bestFit="1" customWidth="1"/>
    <col min="7" max="9" width="0" hidden="1" customWidth="1"/>
  </cols>
  <sheetData>
    <row r="1" spans="1:10" x14ac:dyDescent="0.2">
      <c r="A1" s="1"/>
      <c r="B1" s="1"/>
      <c r="C1" s="1"/>
      <c r="D1" s="2"/>
      <c r="E1" s="1"/>
      <c r="F1" s="2"/>
      <c r="G1" s="1"/>
      <c r="H1" s="1"/>
      <c r="I1" s="1"/>
      <c r="J1" s="1"/>
    </row>
    <row r="2" spans="1:10" x14ac:dyDescent="0.2">
      <c r="A2" s="1"/>
      <c r="B2" s="1"/>
      <c r="C2" s="1"/>
      <c r="D2" s="2"/>
      <c r="E2" s="1"/>
      <c r="F2" s="2"/>
      <c r="G2" s="1"/>
      <c r="H2" s="1"/>
      <c r="I2" s="1"/>
      <c r="J2" s="1"/>
    </row>
    <row r="3" spans="1:10" ht="15" hidden="1" customHeight="1" x14ac:dyDescent="0.2">
      <c r="A3" s="1"/>
      <c r="B3" s="1" t="str">
        <f>results!A1</f>
        <v>vars</v>
      </c>
      <c r="C3" s="1"/>
      <c r="D3" s="2" t="str">
        <f>results!B1</f>
        <v>OR</v>
      </c>
      <c r="E3" s="1" t="str">
        <f>results!C1</f>
        <v>CI</v>
      </c>
      <c r="F3" s="2" t="str">
        <f>results!D1</f>
        <v>p</v>
      </c>
      <c r="G3" s="1" t="str">
        <f>results!E1</f>
        <v>star</v>
      </c>
      <c r="H3" s="1" t="str">
        <f>results!F1</f>
        <v>L95</v>
      </c>
      <c r="I3" s="1" t="str">
        <f>results!G1</f>
        <v>U95</v>
      </c>
      <c r="J3" s="1"/>
    </row>
    <row r="4" spans="1:10" ht="15" hidden="1" customHeight="1" x14ac:dyDescent="0.2">
      <c r="A4" s="1"/>
      <c r="B4" s="1" t="str">
        <f>results!A2</f>
        <v>(Intercept)</v>
      </c>
      <c r="C4" s="1"/>
      <c r="D4" s="2" t="str">
        <f>results!B2</f>
        <v>0.02</v>
      </c>
      <c r="E4" s="1" t="str">
        <f>results!C2</f>
        <v>(0.02--0.03)</v>
      </c>
      <c r="F4" s="2" t="str">
        <f>results!D2</f>
        <v>&lt;0.001</v>
      </c>
      <c r="G4" s="1" t="str">
        <f>results!E2</f>
        <v>***</v>
      </c>
      <c r="H4" s="1" t="str">
        <f>results!F2</f>
        <v>0.02</v>
      </c>
      <c r="I4" s="1" t="str">
        <f>results!G2</f>
        <v>0.03</v>
      </c>
      <c r="J4" s="1"/>
    </row>
    <row r="5" spans="1:10" x14ac:dyDescent="0.2">
      <c r="A5" s="1"/>
      <c r="B5" s="1"/>
      <c r="C5" s="3"/>
      <c r="D5" s="27" t="s">
        <v>271</v>
      </c>
      <c r="E5" s="27"/>
      <c r="F5" s="4" t="s">
        <v>272</v>
      </c>
      <c r="G5" s="1"/>
      <c r="H5" s="1"/>
      <c r="I5" s="1"/>
      <c r="J5" s="1"/>
    </row>
    <row r="6" spans="1:10" x14ac:dyDescent="0.2">
      <c r="A6" s="1"/>
      <c r="B6" s="1"/>
      <c r="C6" s="5" t="s">
        <v>273</v>
      </c>
      <c r="D6" s="2"/>
      <c r="E6" s="6"/>
      <c r="F6" s="2"/>
      <c r="G6" s="1"/>
      <c r="H6" s="1"/>
      <c r="I6" s="1"/>
      <c r="J6" s="1"/>
    </row>
    <row r="7" spans="1:10" x14ac:dyDescent="0.2">
      <c r="A7" s="1"/>
      <c r="B7" s="1" t="str">
        <f>results!A3</f>
        <v>out_of_hours</v>
      </c>
      <c r="C7" s="7" t="s">
        <v>274</v>
      </c>
      <c r="D7" s="2" t="str">
        <f>results!B3</f>
        <v>1.79</v>
      </c>
      <c r="E7" s="1" t="str">
        <f>results!C3</f>
        <v>(1.56--2.07)</v>
      </c>
      <c r="F7" s="2" t="str">
        <f>results!D3</f>
        <v>&lt;0.001</v>
      </c>
      <c r="G7" s="1" t="str">
        <f>results!E3</f>
        <v>***</v>
      </c>
      <c r="H7" s="1" t="str">
        <f>results!F3</f>
        <v>1.56</v>
      </c>
      <c r="I7" s="1" t="str">
        <f>results!G3</f>
        <v>2.07</v>
      </c>
      <c r="J7" s="1"/>
    </row>
    <row r="8" spans="1:10" x14ac:dyDescent="0.2">
      <c r="A8" s="1"/>
      <c r="B8" s="1" t="str">
        <f>results!A4</f>
        <v>weekend</v>
      </c>
      <c r="C8" s="11" t="s">
        <v>275</v>
      </c>
      <c r="D8" s="9" t="str">
        <f>results!B4</f>
        <v>1.06</v>
      </c>
      <c r="E8" s="10" t="str">
        <f>results!C4</f>
        <v>(0.91--1.23)</v>
      </c>
      <c r="F8" s="9" t="str">
        <f>results!D4</f>
        <v>0.467</v>
      </c>
      <c r="G8" s="1" t="str">
        <f>results!E4</f>
        <v/>
      </c>
      <c r="H8" s="1" t="str">
        <f>results!F4</f>
        <v>0.91</v>
      </c>
      <c r="I8" s="1" t="str">
        <f>results!G4</f>
        <v>1.23</v>
      </c>
      <c r="J8" s="1"/>
    </row>
    <row r="9" spans="1:10" x14ac:dyDescent="0.2">
      <c r="A9" s="1"/>
      <c r="B9" s="1" t="str">
        <f>results!A5</f>
        <v>winter</v>
      </c>
      <c r="C9" s="7" t="s">
        <v>276</v>
      </c>
      <c r="D9" s="2" t="str">
        <f>results!B5</f>
        <v>0.76</v>
      </c>
      <c r="E9" s="1" t="str">
        <f>results!C5</f>
        <v>(0.64--0.90)</v>
      </c>
      <c r="F9" s="2" t="str">
        <f>results!D5</f>
        <v>0.001</v>
      </c>
      <c r="G9" s="1" t="str">
        <f>results!E5</f>
        <v>**</v>
      </c>
      <c r="H9" s="1" t="str">
        <f>results!F5</f>
        <v>0.64</v>
      </c>
      <c r="I9" s="1" t="str">
        <f>results!G5</f>
        <v>0.90</v>
      </c>
      <c r="J9" s="1"/>
    </row>
    <row r="10" spans="1:10" x14ac:dyDescent="0.2">
      <c r="A10" s="1"/>
      <c r="B10" s="1"/>
      <c r="C10" s="8" t="s">
        <v>277</v>
      </c>
      <c r="D10" s="9"/>
      <c r="E10" s="10"/>
      <c r="F10" s="9"/>
      <c r="G10" s="1"/>
      <c r="H10" s="1"/>
      <c r="I10" s="1"/>
      <c r="J10" s="1"/>
    </row>
    <row r="11" spans="1:10" x14ac:dyDescent="0.2">
      <c r="A11" s="1"/>
      <c r="B11" s="1"/>
      <c r="C11" s="11" t="s">
        <v>278</v>
      </c>
      <c r="D11" s="28" t="s">
        <v>298</v>
      </c>
      <c r="E11" s="28"/>
      <c r="F11" s="28"/>
      <c r="G11" s="1"/>
      <c r="H11" s="1"/>
      <c r="I11" s="1"/>
      <c r="J11" s="1"/>
    </row>
    <row r="12" spans="1:10" x14ac:dyDescent="0.2">
      <c r="A12" s="1"/>
      <c r="B12" s="1" t="str">
        <f>results!A6</f>
        <v>room_cmp2[-5, 1)</v>
      </c>
      <c r="C12" s="11" t="s">
        <v>279</v>
      </c>
      <c r="D12" s="9" t="str">
        <f>results!B7</f>
        <v>0.58</v>
      </c>
      <c r="E12" s="9" t="str">
        <f>results!C7</f>
        <v>(0.49--0.70)</v>
      </c>
      <c r="F12" s="9" t="str">
        <f>results!D7</f>
        <v>&lt;0.001</v>
      </c>
      <c r="G12" s="1" t="str">
        <f>results!E6</f>
        <v>***</v>
      </c>
      <c r="H12" s="1" t="str">
        <f>results!F6</f>
        <v>0.19</v>
      </c>
      <c r="I12" s="1" t="str">
        <f>results!G6</f>
        <v>0.37</v>
      </c>
      <c r="J12" s="1"/>
    </row>
    <row r="13" spans="1:10" x14ac:dyDescent="0.2">
      <c r="A13" s="1"/>
      <c r="B13" s="1" t="str">
        <f>results!A7</f>
        <v>room_cmp2[ 1, 3)</v>
      </c>
      <c r="C13" s="11" t="s">
        <v>280</v>
      </c>
      <c r="D13" s="9" t="str">
        <f>results!B6</f>
        <v>0.27</v>
      </c>
      <c r="E13" s="9" t="str">
        <f>results!C6</f>
        <v>(0.19--0.37)</v>
      </c>
      <c r="F13" s="9" t="str">
        <f>results!D6</f>
        <v>&lt;0.001</v>
      </c>
      <c r="G13" s="1" t="str">
        <f>results!E7</f>
        <v>***</v>
      </c>
      <c r="H13" s="1" t="str">
        <f>results!F7</f>
        <v>0.49</v>
      </c>
      <c r="I13" s="1" t="str">
        <f>results!G7</f>
        <v>0.70</v>
      </c>
      <c r="J13" s="1"/>
    </row>
    <row r="14" spans="1:10" x14ac:dyDescent="0.2">
      <c r="A14" s="1"/>
      <c r="B14" s="1"/>
      <c r="C14" s="12" t="s">
        <v>281</v>
      </c>
      <c r="D14" s="2"/>
      <c r="E14" s="1"/>
      <c r="F14" s="2"/>
      <c r="G14" s="1"/>
      <c r="H14" s="1"/>
      <c r="I14" s="1"/>
      <c r="J14" s="1"/>
    </row>
    <row r="15" spans="1:10" x14ac:dyDescent="0.2">
      <c r="A15" s="1"/>
      <c r="B15" s="1"/>
      <c r="C15" s="7" t="s">
        <v>282</v>
      </c>
      <c r="D15" s="29" t="s">
        <v>298</v>
      </c>
      <c r="E15" s="29"/>
      <c r="F15" s="29"/>
      <c r="G15" s="1"/>
      <c r="H15" s="1"/>
      <c r="I15" s="1"/>
      <c r="J15" s="1"/>
    </row>
    <row r="16" spans="1:10" x14ac:dyDescent="0.2">
      <c r="A16" s="1"/>
      <c r="B16" s="1" t="str">
        <f>results!A8</f>
        <v>age_k0</v>
      </c>
      <c r="C16" s="7" t="s">
        <v>283</v>
      </c>
      <c r="D16" s="2" t="str">
        <f>results!B8</f>
        <v>0.86</v>
      </c>
      <c r="E16" s="1" t="str">
        <f>results!C8</f>
        <v>(0.67--1.10)</v>
      </c>
      <c r="F16" s="2" t="str">
        <f>results!D8</f>
        <v>0.228</v>
      </c>
      <c r="G16" s="1" t="str">
        <f>results!E8</f>
        <v/>
      </c>
      <c r="H16" s="1" t="str">
        <f>results!F8</f>
        <v>0.67</v>
      </c>
      <c r="I16" s="1" t="str">
        <f>results!G8</f>
        <v>1.10</v>
      </c>
      <c r="J16" s="1"/>
    </row>
    <row r="17" spans="1:10" x14ac:dyDescent="0.2">
      <c r="A17" s="1"/>
      <c r="B17" s="1" t="str">
        <f>results!A9</f>
        <v>age_k2</v>
      </c>
      <c r="C17" s="7" t="s">
        <v>284</v>
      </c>
      <c r="D17" s="2" t="str">
        <f>results!B9</f>
        <v>0.80</v>
      </c>
      <c r="E17" s="1" t="str">
        <f>results!C9</f>
        <v>(0.67--0.95)</v>
      </c>
      <c r="F17" s="2" t="str">
        <f>results!D9</f>
        <v>0.011</v>
      </c>
      <c r="G17" s="1" t="str">
        <f>results!E9</f>
        <v>*</v>
      </c>
      <c r="H17" s="1" t="str">
        <f>results!F9</f>
        <v>0.67</v>
      </c>
      <c r="I17" s="1" t="str">
        <f>results!G9</f>
        <v>0.95</v>
      </c>
      <c r="J17" s="1"/>
    </row>
    <row r="18" spans="1:10" x14ac:dyDescent="0.2">
      <c r="A18" s="1"/>
      <c r="B18" s="1" t="str">
        <f>results!A10</f>
        <v>age_k3</v>
      </c>
      <c r="C18" s="7" t="s">
        <v>285</v>
      </c>
      <c r="D18" s="2" t="str">
        <f>results!B10</f>
        <v>0.62</v>
      </c>
      <c r="E18" s="1" t="str">
        <f>results!C10</f>
        <v>(0.50--0.76)</v>
      </c>
      <c r="F18" s="2" t="str">
        <f>results!D10</f>
        <v>&lt;0.001</v>
      </c>
      <c r="G18" s="1" t="str">
        <f>results!E10</f>
        <v>***</v>
      </c>
      <c r="H18" s="1" t="str">
        <f>results!F10</f>
        <v>0.50</v>
      </c>
      <c r="I18" s="1" t="str">
        <f>results!G10</f>
        <v>0.76</v>
      </c>
      <c r="J18" s="1"/>
    </row>
    <row r="19" spans="1:10" x14ac:dyDescent="0.2">
      <c r="A19" s="1"/>
      <c r="B19" s="1" t="str">
        <f>results!A11</f>
        <v>male</v>
      </c>
      <c r="C19" s="13" t="s">
        <v>286</v>
      </c>
      <c r="D19" s="9" t="str">
        <f>results!B11</f>
        <v>1.14</v>
      </c>
      <c r="E19" s="10" t="str">
        <f>results!C11</f>
        <v>(1.00--1.30)</v>
      </c>
      <c r="F19" s="9" t="str">
        <f>results!D11</f>
        <v>0.057</v>
      </c>
      <c r="G19" s="1" t="str">
        <f>results!E11</f>
        <v/>
      </c>
      <c r="H19" s="1" t="str">
        <f>results!F11</f>
        <v>1.00</v>
      </c>
      <c r="I19" s="1" t="str">
        <f>results!G11</f>
        <v>1.30</v>
      </c>
      <c r="J19" s="1"/>
    </row>
    <row r="20" spans="1:10" x14ac:dyDescent="0.2">
      <c r="A20" s="1"/>
      <c r="B20" s="1"/>
      <c r="C20" s="16" t="s">
        <v>287</v>
      </c>
      <c r="D20" s="17"/>
      <c r="E20" s="18"/>
      <c r="F20" s="17"/>
      <c r="G20" s="1"/>
      <c r="H20" s="1"/>
      <c r="I20" s="1"/>
      <c r="J20" s="1"/>
    </row>
    <row r="21" spans="1:10" x14ac:dyDescent="0.2">
      <c r="A21" s="1"/>
      <c r="B21" s="1"/>
      <c r="C21" s="19" t="s">
        <v>288</v>
      </c>
      <c r="D21" s="30" t="s">
        <v>298</v>
      </c>
      <c r="E21" s="30"/>
      <c r="F21" s="30"/>
      <c r="G21" s="1"/>
      <c r="H21" s="1"/>
      <c r="I21" s="1"/>
      <c r="J21" s="1"/>
    </row>
    <row r="22" spans="1:10" x14ac:dyDescent="0.2">
      <c r="A22" s="1"/>
      <c r="B22" s="1" t="str">
        <f>results!A12</f>
        <v>sepsis_dx1</v>
      </c>
      <c r="C22" s="19" t="s">
        <v>289</v>
      </c>
      <c r="D22" s="17" t="str">
        <f>results!B12</f>
        <v>0.89</v>
      </c>
      <c r="E22" s="18" t="str">
        <f>results!C12</f>
        <v>(0.72--1.11)</v>
      </c>
      <c r="F22" s="17" t="str">
        <f>results!D12</f>
        <v>0.322</v>
      </c>
      <c r="G22" s="1" t="str">
        <f>results!E12</f>
        <v/>
      </c>
      <c r="H22" s="1" t="str">
        <f>results!F12</f>
        <v>0.72</v>
      </c>
      <c r="I22" s="1" t="str">
        <f>results!G12</f>
        <v>1.11</v>
      </c>
      <c r="J22" s="1"/>
    </row>
    <row r="23" spans="1:10" x14ac:dyDescent="0.2">
      <c r="A23" s="1"/>
      <c r="B23" s="1" t="str">
        <f>results!A13</f>
        <v>sepsis_dx2</v>
      </c>
      <c r="C23" s="19" t="s">
        <v>290</v>
      </c>
      <c r="D23" s="17" t="str">
        <f>results!B13</f>
        <v>1.08</v>
      </c>
      <c r="E23" s="18" t="str">
        <f>results!C13</f>
        <v>(0.82--1.43)</v>
      </c>
      <c r="F23" s="17" t="str">
        <f>results!D13</f>
        <v>0.595</v>
      </c>
      <c r="G23" s="1" t="str">
        <f>results!E13</f>
        <v/>
      </c>
      <c r="H23" s="1" t="str">
        <f>results!F13</f>
        <v>0.82</v>
      </c>
      <c r="I23" s="1" t="str">
        <f>results!G13</f>
        <v>1.43</v>
      </c>
      <c r="J23" s="1"/>
    </row>
    <row r="24" spans="1:10" x14ac:dyDescent="0.2">
      <c r="A24" s="1"/>
      <c r="B24" s="1" t="str">
        <f>results!A14</f>
        <v>sepsis_dx3</v>
      </c>
      <c r="C24" s="19" t="s">
        <v>291</v>
      </c>
      <c r="D24" s="17" t="str">
        <f>results!B14</f>
        <v>0.83</v>
      </c>
      <c r="E24" s="18" t="str">
        <f>results!C14</f>
        <v>(0.65--1.05)</v>
      </c>
      <c r="F24" s="17" t="str">
        <f>results!D14</f>
        <v>0.124</v>
      </c>
      <c r="G24" s="1" t="str">
        <f>results!E14</f>
        <v/>
      </c>
      <c r="H24" s="1" t="str">
        <f>results!F14</f>
        <v>0.65</v>
      </c>
      <c r="I24" s="1" t="str">
        <f>results!G14</f>
        <v>1.05</v>
      </c>
      <c r="J24" s="1"/>
    </row>
    <row r="25" spans="1:10" x14ac:dyDescent="0.2">
      <c r="A25" s="1"/>
      <c r="B25" s="1" t="str">
        <f>results!A15</f>
        <v>sepsis_dx4</v>
      </c>
      <c r="C25" s="19" t="s">
        <v>292</v>
      </c>
      <c r="D25" s="17" t="str">
        <f>results!B15</f>
        <v>1.13</v>
      </c>
      <c r="E25" s="18" t="str">
        <f>results!C15</f>
        <v>(0.96--1.34)</v>
      </c>
      <c r="F25" s="17" t="str">
        <f>results!D15</f>
        <v>0.133</v>
      </c>
      <c r="G25" s="1" t="str">
        <f>results!E15</f>
        <v/>
      </c>
      <c r="H25" s="1" t="str">
        <f>results!F15</f>
        <v>0.96</v>
      </c>
      <c r="I25" s="1" t="str">
        <f>results!G15</f>
        <v>1.34</v>
      </c>
      <c r="J25" s="1"/>
    </row>
    <row r="26" spans="1:10" x14ac:dyDescent="0.2">
      <c r="A26" s="1"/>
      <c r="B26" s="1" t="str">
        <f>results!A16</f>
        <v>osupp2</v>
      </c>
      <c r="C26" s="13" t="s">
        <v>293</v>
      </c>
      <c r="D26" s="9" t="str">
        <f>results!B16</f>
        <v>1.32</v>
      </c>
      <c r="E26" s="10" t="str">
        <f>results!C16</f>
        <v>(1.05--1.67)</v>
      </c>
      <c r="F26" s="9" t="str">
        <f>results!D16</f>
        <v>0.019</v>
      </c>
      <c r="G26" s="1" t="str">
        <f>results!E16</f>
        <v>*</v>
      </c>
      <c r="H26" s="1" t="str">
        <f>results!F16</f>
        <v>1.05</v>
      </c>
      <c r="I26" s="1" t="str">
        <f>results!G16</f>
        <v>1.67</v>
      </c>
      <c r="J26" s="1"/>
    </row>
    <row r="27" spans="1:10" x14ac:dyDescent="0.2">
      <c r="A27" s="1"/>
      <c r="B27" s="1" t="str">
        <f>results!A17</f>
        <v>icnarc_score</v>
      </c>
      <c r="C27" s="12" t="s">
        <v>294</v>
      </c>
      <c r="D27" s="2" t="str">
        <f>results!B17</f>
        <v>1.02</v>
      </c>
      <c r="E27" s="1" t="str">
        <f>results!C17</f>
        <v>(1.01--1.03)</v>
      </c>
      <c r="F27" s="2" t="str">
        <f>results!D17</f>
        <v>&lt;0.001</v>
      </c>
      <c r="G27" s="1" t="str">
        <f>results!E17</f>
        <v>***</v>
      </c>
      <c r="H27" s="1" t="str">
        <f>results!F17</f>
        <v>1.01</v>
      </c>
      <c r="I27" s="1" t="str">
        <f>results!G17</f>
        <v>1.03</v>
      </c>
      <c r="J27" s="1"/>
    </row>
    <row r="28" spans="1:10" x14ac:dyDescent="0.2">
      <c r="A28" s="1"/>
      <c r="B28" s="1" t="str">
        <f>results!A18</f>
        <v>periarrest</v>
      </c>
      <c r="C28" s="20" t="s">
        <v>295</v>
      </c>
      <c r="D28" s="21" t="str">
        <f>results!B18</f>
        <v>1.98</v>
      </c>
      <c r="E28" s="22" t="str">
        <f>results!C18</f>
        <v>(1.55--2.54)</v>
      </c>
      <c r="F28" s="21" t="str">
        <f>results!D18</f>
        <v>&lt;0.001</v>
      </c>
      <c r="G28" s="1" t="str">
        <f>results!E18</f>
        <v>***</v>
      </c>
      <c r="H28" s="1" t="str">
        <f>results!F18</f>
        <v>1.55</v>
      </c>
      <c r="I28" s="1" t="str">
        <f>results!G18</f>
        <v>2.54</v>
      </c>
      <c r="J28" s="1"/>
    </row>
    <row r="29" spans="1:10" x14ac:dyDescent="0.2">
      <c r="A29" s="1"/>
      <c r="B29" s="1" t="str">
        <f>results!A19</f>
        <v>icu_accept</v>
      </c>
      <c r="C29" s="23" t="s">
        <v>299</v>
      </c>
      <c r="D29" s="24" t="str">
        <f>results!B19</f>
        <v>69.07</v>
      </c>
      <c r="E29" s="25" t="str">
        <f>results!C19</f>
        <v>(58.75--81.21)</v>
      </c>
      <c r="F29" s="24" t="str">
        <f>results!D19</f>
        <v>&lt;0.001</v>
      </c>
      <c r="G29" s="1" t="str">
        <f>results!E19</f>
        <v>***</v>
      </c>
      <c r="H29" s="1" t="str">
        <f>results!F19</f>
        <v>58.75</v>
      </c>
      <c r="I29" s="1" t="str">
        <f>results!G19</f>
        <v>81.21</v>
      </c>
      <c r="J29" s="1"/>
    </row>
    <row r="30" spans="1:10" x14ac:dyDescent="0.2">
      <c r="A30" s="1"/>
      <c r="B30" s="1"/>
      <c r="C30" s="23"/>
      <c r="D30" s="24"/>
      <c r="E30" s="25"/>
      <c r="F30" s="24"/>
      <c r="G30" s="1"/>
      <c r="H30" s="1"/>
      <c r="I30" s="1"/>
      <c r="J30" s="1"/>
    </row>
    <row r="31" spans="1:10" x14ac:dyDescent="0.2">
      <c r="A31" s="1"/>
      <c r="B31" s="1"/>
      <c r="C31" s="10" t="s">
        <v>296</v>
      </c>
      <c r="D31" s="9"/>
      <c r="E31" s="10"/>
      <c r="F31" s="9"/>
      <c r="G31" s="1"/>
      <c r="H31" s="1"/>
      <c r="I31" s="1"/>
      <c r="J31" s="1"/>
    </row>
    <row r="32" spans="1:10" x14ac:dyDescent="0.2">
      <c r="A32" s="1"/>
      <c r="B32" s="1"/>
      <c r="C32" s="14" t="s">
        <v>297</v>
      </c>
      <c r="D32" s="15">
        <f>VALUE(boot!B2)</f>
        <v>1.88944150851315</v>
      </c>
      <c r="E32" s="14" t="str">
        <f>CONCATENATE("(",ROUND(VALUE(boot!C2),2),"--",ROUND(VALUE(boot!D2),2),")")</f>
        <v>(1.63--2.21)</v>
      </c>
      <c r="F32" s="14"/>
      <c r="G32" s="1"/>
      <c r="H32" s="1"/>
      <c r="I32" s="1"/>
      <c r="J32" s="1"/>
    </row>
    <row r="33" spans="1:10" x14ac:dyDescent="0.2">
      <c r="A33" s="1"/>
      <c r="B33" s="1"/>
      <c r="C33" s="1"/>
      <c r="D33" s="2"/>
      <c r="E33" s="1"/>
      <c r="F33" s="2"/>
      <c r="G33" s="1"/>
      <c r="H33" s="1"/>
      <c r="I33" s="1"/>
      <c r="J33" s="1"/>
    </row>
    <row r="34" spans="1:10" x14ac:dyDescent="0.2">
      <c r="A34" s="1"/>
      <c r="B34" s="1"/>
      <c r="C34" s="1"/>
      <c r="D34" s="2"/>
      <c r="E34" s="1"/>
      <c r="F34" s="2"/>
      <c r="G34" s="1"/>
      <c r="H34" s="1"/>
      <c r="I34" s="1"/>
      <c r="J34" s="1"/>
    </row>
    <row r="35" spans="1:10" x14ac:dyDescent="0.2">
      <c r="A35" s="1"/>
      <c r="B35" s="1"/>
      <c r="C35" s="1"/>
      <c r="D35" s="2"/>
      <c r="E35" s="1"/>
      <c r="F35" s="2"/>
      <c r="G35" s="1"/>
      <c r="H35" s="1"/>
      <c r="I35" s="1"/>
      <c r="J35" s="1"/>
    </row>
    <row r="36" spans="1:10" x14ac:dyDescent="0.2">
      <c r="A36" s="1"/>
      <c r="B36" s="1"/>
      <c r="C36" s="1"/>
      <c r="D36" s="2"/>
      <c r="E36" s="1"/>
      <c r="F36" s="2"/>
      <c r="G36" s="1"/>
      <c r="H36" s="1"/>
      <c r="I36" s="1"/>
      <c r="J36" s="1"/>
    </row>
  </sheetData>
  <mergeCells count="4">
    <mergeCell ref="D5:E5"/>
    <mergeCell ref="D11:F11"/>
    <mergeCell ref="D15:F15"/>
    <mergeCell ref="D21:F2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40.33203125" customWidth="1"/>
  </cols>
  <sheetData>
    <row r="1" spans="1:1" ht="135" customHeight="1" x14ac:dyDescent="0.2">
      <c r="A1" s="26"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66</v>
      </c>
      <c r="C3" t="s">
        <v>5</v>
      </c>
      <c r="D3" t="s">
        <v>66</v>
      </c>
    </row>
    <row r="4" spans="1:4" x14ac:dyDescent="0.2">
      <c r="A4" t="s">
        <v>6</v>
      </c>
      <c r="B4" t="s">
        <v>67</v>
      </c>
      <c r="C4" t="s">
        <v>6</v>
      </c>
      <c r="D4" t="s">
        <v>67</v>
      </c>
    </row>
    <row r="5" spans="1:4" x14ac:dyDescent="0.2">
      <c r="A5" t="s">
        <v>7</v>
      </c>
      <c r="B5" t="s">
        <v>68</v>
      </c>
      <c r="C5" t="s">
        <v>69</v>
      </c>
      <c r="D5"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sheetData>
    <row r="1" spans="1:7" x14ac:dyDescent="0.2">
      <c r="A1" t="s">
        <v>9</v>
      </c>
      <c r="B1" t="s">
        <v>10</v>
      </c>
      <c r="C1" t="s">
        <v>11</v>
      </c>
      <c r="D1" t="s">
        <v>12</v>
      </c>
      <c r="E1" t="s">
        <v>13</v>
      </c>
      <c r="F1" t="s">
        <v>14</v>
      </c>
      <c r="G1" t="s">
        <v>15</v>
      </c>
    </row>
    <row r="2" spans="1:7" x14ac:dyDescent="0.2">
      <c r="A2" t="s">
        <v>16</v>
      </c>
      <c r="B2" t="s">
        <v>72</v>
      </c>
      <c r="C2" t="s">
        <v>90</v>
      </c>
      <c r="D2" t="s">
        <v>108</v>
      </c>
      <c r="E2" t="s">
        <v>126</v>
      </c>
      <c r="F2" t="s">
        <v>144</v>
      </c>
      <c r="G2" t="s">
        <v>162</v>
      </c>
    </row>
    <row r="3" spans="1:7" x14ac:dyDescent="0.2">
      <c r="A3" t="s">
        <v>17</v>
      </c>
      <c r="B3" t="s">
        <v>73</v>
      </c>
      <c r="C3" t="s">
        <v>91</v>
      </c>
      <c r="D3" t="s">
        <v>109</v>
      </c>
      <c r="E3" t="s">
        <v>127</v>
      </c>
      <c r="F3" t="s">
        <v>145</v>
      </c>
      <c r="G3" t="s">
        <v>163</v>
      </c>
    </row>
    <row r="4" spans="1:7" x14ac:dyDescent="0.2">
      <c r="A4" t="s">
        <v>18</v>
      </c>
      <c r="B4" t="s">
        <v>74</v>
      </c>
      <c r="C4" t="s">
        <v>92</v>
      </c>
      <c r="D4" t="s">
        <v>110</v>
      </c>
      <c r="E4" t="s">
        <v>128</v>
      </c>
      <c r="F4" t="s">
        <v>146</v>
      </c>
      <c r="G4" t="s">
        <v>164</v>
      </c>
    </row>
    <row r="5" spans="1:7" x14ac:dyDescent="0.2">
      <c r="A5" t="s">
        <v>19</v>
      </c>
      <c r="B5" t="s">
        <v>75</v>
      </c>
      <c r="C5" t="s">
        <v>93</v>
      </c>
      <c r="D5" t="s">
        <v>111</v>
      </c>
      <c r="E5" t="s">
        <v>129</v>
      </c>
      <c r="F5" t="s">
        <v>147</v>
      </c>
      <c r="G5" t="s">
        <v>165</v>
      </c>
    </row>
    <row r="6" spans="1:7" x14ac:dyDescent="0.2">
      <c r="A6" t="s">
        <v>20</v>
      </c>
      <c r="B6" t="s">
        <v>76</v>
      </c>
      <c r="C6" t="s">
        <v>94</v>
      </c>
      <c r="D6" t="s">
        <v>112</v>
      </c>
      <c r="E6" t="s">
        <v>130</v>
      </c>
      <c r="F6" t="s">
        <v>148</v>
      </c>
      <c r="G6" t="s">
        <v>166</v>
      </c>
    </row>
    <row r="7" spans="1:7" x14ac:dyDescent="0.2">
      <c r="A7" t="s">
        <v>21</v>
      </c>
      <c r="B7" t="s">
        <v>77</v>
      </c>
      <c r="C7" t="s">
        <v>95</v>
      </c>
      <c r="D7" t="s">
        <v>113</v>
      </c>
      <c r="E7" t="s">
        <v>131</v>
      </c>
      <c r="F7" t="s">
        <v>149</v>
      </c>
      <c r="G7" t="s">
        <v>167</v>
      </c>
    </row>
    <row r="8" spans="1:7" x14ac:dyDescent="0.2">
      <c r="A8" t="s">
        <v>22</v>
      </c>
      <c r="B8" t="s">
        <v>78</v>
      </c>
      <c r="C8" t="s">
        <v>96</v>
      </c>
      <c r="D8" t="s">
        <v>114</v>
      </c>
      <c r="E8" t="s">
        <v>132</v>
      </c>
      <c r="F8" t="s">
        <v>150</v>
      </c>
      <c r="G8" t="s">
        <v>168</v>
      </c>
    </row>
    <row r="9" spans="1:7" x14ac:dyDescent="0.2">
      <c r="A9" t="s">
        <v>23</v>
      </c>
      <c r="B9" t="s">
        <v>79</v>
      </c>
      <c r="C9" t="s">
        <v>97</v>
      </c>
      <c r="D9" t="s">
        <v>115</v>
      </c>
      <c r="E9" t="s">
        <v>133</v>
      </c>
      <c r="F9" t="s">
        <v>151</v>
      </c>
      <c r="G9" t="s">
        <v>169</v>
      </c>
    </row>
    <row r="10" spans="1:7" x14ac:dyDescent="0.2">
      <c r="A10" t="s">
        <v>24</v>
      </c>
      <c r="B10" t="s">
        <v>80</v>
      </c>
      <c r="C10" t="s">
        <v>98</v>
      </c>
      <c r="D10" t="s">
        <v>116</v>
      </c>
      <c r="E10" t="s">
        <v>134</v>
      </c>
      <c r="F10" t="s">
        <v>152</v>
      </c>
      <c r="G10" t="s">
        <v>170</v>
      </c>
    </row>
    <row r="11" spans="1:7" x14ac:dyDescent="0.2">
      <c r="A11" t="s">
        <v>25</v>
      </c>
      <c r="B11" t="s">
        <v>81</v>
      </c>
      <c r="C11" t="s">
        <v>99</v>
      </c>
      <c r="D11" t="s">
        <v>117</v>
      </c>
      <c r="E11" t="s">
        <v>135</v>
      </c>
      <c r="F11" t="s">
        <v>153</v>
      </c>
      <c r="G11" t="s">
        <v>171</v>
      </c>
    </row>
    <row r="12" spans="1:7" x14ac:dyDescent="0.2">
      <c r="A12" t="s">
        <v>26</v>
      </c>
      <c r="B12" t="s">
        <v>82</v>
      </c>
      <c r="C12" t="s">
        <v>100</v>
      </c>
      <c r="D12" t="s">
        <v>118</v>
      </c>
      <c r="E12" t="s">
        <v>136</v>
      </c>
      <c r="F12" t="s">
        <v>154</v>
      </c>
      <c r="G12" t="s">
        <v>172</v>
      </c>
    </row>
    <row r="13" spans="1:7" x14ac:dyDescent="0.2">
      <c r="A13" t="s">
        <v>27</v>
      </c>
      <c r="B13" t="s">
        <v>83</v>
      </c>
      <c r="C13" t="s">
        <v>101</v>
      </c>
      <c r="D13" t="s">
        <v>119</v>
      </c>
      <c r="E13" t="s">
        <v>137</v>
      </c>
      <c r="F13" t="s">
        <v>155</v>
      </c>
      <c r="G13" t="s">
        <v>173</v>
      </c>
    </row>
    <row r="14" spans="1:7" x14ac:dyDescent="0.2">
      <c r="A14" t="s">
        <v>28</v>
      </c>
      <c r="B14" t="s">
        <v>84</v>
      </c>
      <c r="C14" t="s">
        <v>102</v>
      </c>
      <c r="D14" t="s">
        <v>120</v>
      </c>
      <c r="E14" t="s">
        <v>138</v>
      </c>
      <c r="F14" t="s">
        <v>156</v>
      </c>
      <c r="G14" t="s">
        <v>174</v>
      </c>
    </row>
    <row r="15" spans="1:7" x14ac:dyDescent="0.2">
      <c r="A15" t="s">
        <v>29</v>
      </c>
      <c r="B15" t="s">
        <v>85</v>
      </c>
      <c r="C15" t="s">
        <v>103</v>
      </c>
      <c r="D15" t="s">
        <v>121</v>
      </c>
      <c r="E15" t="s">
        <v>139</v>
      </c>
      <c r="F15" t="s">
        <v>157</v>
      </c>
      <c r="G15" t="s">
        <v>175</v>
      </c>
    </row>
    <row r="16" spans="1:7" x14ac:dyDescent="0.2">
      <c r="A16" t="s">
        <v>30</v>
      </c>
      <c r="B16" t="s">
        <v>86</v>
      </c>
      <c r="C16" t="s">
        <v>104</v>
      </c>
      <c r="D16" t="s">
        <v>122</v>
      </c>
      <c r="E16" t="s">
        <v>140</v>
      </c>
      <c r="F16" t="s">
        <v>158</v>
      </c>
      <c r="G16" t="s">
        <v>176</v>
      </c>
    </row>
    <row r="17" spans="1:7" x14ac:dyDescent="0.2">
      <c r="A17" t="s">
        <v>31</v>
      </c>
      <c r="B17" t="s">
        <v>87</v>
      </c>
      <c r="C17" t="s">
        <v>105</v>
      </c>
      <c r="D17" t="s">
        <v>123</v>
      </c>
      <c r="E17" t="s">
        <v>141</v>
      </c>
      <c r="F17" t="s">
        <v>159</v>
      </c>
      <c r="G17" t="s">
        <v>177</v>
      </c>
    </row>
    <row r="18" spans="1:7" x14ac:dyDescent="0.2">
      <c r="A18" t="s">
        <v>32</v>
      </c>
      <c r="B18" t="s">
        <v>88</v>
      </c>
      <c r="C18" t="s">
        <v>106</v>
      </c>
      <c r="D18" t="s">
        <v>124</v>
      </c>
      <c r="E18" t="s">
        <v>142</v>
      </c>
      <c r="F18" t="s">
        <v>160</v>
      </c>
      <c r="G18" t="s">
        <v>178</v>
      </c>
    </row>
    <row r="19" spans="1:7" x14ac:dyDescent="0.2">
      <c r="A19" t="s">
        <v>71</v>
      </c>
      <c r="B19" t="s">
        <v>89</v>
      </c>
      <c r="C19" t="s">
        <v>107</v>
      </c>
      <c r="D19" t="s">
        <v>125</v>
      </c>
      <c r="E19" t="s">
        <v>143</v>
      </c>
      <c r="F19" t="s">
        <v>161</v>
      </c>
      <c r="G19"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cols>
    <col min="1" max="1" width="14.5" bestFit="1" customWidth="1"/>
  </cols>
  <sheetData>
    <row r="1" spans="1:7" x14ac:dyDescent="0.2">
      <c r="A1" t="s">
        <v>9</v>
      </c>
      <c r="B1" t="s">
        <v>33</v>
      </c>
      <c r="C1" t="s">
        <v>34</v>
      </c>
      <c r="D1" t="s">
        <v>15</v>
      </c>
      <c r="E1" t="s">
        <v>35</v>
      </c>
      <c r="F1" t="s">
        <v>36</v>
      </c>
      <c r="G1" t="s">
        <v>37</v>
      </c>
    </row>
    <row r="2" spans="1:7" x14ac:dyDescent="0.2">
      <c r="A2" t="s">
        <v>16</v>
      </c>
      <c r="B2" t="s">
        <v>180</v>
      </c>
      <c r="C2" t="s">
        <v>192</v>
      </c>
      <c r="D2" t="s">
        <v>41</v>
      </c>
      <c r="E2" t="s">
        <v>43</v>
      </c>
      <c r="F2" t="s">
        <v>180</v>
      </c>
      <c r="G2" t="s">
        <v>235</v>
      </c>
    </row>
    <row r="3" spans="1:7" x14ac:dyDescent="0.2">
      <c r="A3" t="s">
        <v>17</v>
      </c>
      <c r="B3" t="s">
        <v>181</v>
      </c>
      <c r="C3" t="s">
        <v>193</v>
      </c>
      <c r="D3" t="s">
        <v>41</v>
      </c>
      <c r="E3" t="s">
        <v>43</v>
      </c>
      <c r="F3" t="s">
        <v>220</v>
      </c>
      <c r="G3" t="s">
        <v>236</v>
      </c>
    </row>
    <row r="4" spans="1:7" x14ac:dyDescent="0.2">
      <c r="A4" t="s">
        <v>18</v>
      </c>
      <c r="B4" t="s">
        <v>40</v>
      </c>
      <c r="C4" t="s">
        <v>194</v>
      </c>
      <c r="D4" t="s">
        <v>210</v>
      </c>
      <c r="E4" t="s">
        <v>45</v>
      </c>
      <c r="F4" t="s">
        <v>221</v>
      </c>
      <c r="G4" t="s">
        <v>53</v>
      </c>
    </row>
    <row r="5" spans="1:7" x14ac:dyDescent="0.2">
      <c r="A5" t="s">
        <v>19</v>
      </c>
      <c r="B5" t="s">
        <v>182</v>
      </c>
      <c r="C5" t="s">
        <v>195</v>
      </c>
      <c r="D5" t="s">
        <v>42</v>
      </c>
      <c r="E5" t="s">
        <v>219</v>
      </c>
      <c r="F5" t="s">
        <v>222</v>
      </c>
      <c r="G5" t="s">
        <v>49</v>
      </c>
    </row>
    <row r="6" spans="1:7" x14ac:dyDescent="0.2">
      <c r="A6" t="s">
        <v>20</v>
      </c>
      <c r="B6" t="s">
        <v>48</v>
      </c>
      <c r="C6" t="s">
        <v>196</v>
      </c>
      <c r="D6" t="s">
        <v>41</v>
      </c>
      <c r="E6" t="s">
        <v>43</v>
      </c>
      <c r="F6" t="s">
        <v>223</v>
      </c>
      <c r="G6" t="s">
        <v>237</v>
      </c>
    </row>
    <row r="7" spans="1:7" x14ac:dyDescent="0.2">
      <c r="A7" t="s">
        <v>21</v>
      </c>
      <c r="B7" t="s">
        <v>183</v>
      </c>
      <c r="C7" t="s">
        <v>197</v>
      </c>
      <c r="D7" t="s">
        <v>41</v>
      </c>
      <c r="E7" t="s">
        <v>43</v>
      </c>
      <c r="F7" t="s">
        <v>224</v>
      </c>
      <c r="G7" t="s">
        <v>238</v>
      </c>
    </row>
    <row r="8" spans="1:7" x14ac:dyDescent="0.2">
      <c r="A8" t="s">
        <v>22</v>
      </c>
      <c r="B8" t="s">
        <v>47</v>
      </c>
      <c r="C8" t="s">
        <v>198</v>
      </c>
      <c r="D8" t="s">
        <v>211</v>
      </c>
      <c r="E8" t="s">
        <v>45</v>
      </c>
      <c r="F8" t="s">
        <v>225</v>
      </c>
      <c r="G8" t="s">
        <v>51</v>
      </c>
    </row>
    <row r="9" spans="1:7" x14ac:dyDescent="0.2">
      <c r="A9" t="s">
        <v>23</v>
      </c>
      <c r="B9" t="s">
        <v>184</v>
      </c>
      <c r="C9" t="s">
        <v>199</v>
      </c>
      <c r="D9" t="s">
        <v>212</v>
      </c>
      <c r="E9" t="s">
        <v>44</v>
      </c>
      <c r="F9" t="s">
        <v>225</v>
      </c>
      <c r="G9" t="s">
        <v>239</v>
      </c>
    </row>
    <row r="10" spans="1:7" x14ac:dyDescent="0.2">
      <c r="A10" t="s">
        <v>24</v>
      </c>
      <c r="B10" t="s">
        <v>52</v>
      </c>
      <c r="C10" t="s">
        <v>200</v>
      </c>
      <c r="D10" t="s">
        <v>41</v>
      </c>
      <c r="E10" t="s">
        <v>43</v>
      </c>
      <c r="F10" t="s">
        <v>226</v>
      </c>
      <c r="G10" t="s">
        <v>182</v>
      </c>
    </row>
    <row r="11" spans="1:7" x14ac:dyDescent="0.2">
      <c r="A11" t="s">
        <v>25</v>
      </c>
      <c r="B11" t="s">
        <v>50</v>
      </c>
      <c r="C11" t="s">
        <v>201</v>
      </c>
      <c r="D11" t="s">
        <v>213</v>
      </c>
      <c r="E11" t="s">
        <v>45</v>
      </c>
      <c r="F11" t="s">
        <v>227</v>
      </c>
      <c r="G11" t="s">
        <v>240</v>
      </c>
    </row>
    <row r="12" spans="1:7" x14ac:dyDescent="0.2">
      <c r="A12" t="s">
        <v>26</v>
      </c>
      <c r="B12" t="s">
        <v>185</v>
      </c>
      <c r="C12" t="s">
        <v>202</v>
      </c>
      <c r="D12" t="s">
        <v>214</v>
      </c>
      <c r="E12" t="s">
        <v>45</v>
      </c>
      <c r="F12" t="s">
        <v>228</v>
      </c>
      <c r="G12" t="s">
        <v>241</v>
      </c>
    </row>
    <row r="13" spans="1:7" x14ac:dyDescent="0.2">
      <c r="A13" t="s">
        <v>27</v>
      </c>
      <c r="B13" t="s">
        <v>186</v>
      </c>
      <c r="C13" t="s">
        <v>203</v>
      </c>
      <c r="D13" t="s">
        <v>215</v>
      </c>
      <c r="E13" t="s">
        <v>45</v>
      </c>
      <c r="F13" t="s">
        <v>229</v>
      </c>
      <c r="G13" t="s">
        <v>242</v>
      </c>
    </row>
    <row r="14" spans="1:7" x14ac:dyDescent="0.2">
      <c r="A14" t="s">
        <v>28</v>
      </c>
      <c r="B14" t="s">
        <v>187</v>
      </c>
      <c r="C14" t="s">
        <v>204</v>
      </c>
      <c r="D14" t="s">
        <v>216</v>
      </c>
      <c r="E14" t="s">
        <v>45</v>
      </c>
      <c r="F14" t="s">
        <v>230</v>
      </c>
      <c r="G14" t="s">
        <v>39</v>
      </c>
    </row>
    <row r="15" spans="1:7" x14ac:dyDescent="0.2">
      <c r="A15" t="s">
        <v>29</v>
      </c>
      <c r="B15" t="s">
        <v>188</v>
      </c>
      <c r="C15" t="s">
        <v>205</v>
      </c>
      <c r="D15" t="s">
        <v>217</v>
      </c>
      <c r="E15" t="s">
        <v>45</v>
      </c>
      <c r="F15" t="s">
        <v>231</v>
      </c>
      <c r="G15" t="s">
        <v>243</v>
      </c>
    </row>
    <row r="16" spans="1:7" x14ac:dyDescent="0.2">
      <c r="A16" t="s">
        <v>30</v>
      </c>
      <c r="B16" t="s">
        <v>189</v>
      </c>
      <c r="C16" t="s">
        <v>206</v>
      </c>
      <c r="D16" t="s">
        <v>218</v>
      </c>
      <c r="E16" t="s">
        <v>44</v>
      </c>
      <c r="F16" t="s">
        <v>39</v>
      </c>
      <c r="G16" t="s">
        <v>244</v>
      </c>
    </row>
    <row r="17" spans="1:7" x14ac:dyDescent="0.2">
      <c r="A17" t="s">
        <v>31</v>
      </c>
      <c r="B17" t="s">
        <v>38</v>
      </c>
      <c r="C17" t="s">
        <v>207</v>
      </c>
      <c r="D17" t="s">
        <v>41</v>
      </c>
      <c r="E17" t="s">
        <v>43</v>
      </c>
      <c r="F17" t="s">
        <v>232</v>
      </c>
      <c r="G17" t="s">
        <v>46</v>
      </c>
    </row>
    <row r="18" spans="1:7" x14ac:dyDescent="0.2">
      <c r="A18" t="s">
        <v>32</v>
      </c>
      <c r="B18" t="s">
        <v>190</v>
      </c>
      <c r="C18" t="s">
        <v>208</v>
      </c>
      <c r="D18" t="s">
        <v>41</v>
      </c>
      <c r="E18" t="s">
        <v>43</v>
      </c>
      <c r="F18" t="s">
        <v>233</v>
      </c>
      <c r="G18" t="s">
        <v>245</v>
      </c>
    </row>
    <row r="19" spans="1:7" x14ac:dyDescent="0.2">
      <c r="A19" t="s">
        <v>71</v>
      </c>
      <c r="B19" t="s">
        <v>191</v>
      </c>
      <c r="C19" t="s">
        <v>209</v>
      </c>
      <c r="D19" t="s">
        <v>41</v>
      </c>
      <c r="E19" t="s">
        <v>43</v>
      </c>
      <c r="F19" t="s">
        <v>234</v>
      </c>
      <c r="G19" t="s">
        <v>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5" x14ac:dyDescent="0.2"/>
  <sheetData>
    <row r="1" spans="1:4" x14ac:dyDescent="0.2">
      <c r="A1" t="s">
        <v>54</v>
      </c>
      <c r="B1" t="s">
        <v>55</v>
      </c>
      <c r="C1" t="s">
        <v>56</v>
      </c>
      <c r="D1" t="s">
        <v>57</v>
      </c>
    </row>
    <row r="2" spans="1:4" x14ac:dyDescent="0.2">
      <c r="A2" t="s">
        <v>1</v>
      </c>
      <c r="B2" t="s">
        <v>68</v>
      </c>
      <c r="C2" t="s">
        <v>69</v>
      </c>
      <c r="D2" t="s">
        <v>70</v>
      </c>
    </row>
    <row r="3" spans="1:4" x14ac:dyDescent="0.2">
      <c r="A3" t="s">
        <v>58</v>
      </c>
      <c r="B3" t="s">
        <v>247</v>
      </c>
      <c r="C3" t="s">
        <v>255</v>
      </c>
      <c r="D3" t="s">
        <v>263</v>
      </c>
    </row>
    <row r="4" spans="1:4" x14ac:dyDescent="0.2">
      <c r="A4" t="s">
        <v>59</v>
      </c>
      <c r="B4" t="s">
        <v>248</v>
      </c>
      <c r="C4" t="s">
        <v>256</v>
      </c>
      <c r="D4" t="s">
        <v>264</v>
      </c>
    </row>
    <row r="5" spans="1:4" x14ac:dyDescent="0.2">
      <c r="A5" t="s">
        <v>60</v>
      </c>
      <c r="B5" t="s">
        <v>249</v>
      </c>
      <c r="C5" t="s">
        <v>257</v>
      </c>
      <c r="D5" t="s">
        <v>265</v>
      </c>
    </row>
    <row r="6" spans="1:4" x14ac:dyDescent="0.2">
      <c r="A6" t="s">
        <v>61</v>
      </c>
      <c r="B6" t="s">
        <v>250</v>
      </c>
      <c r="C6" t="s">
        <v>258</v>
      </c>
      <c r="D6" t="s">
        <v>266</v>
      </c>
    </row>
    <row r="7" spans="1:4" x14ac:dyDescent="0.2">
      <c r="A7" t="s">
        <v>62</v>
      </c>
      <c r="B7" t="s">
        <v>251</v>
      </c>
      <c r="C7" t="s">
        <v>259</v>
      </c>
      <c r="D7" t="s">
        <v>267</v>
      </c>
    </row>
    <row r="8" spans="1:4" x14ac:dyDescent="0.2">
      <c r="A8" t="s">
        <v>63</v>
      </c>
      <c r="B8" t="s">
        <v>252</v>
      </c>
      <c r="C8" t="s">
        <v>260</v>
      </c>
      <c r="D8" t="s">
        <v>268</v>
      </c>
    </row>
    <row r="9" spans="1:4" x14ac:dyDescent="0.2">
      <c r="A9" t="s">
        <v>64</v>
      </c>
      <c r="B9" t="s">
        <v>253</v>
      </c>
      <c r="C9" t="s">
        <v>261</v>
      </c>
      <c r="D9" t="s">
        <v>269</v>
      </c>
    </row>
    <row r="10" spans="1:4" x14ac:dyDescent="0.2">
      <c r="A10" t="s">
        <v>65</v>
      </c>
      <c r="B10" t="s">
        <v>254</v>
      </c>
      <c r="C10" t="s">
        <v>262</v>
      </c>
      <c r="D10"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2016-01-21T23:37:25Z</dcterms:created>
  <dcterms:modified xsi:type="dcterms:W3CDTF">2016-01-22T21:17:59Z</dcterms:modified>
</cp:coreProperties>
</file>