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ursework\stat240\final_project\"/>
    </mc:Choice>
  </mc:AlternateContent>
  <bookViews>
    <workbookView xWindow="0" yWindow="0" windowWidth="20363" windowHeight="6330" firstSheet="1" activeTab="1"/>
  </bookViews>
  <sheets>
    <sheet name="Instructions" sheetId="2" r:id="rId1"/>
    <sheet name="Tracker" sheetId="1" r:id="rId2"/>
  </sheets>
  <definedNames>
    <definedName name="_xlnm.Print_Area" localSheetId="0">Instructions!$A$1:$O$70</definedName>
  </definedNames>
  <calcPr calcId="152511"/>
</workbook>
</file>

<file path=xl/calcChain.xml><?xml version="1.0" encoding="utf-8"?>
<calcChain xmlns="http://schemas.openxmlformats.org/spreadsheetml/2006/main">
  <c r="AO11" i="1" l="1"/>
  <c r="AP11" i="1"/>
  <c r="D267" i="1" l="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26" i="1"/>
  <c r="C126" i="1"/>
  <c r="D121" i="1"/>
  <c r="C121" i="1"/>
  <c r="D144" i="1"/>
  <c r="C144" i="1"/>
  <c r="D86" i="1"/>
  <c r="C86" i="1"/>
  <c r="D81" i="1"/>
  <c r="C81" i="1"/>
  <c r="D63" i="1"/>
  <c r="C63" i="1"/>
  <c r="D54" i="1"/>
  <c r="C54" i="1"/>
  <c r="D82" i="1"/>
  <c r="C82" i="1"/>
  <c r="D70" i="1"/>
  <c r="C70" i="1"/>
  <c r="D108" i="1"/>
  <c r="C108" i="1"/>
  <c r="D49" i="1"/>
  <c r="C49" i="1"/>
  <c r="D87" i="1"/>
  <c r="C87" i="1"/>
  <c r="D104" i="1"/>
  <c r="C104" i="1"/>
  <c r="D101" i="1"/>
  <c r="C101" i="1"/>
  <c r="D97" i="1"/>
  <c r="C97" i="1"/>
  <c r="D140" i="1"/>
  <c r="C140" i="1"/>
  <c r="D143" i="1"/>
  <c r="C143" i="1"/>
  <c r="D130" i="1"/>
  <c r="C130" i="1"/>
  <c r="D72" i="1"/>
  <c r="C72" i="1"/>
  <c r="D141" i="1"/>
  <c r="C141" i="1"/>
  <c r="D135" i="1"/>
  <c r="C135" i="1"/>
  <c r="D142" i="1"/>
  <c r="C142" i="1"/>
  <c r="D136" i="1"/>
  <c r="C136" i="1"/>
  <c r="D127" i="1"/>
  <c r="C127" i="1"/>
  <c r="D131" i="1"/>
  <c r="C131" i="1"/>
  <c r="D139" i="1"/>
  <c r="C139" i="1"/>
  <c r="D129" i="1"/>
  <c r="C129" i="1"/>
  <c r="D132" i="1"/>
  <c r="C132" i="1"/>
  <c r="D138" i="1"/>
  <c r="C138" i="1"/>
  <c r="D112" i="1"/>
  <c r="C112" i="1"/>
  <c r="D106" i="1"/>
  <c r="C106" i="1"/>
  <c r="D125" i="1"/>
  <c r="C125" i="1"/>
  <c r="D107" i="1"/>
  <c r="C107" i="1"/>
  <c r="D122" i="1"/>
  <c r="C122" i="1"/>
  <c r="D123" i="1"/>
  <c r="C123" i="1"/>
  <c r="D109" i="1"/>
  <c r="C109" i="1"/>
  <c r="D111" i="1"/>
  <c r="C111" i="1"/>
  <c r="D118" i="1"/>
  <c r="C118" i="1"/>
  <c r="D119" i="1"/>
  <c r="C119" i="1"/>
  <c r="D115" i="1"/>
  <c r="C115" i="1"/>
  <c r="D110" i="1"/>
  <c r="C110" i="1"/>
  <c r="D120" i="1"/>
  <c r="C120" i="1"/>
  <c r="D116" i="1"/>
  <c r="C116" i="1"/>
  <c r="D105" i="1"/>
  <c r="C105" i="1"/>
  <c r="D124" i="1"/>
  <c r="C124" i="1"/>
  <c r="D114" i="1"/>
  <c r="C114" i="1"/>
  <c r="D103" i="1"/>
  <c r="C103" i="1"/>
  <c r="D100" i="1"/>
  <c r="C100" i="1"/>
  <c r="D89" i="1"/>
  <c r="C89" i="1"/>
  <c r="D90" i="1"/>
  <c r="C90" i="1"/>
  <c r="D92" i="1"/>
  <c r="C92" i="1"/>
  <c r="D99" i="1"/>
  <c r="C99" i="1"/>
  <c r="D96" i="1"/>
  <c r="C96" i="1"/>
  <c r="D91" i="1"/>
  <c r="C91" i="1"/>
  <c r="D93" i="1"/>
  <c r="C93" i="1"/>
  <c r="D95" i="1"/>
  <c r="C95" i="1"/>
  <c r="D94" i="1"/>
  <c r="C94" i="1"/>
  <c r="D57" i="1"/>
  <c r="C57" i="1"/>
  <c r="D98" i="1"/>
  <c r="C98" i="1"/>
  <c r="D102" i="1"/>
  <c r="C102" i="1"/>
  <c r="D113" i="1"/>
  <c r="C113" i="1"/>
  <c r="D83" i="1"/>
  <c r="C83" i="1"/>
  <c r="D80" i="1"/>
  <c r="C80" i="1"/>
  <c r="D85" i="1"/>
  <c r="C85" i="1"/>
  <c r="D88" i="1"/>
  <c r="C88" i="1"/>
  <c r="D76" i="1"/>
  <c r="C76" i="1"/>
  <c r="D74" i="1"/>
  <c r="C74" i="1"/>
  <c r="D75" i="1"/>
  <c r="C75" i="1"/>
  <c r="D71" i="1"/>
  <c r="C71" i="1"/>
  <c r="D77" i="1"/>
  <c r="C77" i="1"/>
  <c r="D69" i="1"/>
  <c r="C69" i="1"/>
  <c r="D73" i="1"/>
  <c r="C73" i="1"/>
  <c r="D128" i="1"/>
  <c r="C128" i="1"/>
  <c r="D79" i="1"/>
  <c r="C79" i="1"/>
  <c r="D84" i="1"/>
  <c r="C84" i="1"/>
  <c r="D78" i="1"/>
  <c r="C78" i="1"/>
  <c r="D51" i="1"/>
  <c r="C51" i="1"/>
  <c r="D137" i="1"/>
  <c r="C137" i="1"/>
  <c r="D66" i="1"/>
  <c r="C66" i="1"/>
  <c r="D134" i="1"/>
  <c r="C134" i="1"/>
  <c r="D55" i="1"/>
  <c r="C55" i="1"/>
  <c r="D59" i="1"/>
  <c r="C59" i="1"/>
  <c r="D56" i="1"/>
  <c r="C56" i="1"/>
  <c r="D48" i="1"/>
  <c r="C48" i="1"/>
  <c r="D50" i="1"/>
  <c r="C50" i="1"/>
  <c r="D58" i="1"/>
  <c r="C58" i="1"/>
  <c r="D68" i="1"/>
  <c r="C68" i="1"/>
  <c r="D62" i="1"/>
  <c r="C62" i="1"/>
  <c r="D65" i="1"/>
  <c r="C65" i="1"/>
  <c r="D52" i="1"/>
  <c r="C52" i="1"/>
  <c r="D61" i="1"/>
  <c r="C61" i="1"/>
  <c r="D64" i="1"/>
  <c r="C64" i="1"/>
  <c r="D53" i="1"/>
  <c r="C53" i="1"/>
  <c r="D67" i="1"/>
  <c r="C67" i="1"/>
  <c r="D133" i="1"/>
  <c r="C133" i="1"/>
  <c r="D117" i="1"/>
  <c r="C117" i="1"/>
  <c r="D60" i="1"/>
  <c r="C60"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AO15" i="1" l="1"/>
  <c r="AO36" i="1" s="1"/>
  <c r="AP14" i="1"/>
  <c r="AP37" i="1" s="1"/>
  <c r="AP15" i="1"/>
  <c r="AP36" i="1" s="1"/>
  <c r="AO14" i="1"/>
  <c r="AO37" i="1" s="1"/>
  <c r="AO17" i="1"/>
  <c r="AO19" i="1"/>
  <c r="AO21" i="1"/>
  <c r="AO23" i="1"/>
  <c r="AO25" i="1"/>
  <c r="AO27" i="1"/>
  <c r="AO29" i="1"/>
  <c r="AO31" i="1"/>
  <c r="AO33" i="1"/>
  <c r="AO35" i="1"/>
  <c r="AO16" i="1"/>
  <c r="AO38" i="1" s="1"/>
  <c r="AO18" i="1"/>
  <c r="AO39" i="1" s="1"/>
  <c r="AO20" i="1"/>
  <c r="AO40" i="1" s="1"/>
  <c r="AO22" i="1"/>
  <c r="AO41" i="1" s="1"/>
  <c r="AO26" i="1"/>
  <c r="AO43" i="1" s="1"/>
  <c r="AO30" i="1"/>
  <c r="AO45" i="1" s="1"/>
  <c r="AO34" i="1"/>
  <c r="AO47" i="1" s="1"/>
  <c r="AP22" i="1"/>
  <c r="AP41" i="1" s="1"/>
  <c r="AP26" i="1"/>
  <c r="AP43" i="1" s="1"/>
  <c r="AP30" i="1"/>
  <c r="AP45" i="1" s="1"/>
  <c r="AP34" i="1"/>
  <c r="AP47" i="1" s="1"/>
  <c r="AP17" i="1"/>
  <c r="AP19" i="1"/>
  <c r="AP21" i="1"/>
  <c r="AP23" i="1"/>
  <c r="AP25" i="1"/>
  <c r="AP27" i="1"/>
  <c r="AP29" i="1"/>
  <c r="AP31" i="1"/>
  <c r="AP33" i="1"/>
  <c r="AP35" i="1"/>
  <c r="AO24" i="1"/>
  <c r="AO42" i="1" s="1"/>
  <c r="AO28" i="1"/>
  <c r="AO44" i="1" s="1"/>
  <c r="AO32" i="1"/>
  <c r="AO46" i="1" s="1"/>
  <c r="AP16" i="1"/>
  <c r="AP38" i="1" s="1"/>
  <c r="AP18" i="1"/>
  <c r="AP39" i="1" s="1"/>
  <c r="AP20" i="1"/>
  <c r="AP40" i="1" s="1"/>
  <c r="AP24" i="1"/>
  <c r="AP42" i="1" s="1"/>
  <c r="AP28" i="1"/>
  <c r="AP44" i="1" s="1"/>
  <c r="AP32" i="1"/>
  <c r="AP46" i="1" s="1"/>
  <c r="F18" i="1"/>
  <c r="F16" i="1"/>
  <c r="J16" i="1"/>
  <c r="N16" i="1"/>
  <c r="K18" i="1"/>
  <c r="H19" i="1"/>
  <c r="N19" i="1"/>
  <c r="J19" i="1"/>
  <c r="F19" i="1"/>
  <c r="L18" i="1"/>
  <c r="H18" i="1"/>
  <c r="M19" i="1"/>
  <c r="I19" i="1"/>
  <c r="E19" i="1"/>
  <c r="E13" i="1"/>
  <c r="E15" i="1"/>
  <c r="M15" i="1"/>
  <c r="J13" i="1"/>
  <c r="J239" i="1" s="1"/>
  <c r="N15" i="1"/>
  <c r="H16" i="1"/>
  <c r="L16" i="1"/>
  <c r="F17" i="1"/>
  <c r="J17" i="1"/>
  <c r="N17" i="1"/>
  <c r="G13" i="1"/>
  <c r="K13" i="1"/>
  <c r="K54" i="1" s="1"/>
  <c r="E14" i="1"/>
  <c r="M14" i="1"/>
  <c r="E16" i="1"/>
  <c r="I16" i="1"/>
  <c r="M16" i="1"/>
  <c r="G17" i="1"/>
  <c r="K17" i="1"/>
  <c r="E18" i="1"/>
  <c r="J18" i="1"/>
  <c r="G19" i="1"/>
  <c r="M13" i="1"/>
  <c r="M196" i="1" s="1"/>
  <c r="E17" i="1"/>
  <c r="I17" i="1"/>
  <c r="M17" i="1"/>
  <c r="G18" i="1"/>
  <c r="M18" i="1"/>
  <c r="K19" i="1"/>
  <c r="H13" i="1"/>
  <c r="H52" i="1" s="1"/>
  <c r="L13" i="1"/>
  <c r="N14" i="1"/>
  <c r="H17" i="1"/>
  <c r="L17" i="1"/>
  <c r="I13" i="1"/>
  <c r="I166" i="1" s="1"/>
  <c r="G16" i="1"/>
  <c r="K16" i="1"/>
  <c r="F13" i="1"/>
  <c r="F106" i="1" s="1"/>
  <c r="N13" i="1"/>
  <c r="I18" i="1"/>
  <c r="N18" i="1"/>
  <c r="L19" i="1"/>
  <c r="N108" i="1" l="1"/>
  <c r="E86" i="1"/>
  <c r="G93" i="1"/>
  <c r="K116" i="1"/>
  <c r="K85" i="1"/>
  <c r="J56" i="1"/>
  <c r="L223" i="1"/>
  <c r="L62" i="1"/>
  <c r="M75" i="1"/>
  <c r="K95" i="1"/>
  <c r="K124" i="1"/>
  <c r="E51" i="1"/>
  <c r="N214" i="1"/>
  <c r="K55" i="1"/>
  <c r="K230" i="1"/>
  <c r="N171" i="1"/>
  <c r="K51" i="1"/>
  <c r="K120" i="1"/>
  <c r="L60" i="1"/>
  <c r="N105" i="1"/>
  <c r="L106" i="1"/>
  <c r="I138" i="1"/>
  <c r="I154" i="1"/>
  <c r="J117" i="1"/>
  <c r="K103" i="1"/>
  <c r="K53" i="1"/>
  <c r="K77" i="1"/>
  <c r="K169" i="1"/>
  <c r="L75" i="1"/>
  <c r="K59" i="1"/>
  <c r="L127" i="1"/>
  <c r="N131" i="1"/>
  <c r="L151" i="1"/>
  <c r="E99" i="1"/>
  <c r="I132" i="1"/>
  <c r="N155" i="1"/>
  <c r="N128" i="1"/>
  <c r="N39" i="1"/>
  <c r="L84" i="1"/>
  <c r="N42" i="1"/>
  <c r="N94" i="1"/>
  <c r="N62" i="1"/>
  <c r="N44" i="1"/>
  <c r="L67" i="1"/>
  <c r="L168" i="1"/>
  <c r="L52" i="1"/>
  <c r="N133" i="1"/>
  <c r="N98" i="1"/>
  <c r="L56" i="1"/>
  <c r="N102" i="1"/>
  <c r="L79" i="1"/>
  <c r="L208" i="1"/>
  <c r="L155" i="1"/>
  <c r="L200" i="1"/>
  <c r="N179" i="1"/>
  <c r="H224" i="1"/>
  <c r="H180" i="1"/>
  <c r="H186" i="1"/>
  <c r="H240" i="1"/>
  <c r="H112" i="1"/>
  <c r="H96" i="1"/>
  <c r="H119" i="1"/>
  <c r="H129" i="1"/>
  <c r="H226" i="1"/>
  <c r="H267" i="1"/>
  <c r="H212" i="1"/>
  <c r="H124" i="1"/>
  <c r="H90" i="1"/>
  <c r="H95" i="1"/>
  <c r="H75" i="1"/>
  <c r="H78" i="1"/>
  <c r="H170" i="1"/>
  <c r="H183" i="1"/>
  <c r="H99" i="1"/>
  <c r="H101" i="1"/>
  <c r="H64" i="1"/>
  <c r="H117" i="1"/>
  <c r="H93" i="1"/>
  <c r="H98" i="1"/>
  <c r="H235" i="1"/>
  <c r="F56" i="1"/>
  <c r="F89" i="1"/>
  <c r="H62" i="1"/>
  <c r="F84" i="1"/>
  <c r="H132" i="1"/>
  <c r="H125" i="1"/>
  <c r="F213" i="1"/>
  <c r="F67" i="1"/>
  <c r="H84" i="1"/>
  <c r="J194" i="1"/>
  <c r="J137" i="1"/>
  <c r="H134" i="1"/>
  <c r="F94" i="1"/>
  <c r="K172" i="1"/>
  <c r="F74" i="1"/>
  <c r="H80" i="1"/>
  <c r="H167" i="1"/>
  <c r="H142" i="1"/>
  <c r="K67" i="1"/>
  <c r="F85" i="1"/>
  <c r="F105" i="1"/>
  <c r="E65" i="1"/>
  <c r="H140" i="1"/>
  <c r="H138" i="1"/>
  <c r="J138" i="1"/>
  <c r="E156" i="1"/>
  <c r="K57" i="1"/>
  <c r="H133" i="1"/>
  <c r="F110" i="1"/>
  <c r="H60" i="1"/>
  <c r="M37" i="1"/>
  <c r="J61" i="1"/>
  <c r="K68" i="1"/>
  <c r="F95" i="1"/>
  <c r="F48" i="1"/>
  <c r="K137" i="1"/>
  <c r="F88" i="1"/>
  <c r="L233" i="1"/>
  <c r="H61" i="1"/>
  <c r="N50" i="1"/>
  <c r="N51" i="1"/>
  <c r="H79" i="1"/>
  <c r="F96" i="1"/>
  <c r="F78" i="1"/>
  <c r="H71" i="1"/>
  <c r="L95" i="1"/>
  <c r="N111" i="1"/>
  <c r="J231" i="1"/>
  <c r="H53" i="1"/>
  <c r="L68" i="1"/>
  <c r="N55" i="1"/>
  <c r="N76" i="1"/>
  <c r="F124" i="1"/>
  <c r="N135" i="1"/>
  <c r="F60" i="1"/>
  <c r="F52" i="1"/>
  <c r="J48" i="1"/>
  <c r="K134" i="1"/>
  <c r="H69" i="1"/>
  <c r="K96" i="1"/>
  <c r="K123" i="1"/>
  <c r="I64" i="1"/>
  <c r="I68" i="1"/>
  <c r="N73" i="1"/>
  <c r="J98" i="1"/>
  <c r="H77" i="1"/>
  <c r="K63" i="1"/>
  <c r="H120" i="1"/>
  <c r="H215" i="1"/>
  <c r="E98" i="1"/>
  <c r="I124" i="1"/>
  <c r="I118" i="1"/>
  <c r="M141" i="1"/>
  <c r="F199" i="1"/>
  <c r="F220" i="1"/>
  <c r="F129" i="1"/>
  <c r="F132" i="1"/>
  <c r="F197" i="1"/>
  <c r="F123" i="1"/>
  <c r="F103" i="1"/>
  <c r="F80" i="1"/>
  <c r="F79" i="1"/>
  <c r="F145" i="1"/>
  <c r="F107" i="1"/>
  <c r="F98" i="1"/>
  <c r="F119" i="1"/>
  <c r="F116" i="1"/>
  <c r="F102" i="1"/>
  <c r="F71" i="1"/>
  <c r="F201" i="1"/>
  <c r="F92" i="1"/>
  <c r="F127" i="1"/>
  <c r="F109" i="1"/>
  <c r="F134" i="1"/>
  <c r="F59" i="1"/>
  <c r="F50" i="1"/>
  <c r="F61" i="1"/>
  <c r="F133" i="1"/>
  <c r="F101" i="1"/>
  <c r="F169" i="1"/>
  <c r="F118" i="1"/>
  <c r="F114" i="1"/>
  <c r="F57" i="1"/>
  <c r="F83" i="1"/>
  <c r="F77" i="1"/>
  <c r="F128" i="1"/>
  <c r="F208" i="1"/>
  <c r="F58" i="1"/>
  <c r="F168" i="1"/>
  <c r="H51" i="1"/>
  <c r="J132" i="1"/>
  <c r="J186" i="1"/>
  <c r="J201" i="1"/>
  <c r="J70" i="1"/>
  <c r="J135" i="1"/>
  <c r="J193" i="1"/>
  <c r="J105" i="1"/>
  <c r="J113" i="1"/>
  <c r="J78" i="1"/>
  <c r="J209" i="1"/>
  <c r="J122" i="1"/>
  <c r="J94" i="1"/>
  <c r="J50" i="1"/>
  <c r="J62" i="1"/>
  <c r="J103" i="1"/>
  <c r="J99" i="1"/>
  <c r="J199" i="1"/>
  <c r="J123" i="1"/>
  <c r="J83" i="1"/>
  <c r="J92" i="1"/>
  <c r="J139" i="1"/>
  <c r="F137" i="1"/>
  <c r="J102" i="1"/>
  <c r="H76" i="1"/>
  <c r="H92" i="1"/>
  <c r="H106" i="1"/>
  <c r="J150" i="1"/>
  <c r="H65" i="1"/>
  <c r="K220" i="1"/>
  <c r="K152" i="1"/>
  <c r="K111" i="1"/>
  <c r="K122" i="1"/>
  <c r="K161" i="1"/>
  <c r="K145" i="1"/>
  <c r="K101" i="1"/>
  <c r="K136" i="1"/>
  <c r="K211" i="1"/>
  <c r="K104" i="1"/>
  <c r="K149" i="1"/>
  <c r="K108" i="1"/>
  <c r="K140" i="1"/>
  <c r="K100" i="1"/>
  <c r="K76" i="1"/>
  <c r="K80" i="1"/>
  <c r="K79" i="1"/>
  <c r="K130" i="1"/>
  <c r="K181" i="1"/>
  <c r="K157" i="1"/>
  <c r="K109" i="1"/>
  <c r="K113" i="1"/>
  <c r="K212" i="1"/>
  <c r="K91" i="1"/>
  <c r="K94" i="1"/>
  <c r="K74" i="1"/>
  <c r="K62" i="1"/>
  <c r="K127" i="1"/>
  <c r="K73" i="1"/>
  <c r="K266" i="1"/>
  <c r="K119" i="1"/>
  <c r="K223" i="1"/>
  <c r="K139" i="1"/>
  <c r="K153" i="1"/>
  <c r="K209" i="1"/>
  <c r="K89" i="1"/>
  <c r="K128" i="1"/>
  <c r="K65" i="1"/>
  <c r="E177" i="1"/>
  <c r="E158" i="1"/>
  <c r="E135" i="1"/>
  <c r="E106" i="1"/>
  <c r="E77" i="1"/>
  <c r="E79" i="1"/>
  <c r="E134" i="1"/>
  <c r="E55" i="1"/>
  <c r="E58" i="1"/>
  <c r="E52" i="1"/>
  <c r="E53" i="1"/>
  <c r="E161" i="1"/>
  <c r="E140" i="1"/>
  <c r="E80" i="1"/>
  <c r="E149" i="1"/>
  <c r="E103" i="1"/>
  <c r="E48" i="1"/>
  <c r="E67" i="1"/>
  <c r="E60" i="1"/>
  <c r="E38" i="1"/>
  <c r="E108" i="1"/>
  <c r="E78" i="1"/>
  <c r="E66" i="1"/>
  <c r="E59" i="1"/>
  <c r="E50" i="1"/>
  <c r="E62" i="1"/>
  <c r="F53" i="1"/>
  <c r="F55" i="1"/>
  <c r="K84" i="1"/>
  <c r="F68" i="1"/>
  <c r="J170" i="1"/>
  <c r="H67" i="1"/>
  <c r="J77" i="1"/>
  <c r="H100" i="1"/>
  <c r="K133" i="1"/>
  <c r="H55" i="1"/>
  <c r="J114" i="1"/>
  <c r="H68" i="1"/>
  <c r="E133" i="1"/>
  <c r="H88" i="1"/>
  <c r="K110" i="1"/>
  <c r="E92" i="1"/>
  <c r="F187" i="1"/>
  <c r="N256" i="1"/>
  <c r="N161" i="1"/>
  <c r="N81" i="1"/>
  <c r="N194" i="1"/>
  <c r="N89" i="1"/>
  <c r="N74" i="1"/>
  <c r="N242" i="1"/>
  <c r="N252" i="1"/>
  <c r="N136" i="1"/>
  <c r="N190" i="1"/>
  <c r="N168" i="1"/>
  <c r="N109" i="1"/>
  <c r="N125" i="1"/>
  <c r="N64" i="1"/>
  <c r="N100" i="1"/>
  <c r="N43" i="1"/>
  <c r="N170" i="1"/>
  <c r="N83" i="1"/>
  <c r="N46" i="1"/>
  <c r="N53" i="1"/>
  <c r="I260" i="1"/>
  <c r="I101" i="1"/>
  <c r="I88" i="1"/>
  <c r="I56" i="1"/>
  <c r="I117" i="1"/>
  <c r="I189" i="1"/>
  <c r="I182" i="1"/>
  <c r="I145" i="1"/>
  <c r="I87" i="1"/>
  <c r="I119" i="1"/>
  <c r="I95" i="1"/>
  <c r="I136" i="1"/>
  <c r="I84" i="1"/>
  <c r="I137" i="1"/>
  <c r="I234" i="1"/>
  <c r="I147" i="1"/>
  <c r="L159" i="1"/>
  <c r="L121" i="1"/>
  <c r="L141" i="1"/>
  <c r="L89" i="1"/>
  <c r="L94" i="1"/>
  <c r="L74" i="1"/>
  <c r="L170" i="1"/>
  <c r="L212" i="1"/>
  <c r="L262" i="1"/>
  <c r="L163" i="1"/>
  <c r="L164" i="1"/>
  <c r="L147" i="1"/>
  <c r="L87" i="1"/>
  <c r="L110" i="1"/>
  <c r="L234" i="1"/>
  <c r="L175" i="1"/>
  <c r="L81" i="1"/>
  <c r="L113" i="1"/>
  <c r="L73" i="1"/>
  <c r="L133" i="1"/>
  <c r="L161" i="1"/>
  <c r="L82" i="1"/>
  <c r="L131" i="1"/>
  <c r="L111" i="1"/>
  <c r="L58" i="1"/>
  <c r="L90" i="1"/>
  <c r="L83" i="1"/>
  <c r="L117" i="1"/>
  <c r="M224" i="1"/>
  <c r="M150" i="1"/>
  <c r="M121" i="1"/>
  <c r="M54" i="1"/>
  <c r="M123" i="1"/>
  <c r="M115" i="1"/>
  <c r="M90" i="1"/>
  <c r="M91" i="1"/>
  <c r="M51" i="1"/>
  <c r="M65" i="1"/>
  <c r="M159" i="1"/>
  <c r="M152" i="1"/>
  <c r="M112" i="1"/>
  <c r="M107" i="1"/>
  <c r="M128" i="1"/>
  <c r="M70" i="1"/>
  <c r="M93" i="1"/>
  <c r="M131" i="1"/>
  <c r="M69" i="1"/>
  <c r="M61" i="1"/>
  <c r="M133" i="1"/>
  <c r="M47" i="1"/>
  <c r="M43" i="1"/>
  <c r="F117" i="1"/>
  <c r="K48" i="1"/>
  <c r="K66" i="1"/>
  <c r="K69" i="1"/>
  <c r="J133" i="1"/>
  <c r="K56" i="1"/>
  <c r="J51" i="1"/>
  <c r="N40" i="1"/>
  <c r="N52" i="1"/>
  <c r="L55" i="1"/>
  <c r="K75" i="1"/>
  <c r="K90" i="1"/>
  <c r="K78" i="1"/>
  <c r="J116" i="1"/>
  <c r="K138" i="1"/>
  <c r="K233" i="1"/>
  <c r="J60" i="1"/>
  <c r="K61" i="1"/>
  <c r="H48" i="1"/>
  <c r="N66" i="1"/>
  <c r="F69" i="1"/>
  <c r="H113" i="1"/>
  <c r="H210" i="1"/>
  <c r="K52" i="1"/>
  <c r="H56" i="1"/>
  <c r="N137" i="1"/>
  <c r="L98" i="1"/>
  <c r="F99" i="1"/>
  <c r="H107" i="1"/>
  <c r="M39" i="1"/>
  <c r="E61" i="1"/>
  <c r="M58" i="1"/>
  <c r="H57" i="1"/>
  <c r="F138" i="1"/>
  <c r="K144" i="1"/>
  <c r="K263" i="1"/>
  <c r="M57" i="1"/>
  <c r="K146" i="1"/>
  <c r="E109" i="1"/>
  <c r="M171" i="1"/>
  <c r="M203" i="1"/>
  <c r="H24" i="1"/>
  <c r="H25" i="1"/>
  <c r="G20" i="1"/>
  <c r="G21" i="1"/>
  <c r="G264" i="1"/>
  <c r="G248" i="1"/>
  <c r="G267" i="1"/>
  <c r="G251" i="1"/>
  <c r="G231" i="1"/>
  <c r="G262" i="1"/>
  <c r="G234" i="1"/>
  <c r="G218" i="1"/>
  <c r="G202" i="1"/>
  <c r="G186" i="1"/>
  <c r="G236" i="1"/>
  <c r="G225" i="1"/>
  <c r="G209" i="1"/>
  <c r="G252" i="1"/>
  <c r="G255" i="1"/>
  <c r="G245" i="1"/>
  <c r="G235" i="1"/>
  <c r="G256" i="1"/>
  <c r="G240" i="1"/>
  <c r="G259" i="1"/>
  <c r="G243" i="1"/>
  <c r="G253" i="1"/>
  <c r="G239" i="1"/>
  <c r="G244" i="1"/>
  <c r="G247" i="1"/>
  <c r="G246" i="1"/>
  <c r="G230" i="1"/>
  <c r="G233" i="1"/>
  <c r="G222" i="1"/>
  <c r="G210" i="1"/>
  <c r="G198" i="1"/>
  <c r="G213" i="1"/>
  <c r="G201" i="1"/>
  <c r="G199" i="1"/>
  <c r="G174" i="1"/>
  <c r="G200" i="1"/>
  <c r="G183" i="1"/>
  <c r="G179" i="1"/>
  <c r="G175" i="1"/>
  <c r="G173" i="1"/>
  <c r="G260" i="1"/>
  <c r="G263" i="1"/>
  <c r="G266" i="1"/>
  <c r="G206" i="1"/>
  <c r="G194" i="1"/>
  <c r="G228" i="1"/>
  <c r="G197" i="1"/>
  <c r="G242" i="1"/>
  <c r="G207" i="1"/>
  <c r="G162" i="1"/>
  <c r="G208" i="1"/>
  <c r="G254" i="1"/>
  <c r="G249" i="1"/>
  <c r="G226" i="1"/>
  <c r="G214" i="1"/>
  <c r="G217" i="1"/>
  <c r="G205" i="1"/>
  <c r="G193" i="1"/>
  <c r="G223" i="1"/>
  <c r="G191" i="1"/>
  <c r="G170" i="1"/>
  <c r="G229" i="1"/>
  <c r="G224" i="1"/>
  <c r="G192" i="1"/>
  <c r="G169" i="1"/>
  <c r="G159" i="1"/>
  <c r="G155" i="1"/>
  <c r="G151" i="1"/>
  <c r="G147" i="1"/>
  <c r="G121" i="1"/>
  <c r="G81" i="1"/>
  <c r="G82" i="1"/>
  <c r="G87" i="1"/>
  <c r="G141" i="1"/>
  <c r="G132" i="1"/>
  <c r="G118" i="1"/>
  <c r="G204" i="1"/>
  <c r="G187" i="1"/>
  <c r="G50" i="1"/>
  <c r="G92" i="1"/>
  <c r="G62" i="1"/>
  <c r="G66" i="1"/>
  <c r="G77" i="1"/>
  <c r="G135" i="1"/>
  <c r="G54" i="1"/>
  <c r="G86" i="1"/>
  <c r="G152" i="1"/>
  <c r="G156" i="1"/>
  <c r="G80" i="1"/>
  <c r="G220" i="1"/>
  <c r="G157" i="1"/>
  <c r="G177" i="1"/>
  <c r="G250" i="1"/>
  <c r="G55" i="1"/>
  <c r="N25" i="1"/>
  <c r="N24" i="1"/>
  <c r="G98" i="1"/>
  <c r="G79" i="1"/>
  <c r="G73" i="1"/>
  <c r="G137" i="1"/>
  <c r="G120" i="1"/>
  <c r="G131" i="1"/>
  <c r="F27" i="1"/>
  <c r="F26" i="1"/>
  <c r="G65" i="1"/>
  <c r="G53" i="1"/>
  <c r="N21" i="1"/>
  <c r="N20" i="1"/>
  <c r="N259" i="1"/>
  <c r="N243" i="1"/>
  <c r="N262" i="1"/>
  <c r="N246" i="1"/>
  <c r="N253" i="1"/>
  <c r="N240" i="1"/>
  <c r="N229" i="1"/>
  <c r="N235" i="1"/>
  <c r="N213" i="1"/>
  <c r="N197" i="1"/>
  <c r="N184" i="1"/>
  <c r="N180" i="1"/>
  <c r="N176" i="1"/>
  <c r="N257" i="1"/>
  <c r="N220" i="1"/>
  <c r="N204" i="1"/>
  <c r="N263" i="1"/>
  <c r="N247" i="1"/>
  <c r="N266" i="1"/>
  <c r="N250" i="1"/>
  <c r="N230" i="1"/>
  <c r="N267" i="1"/>
  <c r="N251" i="1"/>
  <c r="N254" i="1"/>
  <c r="N234" i="1"/>
  <c r="N225" i="1"/>
  <c r="N185" i="1"/>
  <c r="N178" i="1"/>
  <c r="N241" i="1"/>
  <c r="N216" i="1"/>
  <c r="N192" i="1"/>
  <c r="N169" i="1"/>
  <c r="N157" i="1"/>
  <c r="N153" i="1"/>
  <c r="N149" i="1"/>
  <c r="N145" i="1"/>
  <c r="N144" i="1"/>
  <c r="N63" i="1"/>
  <c r="N101" i="1"/>
  <c r="N140" i="1"/>
  <c r="N265" i="1"/>
  <c r="N228" i="1"/>
  <c r="N223" i="1"/>
  <c r="N210" i="1"/>
  <c r="N191" i="1"/>
  <c r="N264" i="1"/>
  <c r="N245" i="1"/>
  <c r="N232" i="1"/>
  <c r="N227" i="1"/>
  <c r="N221" i="1"/>
  <c r="N209" i="1"/>
  <c r="N183" i="1"/>
  <c r="N181" i="1"/>
  <c r="N174" i="1"/>
  <c r="N224" i="1"/>
  <c r="N212" i="1"/>
  <c r="N200" i="1"/>
  <c r="N260" i="1"/>
  <c r="N173" i="1"/>
  <c r="N158" i="1"/>
  <c r="N154" i="1"/>
  <c r="N150" i="1"/>
  <c r="N146" i="1"/>
  <c r="N70" i="1"/>
  <c r="N104" i="1"/>
  <c r="N130" i="1"/>
  <c r="N218" i="1"/>
  <c r="N199" i="1"/>
  <c r="N186" i="1"/>
  <c r="N172" i="1"/>
  <c r="N255" i="1"/>
  <c r="N258" i="1"/>
  <c r="N238" i="1"/>
  <c r="N248" i="1"/>
  <c r="N233" i="1"/>
  <c r="N201" i="1"/>
  <c r="N189" i="1"/>
  <c r="N182" i="1"/>
  <c r="N175" i="1"/>
  <c r="N237" i="1"/>
  <c r="N188" i="1"/>
  <c r="N165" i="1"/>
  <c r="N156" i="1"/>
  <c r="N152" i="1"/>
  <c r="N148" i="1"/>
  <c r="N126" i="1"/>
  <c r="N86" i="1"/>
  <c r="N54" i="1"/>
  <c r="N49" i="1"/>
  <c r="N97" i="1"/>
  <c r="N143" i="1"/>
  <c r="N72" i="1"/>
  <c r="N215" i="1"/>
  <c r="N202" i="1"/>
  <c r="N164" i="1"/>
  <c r="N244" i="1"/>
  <c r="N219" i="1"/>
  <c r="N198" i="1"/>
  <c r="N106" i="1"/>
  <c r="I21" i="1"/>
  <c r="I20" i="1"/>
  <c r="I265" i="1"/>
  <c r="I261" i="1"/>
  <c r="I257" i="1"/>
  <c r="I253" i="1"/>
  <c r="I249" i="1"/>
  <c r="I245" i="1"/>
  <c r="I241" i="1"/>
  <c r="I239" i="1"/>
  <c r="I235" i="1"/>
  <c r="I231" i="1"/>
  <c r="I224" i="1"/>
  <c r="I220" i="1"/>
  <c r="I216" i="1"/>
  <c r="I212" i="1"/>
  <c r="I208" i="1"/>
  <c r="I204" i="1"/>
  <c r="I200" i="1"/>
  <c r="I196" i="1"/>
  <c r="I192" i="1"/>
  <c r="I188" i="1"/>
  <c r="I266" i="1"/>
  <c r="I262" i="1"/>
  <c r="I258" i="1"/>
  <c r="I254" i="1"/>
  <c r="I250" i="1"/>
  <c r="I246" i="1"/>
  <c r="I242" i="1"/>
  <c r="I236" i="1"/>
  <c r="I232" i="1"/>
  <c r="I228" i="1"/>
  <c r="I225" i="1"/>
  <c r="I221" i="1"/>
  <c r="I217" i="1"/>
  <c r="I213" i="1"/>
  <c r="I209" i="1"/>
  <c r="I205" i="1"/>
  <c r="I267" i="1"/>
  <c r="I263" i="1"/>
  <c r="I259" i="1"/>
  <c r="I255" i="1"/>
  <c r="I251" i="1"/>
  <c r="I247" i="1"/>
  <c r="I243" i="1"/>
  <c r="I237" i="1"/>
  <c r="I233" i="1"/>
  <c r="I229" i="1"/>
  <c r="I226" i="1"/>
  <c r="I222" i="1"/>
  <c r="I218" i="1"/>
  <c r="I214" i="1"/>
  <c r="I210" i="1"/>
  <c r="I206" i="1"/>
  <c r="I252" i="1"/>
  <c r="I227" i="1"/>
  <c r="I211" i="1"/>
  <c r="I199" i="1"/>
  <c r="I197" i="1"/>
  <c r="I190" i="1"/>
  <c r="I184" i="1"/>
  <c r="I180" i="1"/>
  <c r="I176" i="1"/>
  <c r="I172" i="1"/>
  <c r="I168" i="1"/>
  <c r="I164" i="1"/>
  <c r="I256" i="1"/>
  <c r="I240" i="1"/>
  <c r="I230" i="1"/>
  <c r="I215" i="1"/>
  <c r="I202" i="1"/>
  <c r="I195" i="1"/>
  <c r="I193" i="1"/>
  <c r="I186" i="1"/>
  <c r="I185" i="1"/>
  <c r="I181" i="1"/>
  <c r="I177" i="1"/>
  <c r="I173" i="1"/>
  <c r="I169" i="1"/>
  <c r="I165" i="1"/>
  <c r="I161" i="1"/>
  <c r="I264" i="1"/>
  <c r="I248" i="1"/>
  <c r="I238" i="1"/>
  <c r="I223" i="1"/>
  <c r="I207" i="1"/>
  <c r="I203" i="1"/>
  <c r="I201" i="1"/>
  <c r="I194" i="1"/>
  <c r="I187" i="1"/>
  <c r="I183" i="1"/>
  <c r="I179" i="1"/>
  <c r="I175" i="1"/>
  <c r="I171" i="1"/>
  <c r="I167" i="1"/>
  <c r="I163" i="1"/>
  <c r="I160" i="1"/>
  <c r="I156" i="1"/>
  <c r="I152" i="1"/>
  <c r="I148" i="1"/>
  <c r="I126" i="1"/>
  <c r="I86" i="1"/>
  <c r="I54" i="1"/>
  <c r="I49" i="1"/>
  <c r="I97" i="1"/>
  <c r="I143" i="1"/>
  <c r="I72" i="1"/>
  <c r="I135" i="1"/>
  <c r="I131" i="1"/>
  <c r="I129" i="1"/>
  <c r="I107" i="1"/>
  <c r="I111" i="1"/>
  <c r="I120" i="1"/>
  <c r="I89" i="1"/>
  <c r="I99" i="1"/>
  <c r="I91" i="1"/>
  <c r="I94" i="1"/>
  <c r="I85" i="1"/>
  <c r="I74" i="1"/>
  <c r="I77" i="1"/>
  <c r="I69" i="1"/>
  <c r="L20" i="1"/>
  <c r="L21" i="1"/>
  <c r="L252" i="1"/>
  <c r="L255" i="1"/>
  <c r="L239" i="1"/>
  <c r="L237" i="1"/>
  <c r="L265" i="1"/>
  <c r="L235" i="1"/>
  <c r="L258" i="1"/>
  <c r="L222" i="1"/>
  <c r="L206" i="1"/>
  <c r="L190" i="1"/>
  <c r="L253" i="1"/>
  <c r="L232" i="1"/>
  <c r="L213" i="1"/>
  <c r="L197" i="1"/>
  <c r="L256" i="1"/>
  <c r="L240" i="1"/>
  <c r="L259" i="1"/>
  <c r="L243" i="1"/>
  <c r="L241" i="1"/>
  <c r="L260" i="1"/>
  <c r="L244" i="1"/>
  <c r="L263" i="1"/>
  <c r="L247" i="1"/>
  <c r="L238" i="1"/>
  <c r="L249" i="1"/>
  <c r="L194" i="1"/>
  <c r="L225" i="1"/>
  <c r="L246" i="1"/>
  <c r="L236" i="1"/>
  <c r="L195" i="1"/>
  <c r="L162" i="1"/>
  <c r="L196" i="1"/>
  <c r="L218" i="1"/>
  <c r="L254" i="1"/>
  <c r="L221" i="1"/>
  <c r="L209" i="1"/>
  <c r="L189" i="1"/>
  <c r="L203" i="1"/>
  <c r="L184" i="1"/>
  <c r="L180" i="1"/>
  <c r="L176" i="1"/>
  <c r="L166" i="1"/>
  <c r="L261" i="1"/>
  <c r="L204" i="1"/>
  <c r="L264" i="1"/>
  <c r="L267" i="1"/>
  <c r="L257" i="1"/>
  <c r="L266" i="1"/>
  <c r="L242" i="1"/>
  <c r="L230" i="1"/>
  <c r="L227" i="1"/>
  <c r="L229" i="1"/>
  <c r="L210" i="1"/>
  <c r="L198" i="1"/>
  <c r="L186" i="1"/>
  <c r="L201" i="1"/>
  <c r="L219" i="1"/>
  <c r="L187" i="1"/>
  <c r="L182" i="1"/>
  <c r="L178" i="1"/>
  <c r="L174" i="1"/>
  <c r="L220" i="1"/>
  <c r="L188" i="1"/>
  <c r="L173" i="1"/>
  <c r="L215" i="1"/>
  <c r="L185" i="1"/>
  <c r="L181" i="1"/>
  <c r="L177" i="1"/>
  <c r="L139" i="1"/>
  <c r="L122" i="1"/>
  <c r="N59" i="1"/>
  <c r="M21" i="1"/>
  <c r="M20" i="1"/>
  <c r="M266" i="1"/>
  <c r="M262" i="1"/>
  <c r="M258" i="1"/>
  <c r="M254" i="1"/>
  <c r="M250" i="1"/>
  <c r="M246" i="1"/>
  <c r="M242" i="1"/>
  <c r="M236" i="1"/>
  <c r="M232" i="1"/>
  <c r="M228" i="1"/>
  <c r="M225" i="1"/>
  <c r="M221" i="1"/>
  <c r="M217" i="1"/>
  <c r="M213" i="1"/>
  <c r="M209" i="1"/>
  <c r="M205" i="1"/>
  <c r="M201" i="1"/>
  <c r="M197" i="1"/>
  <c r="M193" i="1"/>
  <c r="M189" i="1"/>
  <c r="M267" i="1"/>
  <c r="M263" i="1"/>
  <c r="M259" i="1"/>
  <c r="M255" i="1"/>
  <c r="M251" i="1"/>
  <c r="M247" i="1"/>
  <c r="M243" i="1"/>
  <c r="M239" i="1"/>
  <c r="M237" i="1"/>
  <c r="M233" i="1"/>
  <c r="M229" i="1"/>
  <c r="M226" i="1"/>
  <c r="M222" i="1"/>
  <c r="M218" i="1"/>
  <c r="M214" i="1"/>
  <c r="M210" i="1"/>
  <c r="M206" i="1"/>
  <c r="M264" i="1"/>
  <c r="M260" i="1"/>
  <c r="M256" i="1"/>
  <c r="M252" i="1"/>
  <c r="M248" i="1"/>
  <c r="M244" i="1"/>
  <c r="M240" i="1"/>
  <c r="M238" i="1"/>
  <c r="M234" i="1"/>
  <c r="M230" i="1"/>
  <c r="M227" i="1"/>
  <c r="M223" i="1"/>
  <c r="M219" i="1"/>
  <c r="M215" i="1"/>
  <c r="M211" i="1"/>
  <c r="M207" i="1"/>
  <c r="M257" i="1"/>
  <c r="M241" i="1"/>
  <c r="M231" i="1"/>
  <c r="M216" i="1"/>
  <c r="M202" i="1"/>
  <c r="M195" i="1"/>
  <c r="M188" i="1"/>
  <c r="M186" i="1"/>
  <c r="M185" i="1"/>
  <c r="M181" i="1"/>
  <c r="M177" i="1"/>
  <c r="M173" i="1"/>
  <c r="M169" i="1"/>
  <c r="M165" i="1"/>
  <c r="M161" i="1"/>
  <c r="M261" i="1"/>
  <c r="M245" i="1"/>
  <c r="M235" i="1"/>
  <c r="M220" i="1"/>
  <c r="M204" i="1"/>
  <c r="M200" i="1"/>
  <c r="M198" i="1"/>
  <c r="M191" i="1"/>
  <c r="M182" i="1"/>
  <c r="M178" i="1"/>
  <c r="M174" i="1"/>
  <c r="M170" i="1"/>
  <c r="M166" i="1"/>
  <c r="M162" i="1"/>
  <c r="M253" i="1"/>
  <c r="M212" i="1"/>
  <c r="M199" i="1"/>
  <c r="M192" i="1"/>
  <c r="M190" i="1"/>
  <c r="M184" i="1"/>
  <c r="M180" i="1"/>
  <c r="M176" i="1"/>
  <c r="M172" i="1"/>
  <c r="M168" i="1"/>
  <c r="M164" i="1"/>
  <c r="M160" i="1"/>
  <c r="M157" i="1"/>
  <c r="M153" i="1"/>
  <c r="M149" i="1"/>
  <c r="M145" i="1"/>
  <c r="M144" i="1"/>
  <c r="M63" i="1"/>
  <c r="M108" i="1"/>
  <c r="M101" i="1"/>
  <c r="M140" i="1"/>
  <c r="M127" i="1"/>
  <c r="M138" i="1"/>
  <c r="M109" i="1"/>
  <c r="M119" i="1"/>
  <c r="M110" i="1"/>
  <c r="M116" i="1"/>
  <c r="M114" i="1"/>
  <c r="M103" i="1"/>
  <c r="M102" i="1"/>
  <c r="M113" i="1"/>
  <c r="M80" i="1"/>
  <c r="M71" i="1"/>
  <c r="M79" i="1"/>
  <c r="L48" i="1"/>
  <c r="N61" i="1"/>
  <c r="G26" i="1"/>
  <c r="G27" i="1"/>
  <c r="E37" i="1"/>
  <c r="N23" i="1"/>
  <c r="N36" i="1"/>
  <c r="N22" i="1"/>
  <c r="J21" i="1"/>
  <c r="J20" i="1"/>
  <c r="J266" i="1"/>
  <c r="J250" i="1"/>
  <c r="J253" i="1"/>
  <c r="J260" i="1"/>
  <c r="J233" i="1"/>
  <c r="J267" i="1"/>
  <c r="J236" i="1"/>
  <c r="J247" i="1"/>
  <c r="J230" i="1"/>
  <c r="J220" i="1"/>
  <c r="J204" i="1"/>
  <c r="J188" i="1"/>
  <c r="J183" i="1"/>
  <c r="J179" i="1"/>
  <c r="J175" i="1"/>
  <c r="J240" i="1"/>
  <c r="J211" i="1"/>
  <c r="J195" i="1"/>
  <c r="J254" i="1"/>
  <c r="J257" i="1"/>
  <c r="J241" i="1"/>
  <c r="J258" i="1"/>
  <c r="J242" i="1"/>
  <c r="J261" i="1"/>
  <c r="J245" i="1"/>
  <c r="J244" i="1"/>
  <c r="J262" i="1"/>
  <c r="J265" i="1"/>
  <c r="J252" i="1"/>
  <c r="J259" i="1"/>
  <c r="J216" i="1"/>
  <c r="J182" i="1"/>
  <c r="J180" i="1"/>
  <c r="J235" i="1"/>
  <c r="J219" i="1"/>
  <c r="J207" i="1"/>
  <c r="J264" i="1"/>
  <c r="J222" i="1"/>
  <c r="J190" i="1"/>
  <c r="J160" i="1"/>
  <c r="J156" i="1"/>
  <c r="J152" i="1"/>
  <c r="J148" i="1"/>
  <c r="J126" i="1"/>
  <c r="J86" i="1"/>
  <c r="J54" i="1"/>
  <c r="J49" i="1"/>
  <c r="J97" i="1"/>
  <c r="J143" i="1"/>
  <c r="J72" i="1"/>
  <c r="J205" i="1"/>
  <c r="J251" i="1"/>
  <c r="J232" i="1"/>
  <c r="J224" i="1"/>
  <c r="J212" i="1"/>
  <c r="J200" i="1"/>
  <c r="J185" i="1"/>
  <c r="J178" i="1"/>
  <c r="J176" i="1"/>
  <c r="J215" i="1"/>
  <c r="J203" i="1"/>
  <c r="J187" i="1"/>
  <c r="J198" i="1"/>
  <c r="J164" i="1"/>
  <c r="J157" i="1"/>
  <c r="J153" i="1"/>
  <c r="J149" i="1"/>
  <c r="J145" i="1"/>
  <c r="J144" i="1"/>
  <c r="J63" i="1"/>
  <c r="J108" i="1"/>
  <c r="J101" i="1"/>
  <c r="J140" i="1"/>
  <c r="J227" i="1"/>
  <c r="J213" i="1"/>
  <c r="J246" i="1"/>
  <c r="J249" i="1"/>
  <c r="J229" i="1"/>
  <c r="J237" i="1"/>
  <c r="J263" i="1"/>
  <c r="J192" i="1"/>
  <c r="J184" i="1"/>
  <c r="J177" i="1"/>
  <c r="J256" i="1"/>
  <c r="J223" i="1"/>
  <c r="J214" i="1"/>
  <c r="J172" i="1"/>
  <c r="J159" i="1"/>
  <c r="J155" i="1"/>
  <c r="J151" i="1"/>
  <c r="J147" i="1"/>
  <c r="J121" i="1"/>
  <c r="J81" i="1"/>
  <c r="J82" i="1"/>
  <c r="J87" i="1"/>
  <c r="J141" i="1"/>
  <c r="J197" i="1"/>
  <c r="J171" i="1"/>
  <c r="J202" i="1"/>
  <c r="J109" i="1"/>
  <c r="J255" i="1"/>
  <c r="J217" i="1"/>
  <c r="J80" i="1"/>
  <c r="L138" i="1"/>
  <c r="L134" i="1"/>
  <c r="N112" i="1"/>
  <c r="N60" i="1"/>
  <c r="J68" i="1"/>
  <c r="N115" i="1"/>
  <c r="N79" i="1"/>
  <c r="G83" i="1"/>
  <c r="N124" i="1"/>
  <c r="J112" i="1"/>
  <c r="G172" i="1"/>
  <c r="G64" i="1"/>
  <c r="N48" i="1"/>
  <c r="J134" i="1"/>
  <c r="L137" i="1"/>
  <c r="J74" i="1"/>
  <c r="N80" i="1"/>
  <c r="G96" i="1"/>
  <c r="J89" i="1"/>
  <c r="J27" i="1"/>
  <c r="J26" i="1"/>
  <c r="N117" i="1"/>
  <c r="L65" i="1"/>
  <c r="L51" i="1"/>
  <c r="G100" i="1"/>
  <c r="N139" i="1"/>
  <c r="N206" i="1"/>
  <c r="J210" i="1"/>
  <c r="M45" i="1"/>
  <c r="I60" i="1"/>
  <c r="I67" i="1"/>
  <c r="M53" i="1"/>
  <c r="I52" i="1"/>
  <c r="I62" i="1"/>
  <c r="I50" i="1"/>
  <c r="M48" i="1"/>
  <c r="I59" i="1"/>
  <c r="M55" i="1"/>
  <c r="I134" i="1"/>
  <c r="M66" i="1"/>
  <c r="M78" i="1"/>
  <c r="J128" i="1"/>
  <c r="L69" i="1"/>
  <c r="G85" i="1"/>
  <c r="N57" i="1"/>
  <c r="J93" i="1"/>
  <c r="L91" i="1"/>
  <c r="N90" i="1"/>
  <c r="J118" i="1"/>
  <c r="L107" i="1"/>
  <c r="N58" i="1"/>
  <c r="F21" i="1"/>
  <c r="F20" i="1"/>
  <c r="F257" i="1"/>
  <c r="F241" i="1"/>
  <c r="F260" i="1"/>
  <c r="F244" i="1"/>
  <c r="F255" i="1"/>
  <c r="F242" i="1"/>
  <c r="F238" i="1"/>
  <c r="F251" i="1"/>
  <c r="F227" i="1"/>
  <c r="F211" i="1"/>
  <c r="F195" i="1"/>
  <c r="F182" i="1"/>
  <c r="F178" i="1"/>
  <c r="F218" i="1"/>
  <c r="F202" i="1"/>
  <c r="F261" i="1"/>
  <c r="F245" i="1"/>
  <c r="F264" i="1"/>
  <c r="F248" i="1"/>
  <c r="F263" i="1"/>
  <c r="F250" i="1"/>
  <c r="F228" i="1"/>
  <c r="F265" i="1"/>
  <c r="F249" i="1"/>
  <c r="F252" i="1"/>
  <c r="F258" i="1"/>
  <c r="F232" i="1"/>
  <c r="F253" i="1"/>
  <c r="F256" i="1"/>
  <c r="F236" i="1"/>
  <c r="F267" i="1"/>
  <c r="F262" i="1"/>
  <c r="F219" i="1"/>
  <c r="F207" i="1"/>
  <c r="F184" i="1"/>
  <c r="F177" i="1"/>
  <c r="F175" i="1"/>
  <c r="F222" i="1"/>
  <c r="F210" i="1"/>
  <c r="F198" i="1"/>
  <c r="F190" i="1"/>
  <c r="F217" i="1"/>
  <c r="F204" i="1"/>
  <c r="F167" i="1"/>
  <c r="F159" i="1"/>
  <c r="F155" i="1"/>
  <c r="F151" i="1"/>
  <c r="F147" i="1"/>
  <c r="F121" i="1"/>
  <c r="F81" i="1"/>
  <c r="F82" i="1"/>
  <c r="F87" i="1"/>
  <c r="F141" i="1"/>
  <c r="F266" i="1"/>
  <c r="F247" i="1"/>
  <c r="F239" i="1"/>
  <c r="F235" i="1"/>
  <c r="F246" i="1"/>
  <c r="F215" i="1"/>
  <c r="F203" i="1"/>
  <c r="F191" i="1"/>
  <c r="F180" i="1"/>
  <c r="F206" i="1"/>
  <c r="F194" i="1"/>
  <c r="F225" i="1"/>
  <c r="F212" i="1"/>
  <c r="F193" i="1"/>
  <c r="F171" i="1"/>
  <c r="F160" i="1"/>
  <c r="F156" i="1"/>
  <c r="F152" i="1"/>
  <c r="F148" i="1"/>
  <c r="F126" i="1"/>
  <c r="F86" i="1"/>
  <c r="F54" i="1"/>
  <c r="F49" i="1"/>
  <c r="F97" i="1"/>
  <c r="F143" i="1"/>
  <c r="F72" i="1"/>
  <c r="F243" i="1"/>
  <c r="F170" i="1"/>
  <c r="F240" i="1"/>
  <c r="F223" i="1"/>
  <c r="F181" i="1"/>
  <c r="F179" i="1"/>
  <c r="F230" i="1"/>
  <c r="F226" i="1"/>
  <c r="F214" i="1"/>
  <c r="F186" i="1"/>
  <c r="F237" i="1"/>
  <c r="F209" i="1"/>
  <c r="F196" i="1"/>
  <c r="F163" i="1"/>
  <c r="F158" i="1"/>
  <c r="F154" i="1"/>
  <c r="F150" i="1"/>
  <c r="F146" i="1"/>
  <c r="F70" i="1"/>
  <c r="F104" i="1"/>
  <c r="F130" i="1"/>
  <c r="F162" i="1"/>
  <c r="F164" i="1"/>
  <c r="F135" i="1"/>
  <c r="F221" i="1"/>
  <c r="F200" i="1"/>
  <c r="L24" i="1"/>
  <c r="L25" i="1"/>
  <c r="N37" i="1"/>
  <c r="H20" i="1"/>
  <c r="H21" i="1"/>
  <c r="H255" i="1"/>
  <c r="H258" i="1"/>
  <c r="H242" i="1"/>
  <c r="H249" i="1"/>
  <c r="H244" i="1"/>
  <c r="H227" i="1"/>
  <c r="H264" i="1"/>
  <c r="H225" i="1"/>
  <c r="H209" i="1"/>
  <c r="H193" i="1"/>
  <c r="H216" i="1"/>
  <c r="H200" i="1"/>
  <c r="H259" i="1"/>
  <c r="H243" i="1"/>
  <c r="H262" i="1"/>
  <c r="H246" i="1"/>
  <c r="H239" i="1"/>
  <c r="H237" i="1"/>
  <c r="H263" i="1"/>
  <c r="H247" i="1"/>
  <c r="H266" i="1"/>
  <c r="H250" i="1"/>
  <c r="H230" i="1"/>
  <c r="H238" i="1"/>
  <c r="H265" i="1"/>
  <c r="H252" i="1"/>
  <c r="H241" i="1"/>
  <c r="H233" i="1"/>
  <c r="H248" i="1"/>
  <c r="H228" i="1"/>
  <c r="H213" i="1"/>
  <c r="H201" i="1"/>
  <c r="H189" i="1"/>
  <c r="H204" i="1"/>
  <c r="H188" i="1"/>
  <c r="H185" i="1"/>
  <c r="H181" i="1"/>
  <c r="H177" i="1"/>
  <c r="H165" i="1"/>
  <c r="H219" i="1"/>
  <c r="H214" i="1"/>
  <c r="H187" i="1"/>
  <c r="H251" i="1"/>
  <c r="H254" i="1"/>
  <c r="H234" i="1"/>
  <c r="H257" i="1"/>
  <c r="H229" i="1"/>
  <c r="H261" i="1"/>
  <c r="H197" i="1"/>
  <c r="H192" i="1"/>
  <c r="H169" i="1"/>
  <c r="H222" i="1"/>
  <c r="H195" i="1"/>
  <c r="H190" i="1"/>
  <c r="H168" i="1"/>
  <c r="H260" i="1"/>
  <c r="H236" i="1"/>
  <c r="H217" i="1"/>
  <c r="H205" i="1"/>
  <c r="H220" i="1"/>
  <c r="H208" i="1"/>
  <c r="H196" i="1"/>
  <c r="H161" i="1"/>
  <c r="H253" i="1"/>
  <c r="H211" i="1"/>
  <c r="H206" i="1"/>
  <c r="H136" i="1"/>
  <c r="H171" i="1"/>
  <c r="H166" i="1"/>
  <c r="J71" i="1"/>
  <c r="H50" i="1"/>
  <c r="K26" i="1"/>
  <c r="K27" i="1"/>
  <c r="I25" i="1"/>
  <c r="I24" i="1"/>
  <c r="J234" i="1"/>
  <c r="J73" i="1"/>
  <c r="L167" i="1"/>
  <c r="L66" i="1"/>
  <c r="N67" i="1"/>
  <c r="K20" i="1"/>
  <c r="K21" i="1"/>
  <c r="K261" i="1"/>
  <c r="K245" i="1"/>
  <c r="K264" i="1"/>
  <c r="K248" i="1"/>
  <c r="K251" i="1"/>
  <c r="K246" i="1"/>
  <c r="K228" i="1"/>
  <c r="K231" i="1"/>
  <c r="K215" i="1"/>
  <c r="K199" i="1"/>
  <c r="K227" i="1"/>
  <c r="K222" i="1"/>
  <c r="K206" i="1"/>
  <c r="K265" i="1"/>
  <c r="K249" i="1"/>
  <c r="K252" i="1"/>
  <c r="K259" i="1"/>
  <c r="K254" i="1"/>
  <c r="K237" i="1"/>
  <c r="K232" i="1"/>
  <c r="K253" i="1"/>
  <c r="K256" i="1"/>
  <c r="K240" i="1"/>
  <c r="K267" i="1"/>
  <c r="K262" i="1"/>
  <c r="K236" i="1"/>
  <c r="K235" i="1"/>
  <c r="K203" i="1"/>
  <c r="K191" i="1"/>
  <c r="K255" i="1"/>
  <c r="K229" i="1"/>
  <c r="K194" i="1"/>
  <c r="K213" i="1"/>
  <c r="K208" i="1"/>
  <c r="K171" i="1"/>
  <c r="K247" i="1"/>
  <c r="K170" i="1"/>
  <c r="K241" i="1"/>
  <c r="K244" i="1"/>
  <c r="K187" i="1"/>
  <c r="K239" i="1"/>
  <c r="K234" i="1"/>
  <c r="K218" i="1"/>
  <c r="K221" i="1"/>
  <c r="K216" i="1"/>
  <c r="K189" i="1"/>
  <c r="K182" i="1"/>
  <c r="K178" i="1"/>
  <c r="K174" i="1"/>
  <c r="K219" i="1"/>
  <c r="K207" i="1"/>
  <c r="K195" i="1"/>
  <c r="K242" i="1"/>
  <c r="K210" i="1"/>
  <c r="K198" i="1"/>
  <c r="K190" i="1"/>
  <c r="K250" i="1"/>
  <c r="K205" i="1"/>
  <c r="K200" i="1"/>
  <c r="K167" i="1"/>
  <c r="K184" i="1"/>
  <c r="K180" i="1"/>
  <c r="K176" i="1"/>
  <c r="K166" i="1"/>
  <c r="K173" i="1"/>
  <c r="K168" i="1"/>
  <c r="K183" i="1"/>
  <c r="K179" i="1"/>
  <c r="K175" i="1"/>
  <c r="F25" i="1"/>
  <c r="F24" i="1"/>
  <c r="M23" i="1"/>
  <c r="M36" i="1"/>
  <c r="M22" i="1"/>
  <c r="E21" i="1"/>
  <c r="E20" i="1"/>
  <c r="E264" i="1"/>
  <c r="E260" i="1"/>
  <c r="E256" i="1"/>
  <c r="E252" i="1"/>
  <c r="E248" i="1"/>
  <c r="E244" i="1"/>
  <c r="E240" i="1"/>
  <c r="E238" i="1"/>
  <c r="E234" i="1"/>
  <c r="E230" i="1"/>
  <c r="E227" i="1"/>
  <c r="E223" i="1"/>
  <c r="E219" i="1"/>
  <c r="E215" i="1"/>
  <c r="E211" i="1"/>
  <c r="E207" i="1"/>
  <c r="E203" i="1"/>
  <c r="E199" i="1"/>
  <c r="E195" i="1"/>
  <c r="E191" i="1"/>
  <c r="E187" i="1"/>
  <c r="E265" i="1"/>
  <c r="E261" i="1"/>
  <c r="E257" i="1"/>
  <c r="E253" i="1"/>
  <c r="E249" i="1"/>
  <c r="E245" i="1"/>
  <c r="E241" i="1"/>
  <c r="E239" i="1"/>
  <c r="E235" i="1"/>
  <c r="E231" i="1"/>
  <c r="E224" i="1"/>
  <c r="E220" i="1"/>
  <c r="E216" i="1"/>
  <c r="E212" i="1"/>
  <c r="E208" i="1"/>
  <c r="E204" i="1"/>
  <c r="E266" i="1"/>
  <c r="E262" i="1"/>
  <c r="E258" i="1"/>
  <c r="E254" i="1"/>
  <c r="E250" i="1"/>
  <c r="E246" i="1"/>
  <c r="E242" i="1"/>
  <c r="E236" i="1"/>
  <c r="E232" i="1"/>
  <c r="E228" i="1"/>
  <c r="E225" i="1"/>
  <c r="E221" i="1"/>
  <c r="E217" i="1"/>
  <c r="E213" i="1"/>
  <c r="E209" i="1"/>
  <c r="E205" i="1"/>
  <c r="E263" i="1"/>
  <c r="E247" i="1"/>
  <c r="E237" i="1"/>
  <c r="E222" i="1"/>
  <c r="E206" i="1"/>
  <c r="E201" i="1"/>
  <c r="E194" i="1"/>
  <c r="E192" i="1"/>
  <c r="E183" i="1"/>
  <c r="E179" i="1"/>
  <c r="E175" i="1"/>
  <c r="E171" i="1"/>
  <c r="E167" i="1"/>
  <c r="E163" i="1"/>
  <c r="E267" i="1"/>
  <c r="E251" i="1"/>
  <c r="E226" i="1"/>
  <c r="E210" i="1"/>
  <c r="E197" i="1"/>
  <c r="E190" i="1"/>
  <c r="E188" i="1"/>
  <c r="E184" i="1"/>
  <c r="E180" i="1"/>
  <c r="E176" i="1"/>
  <c r="E172" i="1"/>
  <c r="E168" i="1"/>
  <c r="E164" i="1"/>
  <c r="E259" i="1"/>
  <c r="E243" i="1"/>
  <c r="E233" i="1"/>
  <c r="E218" i="1"/>
  <c r="E198" i="1"/>
  <c r="E196" i="1"/>
  <c r="E189" i="1"/>
  <c r="E182" i="1"/>
  <c r="E178" i="1"/>
  <c r="E174" i="1"/>
  <c r="E170" i="1"/>
  <c r="E166" i="1"/>
  <c r="E162" i="1"/>
  <c r="E159" i="1"/>
  <c r="E155" i="1"/>
  <c r="E151" i="1"/>
  <c r="E147" i="1"/>
  <c r="E121" i="1"/>
  <c r="E81" i="1"/>
  <c r="E82" i="1"/>
  <c r="E87" i="1"/>
  <c r="E141" i="1"/>
  <c r="E142" i="1"/>
  <c r="E139" i="1"/>
  <c r="E132" i="1"/>
  <c r="E112" i="1"/>
  <c r="E125" i="1"/>
  <c r="E122" i="1"/>
  <c r="E118" i="1"/>
  <c r="E115" i="1"/>
  <c r="E105" i="1"/>
  <c r="E90" i="1"/>
  <c r="E96" i="1"/>
  <c r="E95" i="1"/>
  <c r="E57" i="1"/>
  <c r="E83" i="1"/>
  <c r="E88" i="1"/>
  <c r="E75" i="1"/>
  <c r="E73" i="1"/>
  <c r="N41" i="1"/>
  <c r="K64" i="1"/>
  <c r="J58" i="1"/>
  <c r="L59" i="1"/>
  <c r="G134" i="1"/>
  <c r="L78" i="1"/>
  <c r="L135" i="1"/>
  <c r="K117" i="1"/>
  <c r="F64" i="1"/>
  <c r="J65" i="1"/>
  <c r="L50" i="1"/>
  <c r="G59" i="1"/>
  <c r="F66" i="1"/>
  <c r="H128" i="1"/>
  <c r="K83" i="1"/>
  <c r="K99" i="1"/>
  <c r="N166" i="1"/>
  <c r="J64" i="1"/>
  <c r="N65" i="1"/>
  <c r="H58" i="1"/>
  <c r="H59" i="1"/>
  <c r="N134" i="1"/>
  <c r="G78" i="1"/>
  <c r="L76" i="1"/>
  <c r="F91" i="1"/>
  <c r="K106" i="1"/>
  <c r="H232" i="1"/>
  <c r="J84" i="1"/>
  <c r="G128" i="1"/>
  <c r="G75" i="1"/>
  <c r="J85" i="1"/>
  <c r="N113" i="1"/>
  <c r="H102" i="1"/>
  <c r="N93" i="1"/>
  <c r="L96" i="1"/>
  <c r="G90" i="1"/>
  <c r="G105" i="1"/>
  <c r="J115" i="1"/>
  <c r="H118" i="1"/>
  <c r="N129" i="1"/>
  <c r="J169" i="1"/>
  <c r="F173" i="1"/>
  <c r="F234" i="1"/>
  <c r="I27" i="1"/>
  <c r="I26" i="1"/>
  <c r="M38" i="1"/>
  <c r="N47" i="1"/>
  <c r="G117" i="1"/>
  <c r="J67" i="1"/>
  <c r="L64" i="1"/>
  <c r="F65" i="1"/>
  <c r="K58" i="1"/>
  <c r="G56" i="1"/>
  <c r="J59" i="1"/>
  <c r="H66" i="1"/>
  <c r="F51" i="1"/>
  <c r="N78" i="1"/>
  <c r="J79" i="1"/>
  <c r="N69" i="1"/>
  <c r="N71" i="1"/>
  <c r="L57" i="1"/>
  <c r="G95" i="1"/>
  <c r="J91" i="1"/>
  <c r="F136" i="1"/>
  <c r="H207" i="1"/>
  <c r="G211" i="1"/>
  <c r="N27" i="1"/>
  <c r="N26" i="1"/>
  <c r="K60" i="1"/>
  <c r="G133" i="1"/>
  <c r="J53" i="1"/>
  <c r="L61" i="1"/>
  <c r="F62" i="1"/>
  <c r="N68" i="1"/>
  <c r="K50" i="1"/>
  <c r="J55" i="1"/>
  <c r="H137" i="1"/>
  <c r="F73" i="1"/>
  <c r="F75" i="1"/>
  <c r="K88" i="1"/>
  <c r="L93" i="1"/>
  <c r="F90" i="1"/>
  <c r="K114" i="1"/>
  <c r="J120" i="1"/>
  <c r="N122" i="1"/>
  <c r="L129" i="1"/>
  <c r="H131" i="1"/>
  <c r="L207" i="1"/>
  <c r="N211" i="1"/>
  <c r="M40" i="1"/>
  <c r="M44" i="1"/>
  <c r="M60" i="1"/>
  <c r="E117" i="1"/>
  <c r="I133" i="1"/>
  <c r="M67" i="1"/>
  <c r="E64" i="1"/>
  <c r="I61" i="1"/>
  <c r="M52" i="1"/>
  <c r="I65" i="1"/>
  <c r="M62" i="1"/>
  <c r="E68" i="1"/>
  <c r="I58" i="1"/>
  <c r="M50" i="1"/>
  <c r="E56" i="1"/>
  <c r="M59" i="1"/>
  <c r="M134" i="1"/>
  <c r="E137" i="1"/>
  <c r="I51" i="1"/>
  <c r="E84" i="1"/>
  <c r="H73" i="1"/>
  <c r="K71" i="1"/>
  <c r="G74" i="1"/>
  <c r="J76" i="1"/>
  <c r="L85" i="1"/>
  <c r="H83" i="1"/>
  <c r="F113" i="1"/>
  <c r="K102" i="1"/>
  <c r="G94" i="1"/>
  <c r="N96" i="1"/>
  <c r="G89" i="1"/>
  <c r="J100" i="1"/>
  <c r="G124" i="1"/>
  <c r="N116" i="1"/>
  <c r="G111" i="1"/>
  <c r="J142" i="1"/>
  <c r="H141" i="1"/>
  <c r="H87" i="1"/>
  <c r="H82" i="1"/>
  <c r="H81" i="1"/>
  <c r="H121" i="1"/>
  <c r="H147" i="1"/>
  <c r="H151" i="1"/>
  <c r="H155" i="1"/>
  <c r="H159" i="1"/>
  <c r="G163" i="1"/>
  <c r="F192" i="1"/>
  <c r="G196" i="1"/>
  <c r="J225" i="1"/>
  <c r="F259" i="1"/>
  <c r="L71" i="1"/>
  <c r="H74" i="1"/>
  <c r="F76" i="1"/>
  <c r="N85" i="1"/>
  <c r="G113" i="1"/>
  <c r="L102" i="1"/>
  <c r="H94" i="1"/>
  <c r="K93" i="1"/>
  <c r="J96" i="1"/>
  <c r="H89" i="1"/>
  <c r="F100" i="1"/>
  <c r="K105" i="1"/>
  <c r="L109" i="1"/>
  <c r="J106" i="1"/>
  <c r="N132" i="1"/>
  <c r="H139" i="1"/>
  <c r="H135" i="1"/>
  <c r="L72" i="1"/>
  <c r="L143" i="1"/>
  <c r="L97" i="1"/>
  <c r="L49" i="1"/>
  <c r="L54" i="1"/>
  <c r="L86" i="1"/>
  <c r="L126" i="1"/>
  <c r="L148" i="1"/>
  <c r="L152" i="1"/>
  <c r="L156" i="1"/>
  <c r="L160" i="1"/>
  <c r="K164" i="1"/>
  <c r="K193" i="1"/>
  <c r="N222" i="1"/>
  <c r="J226" i="1"/>
  <c r="L103" i="1"/>
  <c r="L114" i="1"/>
  <c r="L105" i="1"/>
  <c r="L116" i="1"/>
  <c r="H109" i="1"/>
  <c r="F122" i="1"/>
  <c r="K125" i="1"/>
  <c r="G106" i="1"/>
  <c r="F139" i="1"/>
  <c r="N127" i="1"/>
  <c r="K142" i="1"/>
  <c r="H130" i="1"/>
  <c r="H104" i="1"/>
  <c r="H70" i="1"/>
  <c r="H146" i="1"/>
  <c r="H150" i="1"/>
  <c r="H154" i="1"/>
  <c r="H158" i="1"/>
  <c r="H163" i="1"/>
  <c r="G168" i="1"/>
  <c r="H174" i="1"/>
  <c r="G180" i="1"/>
  <c r="K185" i="1"/>
  <c r="H199" i="1"/>
  <c r="F205" i="1"/>
  <c r="G219" i="1"/>
  <c r="L245" i="1"/>
  <c r="I128" i="1"/>
  <c r="E69" i="1"/>
  <c r="I71" i="1"/>
  <c r="I75" i="1"/>
  <c r="M76" i="1"/>
  <c r="M85" i="1"/>
  <c r="I102" i="1"/>
  <c r="I57" i="1"/>
  <c r="I93" i="1"/>
  <c r="E91" i="1"/>
  <c r="M96" i="1"/>
  <c r="I90" i="1"/>
  <c r="M100" i="1"/>
  <c r="E124" i="1"/>
  <c r="M105" i="1"/>
  <c r="I116" i="1"/>
  <c r="J119" i="1"/>
  <c r="F111" i="1"/>
  <c r="G122" i="1"/>
  <c r="L132" i="1"/>
  <c r="J127" i="1"/>
  <c r="K135" i="1"/>
  <c r="G101" i="1"/>
  <c r="K70" i="1"/>
  <c r="K86" i="1"/>
  <c r="G145" i="1"/>
  <c r="K150" i="1"/>
  <c r="K156" i="1"/>
  <c r="F161" i="1"/>
  <c r="G167" i="1"/>
  <c r="J174" i="1"/>
  <c r="L179" i="1"/>
  <c r="H184" i="1"/>
  <c r="L199" i="1"/>
  <c r="K204" i="1"/>
  <c r="J218" i="1"/>
  <c r="F254" i="1"/>
  <c r="I110" i="1"/>
  <c r="I115" i="1"/>
  <c r="E119" i="1"/>
  <c r="M111" i="1"/>
  <c r="I123" i="1"/>
  <c r="E107" i="1"/>
  <c r="M125" i="1"/>
  <c r="I112" i="1"/>
  <c r="E138" i="1"/>
  <c r="M129" i="1"/>
  <c r="E131" i="1"/>
  <c r="E136" i="1"/>
  <c r="M142" i="1"/>
  <c r="I141" i="1"/>
  <c r="M130" i="1"/>
  <c r="M143" i="1"/>
  <c r="E101" i="1"/>
  <c r="M104" i="1"/>
  <c r="M49" i="1"/>
  <c r="I70" i="1"/>
  <c r="E54" i="1"/>
  <c r="M81" i="1"/>
  <c r="I144" i="1"/>
  <c r="I121" i="1"/>
  <c r="E145" i="1"/>
  <c r="M146" i="1"/>
  <c r="M148" i="1"/>
  <c r="I150" i="1"/>
  <c r="E152" i="1"/>
  <c r="E154" i="1"/>
  <c r="M155" i="1"/>
  <c r="I157" i="1"/>
  <c r="I159" i="1"/>
  <c r="G161" i="1"/>
  <c r="H164" i="1"/>
  <c r="J167" i="1"/>
  <c r="F174" i="1"/>
  <c r="J189" i="1"/>
  <c r="N207" i="1"/>
  <c r="N226" i="1"/>
  <c r="N141" i="1"/>
  <c r="F140" i="1"/>
  <c r="F108" i="1"/>
  <c r="N121" i="1"/>
  <c r="F149" i="1"/>
  <c r="J154" i="1"/>
  <c r="N159" i="1"/>
  <c r="J168" i="1"/>
  <c r="H179" i="1"/>
  <c r="K197" i="1"/>
  <c r="G215" i="1"/>
  <c r="H256" i="1"/>
  <c r="E165" i="1"/>
  <c r="I170" i="1"/>
  <c r="M175" i="1"/>
  <c r="E181" i="1"/>
  <c r="K186" i="1"/>
  <c r="N196" i="1"/>
  <c r="N208" i="1"/>
  <c r="G221" i="1"/>
  <c r="J238" i="1"/>
  <c r="N177" i="1"/>
  <c r="F185" i="1"/>
  <c r="J196" i="1"/>
  <c r="J208" i="1"/>
  <c r="H221" i="1"/>
  <c r="H245" i="1"/>
  <c r="F231" i="1"/>
  <c r="L250" i="1"/>
  <c r="M187" i="1"/>
  <c r="M194" i="1"/>
  <c r="E202" i="1"/>
  <c r="I219" i="1"/>
  <c r="G261" i="1"/>
  <c r="E229" i="1"/>
  <c r="K257" i="1"/>
  <c r="E255" i="1"/>
  <c r="E25" i="1"/>
  <c r="E24" i="1"/>
  <c r="G110" i="1"/>
  <c r="G99" i="1"/>
  <c r="G143" i="1"/>
  <c r="G49" i="1"/>
  <c r="G148" i="1"/>
  <c r="G160" i="1"/>
  <c r="G136" i="1"/>
  <c r="G189" i="1"/>
  <c r="G67" i="1"/>
  <c r="G48" i="1"/>
  <c r="G232" i="1"/>
  <c r="G51" i="1"/>
  <c r="J136" i="1"/>
  <c r="J248" i="1"/>
  <c r="M42" i="1"/>
  <c r="M46" i="1"/>
  <c r="M117" i="1"/>
  <c r="I53" i="1"/>
  <c r="M64" i="1"/>
  <c r="M68" i="1"/>
  <c r="I48" i="1"/>
  <c r="M56" i="1"/>
  <c r="I55" i="1"/>
  <c r="I66" i="1"/>
  <c r="M137" i="1"/>
  <c r="I78" i="1"/>
  <c r="N84" i="1"/>
  <c r="G69" i="1"/>
  <c r="L77" i="1"/>
  <c r="N88" i="1"/>
  <c r="N95" i="1"/>
  <c r="G91" i="1"/>
  <c r="L99" i="1"/>
  <c r="N103" i="1"/>
  <c r="J125" i="1"/>
  <c r="G129" i="1"/>
  <c r="H108" i="1"/>
  <c r="H63" i="1"/>
  <c r="H144" i="1"/>
  <c r="H145" i="1"/>
  <c r="H149" i="1"/>
  <c r="H153" i="1"/>
  <c r="H157" i="1"/>
  <c r="J161" i="1"/>
  <c r="F165" i="1"/>
  <c r="H194" i="1"/>
  <c r="H223" i="1"/>
  <c r="G227" i="1"/>
  <c r="N77" i="1"/>
  <c r="J88" i="1"/>
  <c r="L80" i="1"/>
  <c r="K98" i="1"/>
  <c r="J95" i="1"/>
  <c r="H91" i="1"/>
  <c r="N99" i="1"/>
  <c r="K92" i="1"/>
  <c r="G114" i="1"/>
  <c r="F120" i="1"/>
  <c r="N118" i="1"/>
  <c r="H122" i="1"/>
  <c r="G127" i="1"/>
  <c r="L130" i="1"/>
  <c r="L104" i="1"/>
  <c r="L70" i="1"/>
  <c r="L146" i="1"/>
  <c r="L150" i="1"/>
  <c r="L154" i="1"/>
  <c r="L158" i="1"/>
  <c r="J162" i="1"/>
  <c r="L191" i="1"/>
  <c r="N195" i="1"/>
  <c r="L224" i="1"/>
  <c r="G258" i="1"/>
  <c r="L124" i="1"/>
  <c r="L120" i="1"/>
  <c r="H110" i="1"/>
  <c r="F115" i="1"/>
  <c r="N119" i="1"/>
  <c r="K118" i="1"/>
  <c r="G123" i="1"/>
  <c r="J107" i="1"/>
  <c r="F112" i="1"/>
  <c r="N138" i="1"/>
  <c r="K132" i="1"/>
  <c r="J131" i="1"/>
  <c r="L136" i="1"/>
  <c r="H72" i="1"/>
  <c r="H143" i="1"/>
  <c r="H97" i="1"/>
  <c r="H49" i="1"/>
  <c r="H54" i="1"/>
  <c r="H86" i="1"/>
  <c r="H126" i="1"/>
  <c r="H148" i="1"/>
  <c r="H152" i="1"/>
  <c r="H156" i="1"/>
  <c r="H160" i="1"/>
  <c r="J165" i="1"/>
  <c r="L172" i="1"/>
  <c r="K177" i="1"/>
  <c r="G182" i="1"/>
  <c r="G188" i="1"/>
  <c r="H202" i="1"/>
  <c r="F216" i="1"/>
  <c r="F229" i="1"/>
  <c r="M84" i="1"/>
  <c r="I79" i="1"/>
  <c r="I73" i="1"/>
  <c r="M77" i="1"/>
  <c r="E74" i="1"/>
  <c r="E76" i="1"/>
  <c r="M88" i="1"/>
  <c r="I80" i="1"/>
  <c r="I83" i="1"/>
  <c r="E113" i="1"/>
  <c r="I98" i="1"/>
  <c r="E94" i="1"/>
  <c r="M95" i="1"/>
  <c r="M99" i="1"/>
  <c r="I92" i="1"/>
  <c r="E89" i="1"/>
  <c r="E100" i="1"/>
  <c r="I103" i="1"/>
  <c r="E114" i="1"/>
  <c r="M124" i="1"/>
  <c r="E120" i="1"/>
  <c r="L115" i="1"/>
  <c r="H123" i="1"/>
  <c r="K107" i="1"/>
  <c r="L125" i="1"/>
  <c r="G112" i="1"/>
  <c r="K129" i="1"/>
  <c r="F131" i="1"/>
  <c r="G142" i="1"/>
  <c r="K143" i="1"/>
  <c r="K49" i="1"/>
  <c r="G63" i="1"/>
  <c r="K148" i="1"/>
  <c r="G153" i="1"/>
  <c r="K158" i="1"/>
  <c r="K165" i="1"/>
  <c r="L171" i="1"/>
  <c r="H176" i="1"/>
  <c r="H182" i="1"/>
  <c r="N187" i="1"/>
  <c r="K201" i="1"/>
  <c r="L216" i="1"/>
  <c r="L228" i="1"/>
  <c r="M120" i="1"/>
  <c r="M118" i="1"/>
  <c r="I109" i="1"/>
  <c r="I122" i="1"/>
  <c r="I106" i="1"/>
  <c r="M132" i="1"/>
  <c r="I139" i="1"/>
  <c r="E127" i="1"/>
  <c r="M136" i="1"/>
  <c r="M135" i="1"/>
  <c r="E72" i="1"/>
  <c r="E130" i="1"/>
  <c r="I140" i="1"/>
  <c r="E97" i="1"/>
  <c r="E104" i="1"/>
  <c r="M87" i="1"/>
  <c r="I108" i="1"/>
  <c r="I82" i="1"/>
  <c r="E63" i="1"/>
  <c r="M86" i="1"/>
  <c r="E126" i="1"/>
  <c r="E146" i="1"/>
  <c r="M147" i="1"/>
  <c r="I149" i="1"/>
  <c r="I151" i="1"/>
  <c r="E153" i="1"/>
  <c r="M154" i="1"/>
  <c r="M156" i="1"/>
  <c r="I158" i="1"/>
  <c r="E160" i="1"/>
  <c r="K162" i="1"/>
  <c r="L165" i="1"/>
  <c r="L169" i="1"/>
  <c r="G181" i="1"/>
  <c r="H198" i="1"/>
  <c r="G216" i="1"/>
  <c r="G257" i="1"/>
  <c r="J130" i="1"/>
  <c r="J104" i="1"/>
  <c r="N82" i="1"/>
  <c r="F144" i="1"/>
  <c r="J146" i="1"/>
  <c r="N151" i="1"/>
  <c r="F157" i="1"/>
  <c r="K163" i="1"/>
  <c r="H173" i="1"/>
  <c r="F188" i="1"/>
  <c r="J206" i="1"/>
  <c r="K224" i="1"/>
  <c r="I162" i="1"/>
  <c r="M167" i="1"/>
  <c r="E173" i="1"/>
  <c r="I178" i="1"/>
  <c r="M183" i="1"/>
  <c r="J191" i="1"/>
  <c r="K202" i="1"/>
  <c r="K214" i="1"/>
  <c r="K226" i="1"/>
  <c r="K258" i="1"/>
  <c r="J181" i="1"/>
  <c r="G190" i="1"/>
  <c r="L202" i="1"/>
  <c r="L214" i="1"/>
  <c r="L226" i="1"/>
  <c r="G265" i="1"/>
  <c r="K238" i="1"/>
  <c r="N261" i="1"/>
  <c r="I191" i="1"/>
  <c r="I198" i="1"/>
  <c r="M208" i="1"/>
  <c r="L231" i="1"/>
  <c r="L251" i="1"/>
  <c r="N239" i="1"/>
  <c r="I244" i="1"/>
  <c r="M265" i="1"/>
  <c r="E23" i="1"/>
  <c r="E36" i="1"/>
  <c r="E22" i="1"/>
  <c r="M27" i="1"/>
  <c r="M26" i="1"/>
  <c r="G68" i="1"/>
  <c r="G84" i="1"/>
  <c r="G212" i="1"/>
  <c r="G58" i="1"/>
  <c r="G72" i="1"/>
  <c r="G97" i="1"/>
  <c r="G126" i="1"/>
  <c r="G164" i="1"/>
  <c r="G103" i="1"/>
  <c r="G119" i="1"/>
  <c r="G176" i="1"/>
  <c r="G115" i="1"/>
  <c r="G125" i="1"/>
  <c r="G139" i="1"/>
  <c r="G144" i="1"/>
  <c r="G165" i="1"/>
  <c r="K24" i="1"/>
  <c r="K25" i="1"/>
  <c r="G52" i="1"/>
  <c r="G57" i="1"/>
  <c r="G109" i="1"/>
  <c r="G171" i="1"/>
  <c r="G88" i="1"/>
  <c r="L26" i="1"/>
  <c r="L27" i="1"/>
  <c r="M25" i="1"/>
  <c r="M24" i="1"/>
  <c r="L119" i="1"/>
  <c r="G24" i="1"/>
  <c r="G25" i="1"/>
  <c r="J25" i="1"/>
  <c r="J24" i="1"/>
  <c r="G60" i="1"/>
  <c r="N231" i="1"/>
  <c r="N45" i="1"/>
  <c r="L53" i="1"/>
  <c r="L100" i="1"/>
  <c r="J69" i="1"/>
  <c r="L88" i="1"/>
  <c r="N92" i="1"/>
  <c r="E27" i="1"/>
  <c r="E26" i="1"/>
  <c r="J52" i="1"/>
  <c r="G107" i="1"/>
  <c r="N249" i="1"/>
  <c r="N38" i="1"/>
  <c r="G61" i="1"/>
  <c r="N56" i="1"/>
  <c r="J66" i="1"/>
  <c r="L128" i="1"/>
  <c r="G76" i="1"/>
  <c r="L92" i="1"/>
  <c r="M41" i="1"/>
  <c r="N75" i="1"/>
  <c r="N114" i="1"/>
  <c r="G130" i="1"/>
  <c r="G104" i="1"/>
  <c r="G70" i="1"/>
  <c r="G146" i="1"/>
  <c r="G150" i="1"/>
  <c r="G154" i="1"/>
  <c r="G158" i="1"/>
  <c r="H162" i="1"/>
  <c r="H191" i="1"/>
  <c r="G195" i="1"/>
  <c r="F224" i="1"/>
  <c r="G241" i="1"/>
  <c r="G71" i="1"/>
  <c r="J75" i="1"/>
  <c r="H85" i="1"/>
  <c r="G102" i="1"/>
  <c r="J57" i="1"/>
  <c r="F93" i="1"/>
  <c r="N91" i="1"/>
  <c r="J90" i="1"/>
  <c r="J124" i="1"/>
  <c r="G116" i="1"/>
  <c r="H115" i="1"/>
  <c r="H111" i="1"/>
  <c r="N107" i="1"/>
  <c r="G138" i="1"/>
  <c r="N142" i="1"/>
  <c r="K141" i="1"/>
  <c r="K87" i="1"/>
  <c r="K82" i="1"/>
  <c r="K81" i="1"/>
  <c r="K121" i="1"/>
  <c r="K147" i="1"/>
  <c r="K151" i="1"/>
  <c r="K155" i="1"/>
  <c r="K159" i="1"/>
  <c r="N163" i="1"/>
  <c r="L192" i="1"/>
  <c r="K196" i="1"/>
  <c r="K225" i="1"/>
  <c r="H103" i="1"/>
  <c r="H114" i="1"/>
  <c r="H105" i="1"/>
  <c r="H116" i="1"/>
  <c r="N110" i="1"/>
  <c r="K115" i="1"/>
  <c r="J111" i="1"/>
  <c r="L123" i="1"/>
  <c r="F125" i="1"/>
  <c r="K112" i="1"/>
  <c r="J129" i="1"/>
  <c r="H127" i="1"/>
  <c r="F142" i="1"/>
  <c r="L140" i="1"/>
  <c r="L101" i="1"/>
  <c r="L108" i="1"/>
  <c r="L63" i="1"/>
  <c r="L144" i="1"/>
  <c r="L145" i="1"/>
  <c r="L149" i="1"/>
  <c r="L153" i="1"/>
  <c r="L157" i="1"/>
  <c r="N162" i="1"/>
  <c r="N167" i="1"/>
  <c r="J173" i="1"/>
  <c r="G178" i="1"/>
  <c r="G184" i="1"/>
  <c r="F189" i="1"/>
  <c r="G203" i="1"/>
  <c r="H218" i="1"/>
  <c r="G237" i="1"/>
  <c r="E128" i="1"/>
  <c r="M73" i="1"/>
  <c r="E71" i="1"/>
  <c r="M74" i="1"/>
  <c r="I76" i="1"/>
  <c r="E85" i="1"/>
  <c r="M83" i="1"/>
  <c r="I113" i="1"/>
  <c r="E102" i="1"/>
  <c r="M98" i="1"/>
  <c r="M94" i="1"/>
  <c r="E93" i="1"/>
  <c r="I96" i="1"/>
  <c r="M92" i="1"/>
  <c r="M89" i="1"/>
  <c r="I100" i="1"/>
  <c r="I114" i="1"/>
  <c r="I105" i="1"/>
  <c r="E116" i="1"/>
  <c r="N120" i="1"/>
  <c r="J110" i="1"/>
  <c r="L118" i="1"/>
  <c r="N123" i="1"/>
  <c r="L112" i="1"/>
  <c r="K131" i="1"/>
  <c r="L142" i="1"/>
  <c r="K72" i="1"/>
  <c r="G140" i="1"/>
  <c r="K97" i="1"/>
  <c r="G108" i="1"/>
  <c r="K126" i="1"/>
  <c r="G149" i="1"/>
  <c r="K154" i="1"/>
  <c r="K160" i="1"/>
  <c r="J166" i="1"/>
  <c r="F172" i="1"/>
  <c r="H178" i="1"/>
  <c r="L183" i="1"/>
  <c r="K188" i="1"/>
  <c r="N203" i="1"/>
  <c r="K217" i="1"/>
  <c r="N236" i="1"/>
  <c r="E110" i="1"/>
  <c r="E111" i="1"/>
  <c r="E123" i="1"/>
  <c r="M122" i="1"/>
  <c r="I125" i="1"/>
  <c r="M106" i="1"/>
  <c r="E129" i="1"/>
  <c r="M139" i="1"/>
  <c r="I127" i="1"/>
  <c r="I142" i="1"/>
  <c r="M72" i="1"/>
  <c r="I130" i="1"/>
  <c r="E143" i="1"/>
  <c r="M97" i="1"/>
  <c r="I104" i="1"/>
  <c r="E49" i="1"/>
  <c r="E70" i="1"/>
  <c r="M82" i="1"/>
  <c r="I63" i="1"/>
  <c r="I81" i="1"/>
  <c r="E144" i="1"/>
  <c r="M126" i="1"/>
  <c r="I146" i="1"/>
  <c r="E148" i="1"/>
  <c r="E150" i="1"/>
  <c r="M151" i="1"/>
  <c r="I153" i="1"/>
  <c r="I155" i="1"/>
  <c r="E157" i="1"/>
  <c r="M158" i="1"/>
  <c r="N160" i="1"/>
  <c r="J163" i="1"/>
  <c r="F166" i="1"/>
  <c r="H172" i="1"/>
  <c r="G185" i="1"/>
  <c r="H203" i="1"/>
  <c r="J221" i="1"/>
  <c r="N87" i="1"/>
  <c r="F63" i="1"/>
  <c r="N147" i="1"/>
  <c r="F153" i="1"/>
  <c r="J158" i="1"/>
  <c r="G166" i="1"/>
  <c r="H175" i="1"/>
  <c r="K192" i="1"/>
  <c r="L211" i="1"/>
  <c r="G238" i="1"/>
  <c r="M163" i="1"/>
  <c r="E169" i="1"/>
  <c r="I174" i="1"/>
  <c r="M179" i="1"/>
  <c r="E185" i="1"/>
  <c r="L193" i="1"/>
  <c r="L205" i="1"/>
  <c r="L217" i="1"/>
  <c r="F233" i="1"/>
  <c r="F176" i="1"/>
  <c r="F183" i="1"/>
  <c r="N193" i="1"/>
  <c r="N205" i="1"/>
  <c r="N217" i="1"/>
  <c r="H231" i="1"/>
  <c r="J228" i="1"/>
  <c r="J243" i="1"/>
  <c r="E186" i="1"/>
  <c r="E193" i="1"/>
  <c r="E200" i="1"/>
  <c r="E214" i="1"/>
  <c r="K243" i="1"/>
  <c r="K260" i="1"/>
  <c r="L248" i="1"/>
  <c r="M249" i="1"/>
  <c r="H26" i="1"/>
  <c r="H27" i="1"/>
  <c r="H34" i="1" l="1"/>
  <c r="H35" i="1"/>
  <c r="E31" i="1"/>
  <c r="E30" i="1"/>
  <c r="I35" i="1"/>
  <c r="I34" i="1"/>
  <c r="G32" i="1"/>
  <c r="G33" i="1"/>
  <c r="M33" i="1"/>
  <c r="M32" i="1"/>
  <c r="L34" i="1"/>
  <c r="L35" i="1"/>
  <c r="K32" i="1"/>
  <c r="K33" i="1"/>
  <c r="N35" i="1"/>
  <c r="N34" i="1"/>
  <c r="I33" i="1"/>
  <c r="I32" i="1"/>
  <c r="H28" i="1"/>
  <c r="H29" i="1"/>
  <c r="G34" i="1"/>
  <c r="G35" i="1"/>
  <c r="N29" i="1"/>
  <c r="N28" i="1"/>
  <c r="N33" i="1"/>
  <c r="N32" i="1"/>
  <c r="G28" i="1"/>
  <c r="G29" i="1"/>
  <c r="F29" i="1"/>
  <c r="F28" i="1"/>
  <c r="E35" i="1"/>
  <c r="E34" i="1"/>
  <c r="M35" i="1"/>
  <c r="M34" i="1"/>
  <c r="M31" i="1"/>
  <c r="M30" i="1"/>
  <c r="J35" i="1"/>
  <c r="J34" i="1"/>
  <c r="N31" i="1"/>
  <c r="N30" i="1"/>
  <c r="I29" i="1"/>
  <c r="I28" i="1"/>
  <c r="H32" i="1"/>
  <c r="H33" i="1"/>
  <c r="E33" i="1"/>
  <c r="E32" i="1"/>
  <c r="K34" i="1"/>
  <c r="K35" i="1"/>
  <c r="F35" i="1"/>
  <c r="F34" i="1"/>
  <c r="J33" i="1"/>
  <c r="J32" i="1"/>
  <c r="E29" i="1"/>
  <c r="E28" i="1"/>
  <c r="F33" i="1"/>
  <c r="F32" i="1"/>
  <c r="K28" i="1"/>
  <c r="K29" i="1"/>
  <c r="L32" i="1"/>
  <c r="L33" i="1"/>
  <c r="J29" i="1"/>
  <c r="J28" i="1"/>
  <c r="M29" i="1"/>
  <c r="M28" i="1"/>
  <c r="L28" i="1"/>
  <c r="L29" i="1"/>
  <c r="P18" i="1" l="1"/>
  <c r="P39" i="1" s="1"/>
  <c r="P19" i="1"/>
  <c r="W18" i="1"/>
  <c r="W39" i="1" s="1"/>
  <c r="W19" i="1"/>
  <c r="W32" i="1"/>
  <c r="W46" i="1" s="1"/>
  <c r="W33" i="1"/>
  <c r="W15" i="1"/>
  <c r="W36" i="1" s="1"/>
  <c r="W14" i="1"/>
  <c r="W37" i="1" s="1"/>
  <c r="P15" i="1"/>
  <c r="P36" i="1" s="1"/>
  <c r="P14" i="1"/>
  <c r="P37" i="1" s="1"/>
  <c r="P33" i="1"/>
  <c r="P32" i="1"/>
  <c r="P46" i="1" s="1"/>
  <c r="W23" i="1"/>
  <c r="W22" i="1"/>
  <c r="W41" i="1" s="1"/>
  <c r="W27" i="1"/>
  <c r="W26" i="1"/>
  <c r="W43" i="1" s="1"/>
  <c r="W17" i="1"/>
  <c r="W16" i="1"/>
  <c r="W38" i="1" s="1"/>
  <c r="P22" i="1"/>
  <c r="P41" i="1" s="1"/>
  <c r="P26" i="1"/>
  <c r="P43" i="1" s="1"/>
  <c r="P23" i="1"/>
  <c r="P27" i="1"/>
  <c r="P17" i="1"/>
  <c r="P16" i="1"/>
  <c r="P38" i="1" s="1"/>
  <c r="W29" i="1"/>
  <c r="W28" i="1"/>
  <c r="W44" i="1" s="1"/>
  <c r="W35" i="1"/>
  <c r="W31" i="1"/>
  <c r="W34" i="1"/>
  <c r="W47" i="1" s="1"/>
  <c r="W20" i="1"/>
  <c r="W40" i="1" s="1"/>
  <c r="W30" i="1"/>
  <c r="W45" i="1" s="1"/>
  <c r="W21" i="1"/>
  <c r="P29" i="1"/>
  <c r="P30" i="1"/>
  <c r="P45" i="1" s="1"/>
  <c r="P34" i="1"/>
  <c r="P47" i="1" s="1"/>
  <c r="P21" i="1"/>
  <c r="P35" i="1"/>
  <c r="P28" i="1"/>
  <c r="P44" i="1" s="1"/>
  <c r="P20" i="1"/>
  <c r="P40" i="1" s="1"/>
  <c r="P31" i="1"/>
  <c r="P24" i="1"/>
  <c r="P42" i="1" s="1"/>
  <c r="P25" i="1"/>
  <c r="W24" i="1"/>
  <c r="W42" i="1" s="1"/>
  <c r="W25" i="1"/>
  <c r="X14" i="1"/>
  <c r="X37" i="1" s="1"/>
  <c r="X19" i="1" l="1"/>
  <c r="X18" i="1"/>
  <c r="X22" i="1"/>
  <c r="X27" i="1"/>
  <c r="X23" i="1"/>
  <c r="X26" i="1"/>
  <c r="X43" i="1" s="1"/>
  <c r="Q19" i="1"/>
  <c r="Q18" i="1"/>
  <c r="Q39" i="1" s="1"/>
  <c r="Q35" i="1"/>
  <c r="Q20" i="1"/>
  <c r="Q40" i="1" s="1"/>
  <c r="Q34" i="1"/>
  <c r="Q47" i="1" s="1"/>
  <c r="Q21" i="1"/>
  <c r="Q31" i="1"/>
  <c r="Q28" i="1"/>
  <c r="Q44" i="1" s="1"/>
  <c r="Q29" i="1"/>
  <c r="Q30" i="1"/>
  <c r="Q45" i="1" s="1"/>
  <c r="X15" i="1"/>
  <c r="X33" i="1"/>
  <c r="X32" i="1"/>
  <c r="Q26" i="1"/>
  <c r="Q43" i="1" s="1"/>
  <c r="Q23" i="1"/>
  <c r="Q22" i="1"/>
  <c r="Q41" i="1" s="1"/>
  <c r="Q27" i="1"/>
  <c r="Q15" i="1"/>
  <c r="Q36" i="1" s="1"/>
  <c r="Q32" i="1"/>
  <c r="Q46" i="1" s="1"/>
  <c r="Q33" i="1"/>
  <c r="X24" i="1"/>
  <c r="X25" i="1"/>
  <c r="X17" i="1"/>
  <c r="X16" i="1"/>
  <c r="X30" i="1"/>
  <c r="X35" i="1"/>
  <c r="X21" i="1"/>
  <c r="X34" i="1"/>
  <c r="X20" i="1"/>
  <c r="X31" i="1"/>
  <c r="X29" i="1"/>
  <c r="X28" i="1"/>
  <c r="Q17" i="1"/>
  <c r="Q16" i="1"/>
  <c r="Q38" i="1" s="1"/>
  <c r="Q14" i="1" s="1"/>
  <c r="Q37" i="1" s="1"/>
  <c r="Q25" i="1"/>
  <c r="Q24" i="1"/>
  <c r="Q42" i="1" s="1"/>
  <c r="X40" i="1" l="1"/>
  <c r="X45" i="1"/>
  <c r="X44" i="1"/>
  <c r="X47" i="1"/>
  <c r="X38" i="1"/>
  <c r="X39" i="1"/>
  <c r="X41" i="1"/>
  <c r="X46" i="1"/>
  <c r="X42" i="1"/>
  <c r="X36" i="1"/>
  <c r="O15" i="1" l="1"/>
  <c r="O36" i="1" s="1"/>
  <c r="R15" i="1"/>
  <c r="R36" i="1" s="1"/>
  <c r="S15" i="1"/>
  <c r="S36" i="1" s="1"/>
  <c r="T15" i="1"/>
  <c r="T36" i="1" s="1"/>
  <c r="U15" i="1"/>
  <c r="U36" i="1" s="1"/>
  <c r="V15" i="1"/>
  <c r="V36" i="1" s="1"/>
  <c r="Y15" i="1"/>
  <c r="Y36" i="1" s="1"/>
  <c r="Z15" i="1"/>
  <c r="Z36" i="1" s="1"/>
  <c r="AA15" i="1"/>
  <c r="AA36" i="1" s="1"/>
  <c r="AB15" i="1"/>
  <c r="AB36" i="1" s="1"/>
  <c r="AC15" i="1"/>
  <c r="AD15" i="1"/>
  <c r="AD36" i="1" s="1"/>
  <c r="AE15" i="1"/>
  <c r="AE36" i="1" s="1"/>
  <c r="AF15" i="1"/>
  <c r="AF36" i="1" s="1"/>
  <c r="AG15" i="1"/>
  <c r="AG36" i="1" s="1"/>
  <c r="AH15" i="1"/>
  <c r="AH36" i="1" s="1"/>
  <c r="AI15" i="1"/>
  <c r="AI36" i="1" s="1"/>
  <c r="AJ15" i="1"/>
  <c r="AJ36" i="1" s="1"/>
  <c r="AK15" i="1"/>
  <c r="AK36" i="1" s="1"/>
  <c r="AL15" i="1"/>
  <c r="AM15" i="1"/>
  <c r="AN15" i="1"/>
  <c r="AN36" i="1" s="1"/>
  <c r="AQ15" i="1"/>
  <c r="AR15" i="1"/>
  <c r="AR36" i="1" s="1"/>
  <c r="AS15" i="1"/>
  <c r="AS36" i="1" s="1"/>
  <c r="AT15" i="1"/>
  <c r="AT36" i="1" s="1"/>
  <c r="AU15" i="1"/>
  <c r="AV15" i="1"/>
  <c r="AV36" i="1" s="1"/>
  <c r="AW15" i="1"/>
  <c r="AW36" i="1" s="1"/>
  <c r="AX15" i="1"/>
  <c r="AX36" i="1" s="1"/>
  <c r="AY15" i="1"/>
  <c r="AY36" i="1" s="1"/>
  <c r="AZ15" i="1"/>
  <c r="AZ36" i="1" s="1"/>
  <c r="BA15" i="1"/>
  <c r="BA36" i="1" s="1"/>
  <c r="BB15" i="1"/>
  <c r="BB36" i="1" s="1"/>
  <c r="BC15" i="1"/>
  <c r="BC36" i="1" s="1"/>
  <c r="BD15" i="1"/>
  <c r="BD36" i="1" s="1"/>
  <c r="BE15" i="1"/>
  <c r="BE36" i="1" s="1"/>
  <c r="BF15" i="1"/>
  <c r="BF36" i="1" s="1"/>
  <c r="BG15" i="1"/>
  <c r="BG36" i="1" s="1"/>
  <c r="BH15" i="1"/>
  <c r="BH36" i="1" s="1"/>
  <c r="BI15" i="1"/>
  <c r="BI36" i="1" s="1"/>
  <c r="BJ15" i="1"/>
  <c r="BJ36" i="1" s="1"/>
  <c r="BK15" i="1"/>
  <c r="BK36" i="1" s="1"/>
  <c r="BL15" i="1"/>
  <c r="BL36" i="1" s="1"/>
  <c r="BM15" i="1"/>
  <c r="BM36" i="1" s="1"/>
  <c r="BN15" i="1"/>
  <c r="BN36" i="1" s="1"/>
  <c r="BO15" i="1"/>
  <c r="BO36" i="1" s="1"/>
  <c r="BP15" i="1"/>
  <c r="BP36" i="1" s="1"/>
  <c r="BQ15" i="1"/>
  <c r="BQ36" i="1" s="1"/>
  <c r="BR15" i="1"/>
  <c r="BR36" i="1" s="1"/>
  <c r="BS15" i="1"/>
  <c r="BS36" i="1" s="1"/>
  <c r="BT15" i="1"/>
  <c r="BT36" i="1" s="1"/>
  <c r="BU15" i="1"/>
  <c r="BU36" i="1" s="1"/>
  <c r="BV15" i="1"/>
  <c r="BV36" i="1" s="1"/>
  <c r="BW15" i="1"/>
  <c r="BW36" i="1" s="1"/>
  <c r="BX15" i="1"/>
  <c r="BX36" i="1" s="1"/>
  <c r="BY15" i="1"/>
  <c r="BY36" i="1" s="1"/>
  <c r="BZ15" i="1"/>
  <c r="BZ36" i="1" s="1"/>
  <c r="CA15" i="1"/>
  <c r="CA36" i="1" s="1"/>
  <c r="CB15" i="1"/>
  <c r="CB36" i="1" s="1"/>
  <c r="CC15" i="1"/>
  <c r="CC36" i="1" s="1"/>
  <c r="CD15" i="1"/>
  <c r="CD36" i="1" s="1"/>
  <c r="CE15" i="1"/>
  <c r="CE36" i="1" s="1"/>
  <c r="CF15" i="1"/>
  <c r="CF36" i="1" s="1"/>
  <c r="CG15" i="1"/>
  <c r="CG36" i="1" s="1"/>
  <c r="CH15" i="1"/>
  <c r="CH36" i="1" s="1"/>
  <c r="CI15" i="1"/>
  <c r="CI36" i="1" s="1"/>
  <c r="CJ15" i="1"/>
  <c r="CJ36" i="1" s="1"/>
  <c r="CK15" i="1"/>
  <c r="CK36" i="1" s="1"/>
  <c r="CL15" i="1"/>
  <c r="CL36" i="1" s="1"/>
  <c r="CM15" i="1"/>
  <c r="CM36" i="1" s="1"/>
  <c r="CN15" i="1"/>
  <c r="CN36" i="1" s="1"/>
  <c r="CO15" i="1"/>
  <c r="CO36" i="1" s="1"/>
  <c r="CP15" i="1"/>
  <c r="CP36" i="1" s="1"/>
  <c r="CQ15" i="1"/>
  <c r="CQ36" i="1" s="1"/>
  <c r="CR15" i="1"/>
  <c r="CR36" i="1" s="1"/>
  <c r="CS15" i="1"/>
  <c r="CS36" i="1" s="1"/>
  <c r="CT15" i="1"/>
  <c r="CT36" i="1" s="1"/>
  <c r="CU15" i="1"/>
  <c r="CU36" i="1" s="1"/>
  <c r="CV15" i="1"/>
  <c r="CV36" i="1" s="1"/>
  <c r="CW15" i="1"/>
  <c r="CW36" i="1" s="1"/>
  <c r="CX15" i="1"/>
  <c r="CX36" i="1" s="1"/>
  <c r="CY15" i="1"/>
  <c r="CY36" i="1" s="1"/>
  <c r="CZ15" i="1"/>
  <c r="CZ36" i="1" s="1"/>
  <c r="DA15" i="1"/>
  <c r="DA36" i="1" s="1"/>
  <c r="DB15" i="1"/>
  <c r="DB36" i="1" s="1"/>
  <c r="DC15" i="1"/>
  <c r="DC36" i="1" s="1"/>
  <c r="DD15" i="1"/>
  <c r="DD36" i="1" s="1"/>
  <c r="DE15" i="1"/>
  <c r="DE36" i="1" s="1"/>
  <c r="DF15" i="1"/>
  <c r="DF36" i="1" s="1"/>
  <c r="DG15" i="1"/>
  <c r="DG36" i="1" s="1"/>
  <c r="DH15" i="1"/>
  <c r="DH36" i="1" s="1"/>
  <c r="DI15" i="1"/>
  <c r="DI36" i="1" s="1"/>
  <c r="DJ15" i="1"/>
  <c r="DJ36" i="1" s="1"/>
  <c r="DK15" i="1"/>
  <c r="DK36" i="1" s="1"/>
  <c r="DL15" i="1"/>
  <c r="DL36" i="1" s="1"/>
  <c r="DM15" i="1"/>
  <c r="DM36" i="1" s="1"/>
  <c r="DN15" i="1"/>
  <c r="DN36" i="1" s="1"/>
  <c r="DO15" i="1"/>
  <c r="DO36" i="1" s="1"/>
  <c r="DP15" i="1"/>
  <c r="DP36" i="1" s="1"/>
  <c r="DQ15" i="1"/>
  <c r="DQ36" i="1" s="1"/>
  <c r="DR15" i="1"/>
  <c r="DR36" i="1" s="1"/>
  <c r="DS15" i="1"/>
  <c r="DS36" i="1" s="1"/>
  <c r="DT15" i="1"/>
  <c r="DT36" i="1" s="1"/>
  <c r="DU15" i="1"/>
  <c r="DU36" i="1" s="1"/>
  <c r="DV15" i="1"/>
  <c r="DV36" i="1" s="1"/>
  <c r="DW15" i="1"/>
  <c r="DW36" i="1" s="1"/>
  <c r="DX15" i="1"/>
  <c r="DX36" i="1" s="1"/>
  <c r="DY15" i="1"/>
  <c r="DY36" i="1" s="1"/>
  <c r="DZ15" i="1"/>
  <c r="DZ36" i="1" s="1"/>
  <c r="EA15" i="1"/>
  <c r="EA36" i="1" s="1"/>
  <c r="EB15" i="1"/>
  <c r="EB36" i="1" s="1"/>
  <c r="EC15" i="1"/>
  <c r="EC36" i="1" s="1"/>
  <c r="ED15" i="1"/>
  <c r="ED36" i="1" s="1"/>
  <c r="EE15" i="1"/>
  <c r="EE36" i="1" s="1"/>
  <c r="EF15" i="1"/>
  <c r="EF36" i="1" s="1"/>
  <c r="EG15" i="1"/>
  <c r="EG36" i="1" s="1"/>
  <c r="EH15" i="1"/>
  <c r="EH36" i="1" s="1"/>
  <c r="EI15" i="1"/>
  <c r="EI36" i="1" s="1"/>
  <c r="EJ15" i="1"/>
  <c r="EJ36" i="1" s="1"/>
  <c r="EK15" i="1"/>
  <c r="EK36" i="1" s="1"/>
  <c r="EL15" i="1"/>
  <c r="EL36" i="1" s="1"/>
  <c r="EM15" i="1"/>
  <c r="EM36" i="1" s="1"/>
  <c r="EN15" i="1"/>
  <c r="EN36" i="1" s="1"/>
  <c r="EO15" i="1"/>
  <c r="EO36" i="1" s="1"/>
  <c r="EP15" i="1"/>
  <c r="EP36" i="1" s="1"/>
  <c r="EQ15" i="1"/>
  <c r="EQ36" i="1" s="1"/>
  <c r="ER15" i="1"/>
  <c r="ER36" i="1" s="1"/>
  <c r="ES15" i="1"/>
  <c r="ES36" i="1" s="1"/>
  <c r="ET15" i="1"/>
  <c r="ET36" i="1" s="1"/>
  <c r="EU15" i="1"/>
  <c r="EU36" i="1" s="1"/>
  <c r="EV15" i="1"/>
  <c r="EV36" i="1" s="1"/>
  <c r="EW15" i="1"/>
  <c r="EW36" i="1" s="1"/>
  <c r="EX15" i="1"/>
  <c r="EX36" i="1" s="1"/>
  <c r="EY15" i="1"/>
  <c r="EY36" i="1" s="1"/>
  <c r="EZ15" i="1"/>
  <c r="EZ36" i="1" s="1"/>
  <c r="FA15" i="1"/>
  <c r="FA36" i="1" s="1"/>
  <c r="FB15" i="1"/>
  <c r="FB36" i="1" s="1"/>
  <c r="FC15" i="1"/>
  <c r="FC36" i="1" s="1"/>
  <c r="FD15" i="1"/>
  <c r="FD36" i="1" s="1"/>
  <c r="FE15" i="1"/>
  <c r="FE36" i="1" s="1"/>
  <c r="FF15" i="1"/>
  <c r="FF36" i="1" s="1"/>
  <c r="FG15" i="1"/>
  <c r="FG36" i="1" s="1"/>
  <c r="O14" i="1"/>
  <c r="O37" i="1" s="1"/>
  <c r="R14" i="1"/>
  <c r="R37" i="1" s="1"/>
  <c r="S14" i="1"/>
  <c r="S37" i="1" s="1"/>
  <c r="T14" i="1"/>
  <c r="T37" i="1" s="1"/>
  <c r="U14" i="1"/>
  <c r="U37" i="1" s="1"/>
  <c r="V14" i="1"/>
  <c r="V37" i="1" s="1"/>
  <c r="Y14" i="1"/>
  <c r="Y37" i="1" s="1"/>
  <c r="Z14" i="1"/>
  <c r="Z37" i="1" s="1"/>
  <c r="AA14" i="1"/>
  <c r="AA37" i="1" s="1"/>
  <c r="AB14" i="1"/>
  <c r="AB37" i="1" s="1"/>
  <c r="AC14" i="1"/>
  <c r="AD14" i="1"/>
  <c r="AD37" i="1" s="1"/>
  <c r="AE14" i="1"/>
  <c r="AE37" i="1" s="1"/>
  <c r="AF14" i="1"/>
  <c r="AF37" i="1" s="1"/>
  <c r="AG14" i="1"/>
  <c r="AG37" i="1" s="1"/>
  <c r="AH14" i="1"/>
  <c r="AH37" i="1" s="1"/>
  <c r="AI14" i="1"/>
  <c r="AI37" i="1" s="1"/>
  <c r="AJ14" i="1"/>
  <c r="AJ37" i="1" s="1"/>
  <c r="AK14" i="1"/>
  <c r="AK37" i="1" s="1"/>
  <c r="AL14" i="1"/>
  <c r="AL37" i="1" s="1"/>
  <c r="AM14" i="1"/>
  <c r="AN14" i="1"/>
  <c r="AN37" i="1" s="1"/>
  <c r="AQ14" i="1"/>
  <c r="AR14" i="1"/>
  <c r="AR37" i="1" s="1"/>
  <c r="AS14" i="1"/>
  <c r="AS37" i="1" s="1"/>
  <c r="AT14" i="1"/>
  <c r="AT37" i="1" s="1"/>
  <c r="AU14" i="1"/>
  <c r="AV14" i="1"/>
  <c r="AV37" i="1" s="1"/>
  <c r="AW14" i="1"/>
  <c r="AW37" i="1" s="1"/>
  <c r="AX14" i="1"/>
  <c r="AX37" i="1" s="1"/>
  <c r="AY14" i="1"/>
  <c r="AY37" i="1" s="1"/>
  <c r="AZ14" i="1"/>
  <c r="AZ37" i="1" s="1"/>
  <c r="BA14" i="1"/>
  <c r="BA37" i="1" s="1"/>
  <c r="BB14" i="1"/>
  <c r="BB37" i="1" s="1"/>
  <c r="BC14" i="1"/>
  <c r="BC37" i="1" s="1"/>
  <c r="BD14" i="1"/>
  <c r="BD37" i="1" s="1"/>
  <c r="BE14" i="1"/>
  <c r="BE37" i="1" s="1"/>
  <c r="BF14" i="1"/>
  <c r="BF37" i="1" s="1"/>
  <c r="BG14" i="1"/>
  <c r="BG37" i="1" s="1"/>
  <c r="BH14" i="1"/>
  <c r="BH37" i="1" s="1"/>
  <c r="BI14" i="1"/>
  <c r="BI37" i="1" s="1"/>
  <c r="BJ14" i="1"/>
  <c r="BJ37" i="1" s="1"/>
  <c r="BK14" i="1"/>
  <c r="BK37" i="1" s="1"/>
  <c r="BL14" i="1"/>
  <c r="BL37" i="1" s="1"/>
  <c r="BM14" i="1"/>
  <c r="BM37" i="1" s="1"/>
  <c r="BN14" i="1"/>
  <c r="BN37" i="1" s="1"/>
  <c r="BO14" i="1"/>
  <c r="BO37" i="1" s="1"/>
  <c r="BP14" i="1"/>
  <c r="BP37" i="1" s="1"/>
  <c r="BQ14" i="1"/>
  <c r="BQ37" i="1" s="1"/>
  <c r="BR14" i="1"/>
  <c r="BR37" i="1" s="1"/>
  <c r="BS14" i="1"/>
  <c r="BS37" i="1" s="1"/>
  <c r="BT14" i="1"/>
  <c r="BT37" i="1" s="1"/>
  <c r="BU14" i="1"/>
  <c r="BU37" i="1" s="1"/>
  <c r="BV14" i="1"/>
  <c r="BV37" i="1" s="1"/>
  <c r="BW14" i="1"/>
  <c r="BW37" i="1" s="1"/>
  <c r="BX14" i="1"/>
  <c r="BX37" i="1" s="1"/>
  <c r="BY14" i="1"/>
  <c r="BY37" i="1" s="1"/>
  <c r="BZ14" i="1"/>
  <c r="BZ37" i="1" s="1"/>
  <c r="CA14" i="1"/>
  <c r="CA37" i="1" s="1"/>
  <c r="CB14" i="1"/>
  <c r="CB37" i="1" s="1"/>
  <c r="CC14" i="1"/>
  <c r="CC37" i="1" s="1"/>
  <c r="CD14" i="1"/>
  <c r="CD37" i="1" s="1"/>
  <c r="CE14" i="1"/>
  <c r="CE37" i="1" s="1"/>
  <c r="CF14" i="1"/>
  <c r="CF37" i="1" s="1"/>
  <c r="CG14" i="1"/>
  <c r="CG37" i="1" s="1"/>
  <c r="CH14" i="1"/>
  <c r="CH37" i="1" s="1"/>
  <c r="CI14" i="1"/>
  <c r="CI37" i="1" s="1"/>
  <c r="CJ14" i="1"/>
  <c r="CJ37" i="1" s="1"/>
  <c r="CK14" i="1"/>
  <c r="CK37" i="1" s="1"/>
  <c r="CL14" i="1"/>
  <c r="CL37" i="1" s="1"/>
  <c r="CM14" i="1"/>
  <c r="CM37" i="1" s="1"/>
  <c r="CN14" i="1"/>
  <c r="CN37" i="1" s="1"/>
  <c r="CO14" i="1"/>
  <c r="CO37" i="1" s="1"/>
  <c r="CP14" i="1"/>
  <c r="CP37" i="1" s="1"/>
  <c r="CQ14" i="1"/>
  <c r="CQ37" i="1" s="1"/>
  <c r="CR14" i="1"/>
  <c r="CR37" i="1" s="1"/>
  <c r="CS14" i="1"/>
  <c r="CS37" i="1" s="1"/>
  <c r="CT14" i="1"/>
  <c r="CT37" i="1" s="1"/>
  <c r="CU14" i="1"/>
  <c r="CU37" i="1" s="1"/>
  <c r="CV14" i="1"/>
  <c r="CV37" i="1" s="1"/>
  <c r="CW14" i="1"/>
  <c r="CW37" i="1" s="1"/>
  <c r="CX14" i="1"/>
  <c r="CX37" i="1" s="1"/>
  <c r="CY14" i="1"/>
  <c r="CY37" i="1" s="1"/>
  <c r="CZ14" i="1"/>
  <c r="CZ37" i="1" s="1"/>
  <c r="DA14" i="1"/>
  <c r="DA37" i="1" s="1"/>
  <c r="DB14" i="1"/>
  <c r="DB37" i="1" s="1"/>
  <c r="DC14" i="1"/>
  <c r="DC37" i="1" s="1"/>
  <c r="DD14" i="1"/>
  <c r="DD37" i="1" s="1"/>
  <c r="DE14" i="1"/>
  <c r="DE37" i="1" s="1"/>
  <c r="DF14" i="1"/>
  <c r="DF37" i="1" s="1"/>
  <c r="DG14" i="1"/>
  <c r="DG37" i="1" s="1"/>
  <c r="DH14" i="1"/>
  <c r="DH37" i="1" s="1"/>
  <c r="DI14" i="1"/>
  <c r="DI37" i="1" s="1"/>
  <c r="DJ14" i="1"/>
  <c r="DJ37" i="1" s="1"/>
  <c r="DK14" i="1"/>
  <c r="DK37" i="1" s="1"/>
  <c r="DL14" i="1"/>
  <c r="DL37" i="1" s="1"/>
  <c r="DM14" i="1"/>
  <c r="DM37" i="1" s="1"/>
  <c r="DN14" i="1"/>
  <c r="DN37" i="1" s="1"/>
  <c r="DO14" i="1"/>
  <c r="DO37" i="1" s="1"/>
  <c r="DP14" i="1"/>
  <c r="DP37" i="1" s="1"/>
  <c r="DQ14" i="1"/>
  <c r="DQ37" i="1" s="1"/>
  <c r="DR14" i="1"/>
  <c r="DR37" i="1" s="1"/>
  <c r="DS14" i="1"/>
  <c r="DS37" i="1" s="1"/>
  <c r="DT14" i="1"/>
  <c r="DT37" i="1" s="1"/>
  <c r="DU14" i="1"/>
  <c r="DU37" i="1" s="1"/>
  <c r="DV14" i="1"/>
  <c r="DV37" i="1" s="1"/>
  <c r="DW14" i="1"/>
  <c r="DW37" i="1" s="1"/>
  <c r="DX14" i="1"/>
  <c r="DX37" i="1" s="1"/>
  <c r="DY14" i="1"/>
  <c r="DY37" i="1" s="1"/>
  <c r="DZ14" i="1"/>
  <c r="DZ37" i="1" s="1"/>
  <c r="EA14" i="1"/>
  <c r="EA37" i="1" s="1"/>
  <c r="EB14" i="1"/>
  <c r="EB37" i="1" s="1"/>
  <c r="EC14" i="1"/>
  <c r="EC37" i="1" s="1"/>
  <c r="ED14" i="1"/>
  <c r="ED37" i="1" s="1"/>
  <c r="EE14" i="1"/>
  <c r="EE37" i="1" s="1"/>
  <c r="EF14" i="1"/>
  <c r="EF37" i="1" s="1"/>
  <c r="EG14" i="1"/>
  <c r="EG37" i="1" s="1"/>
  <c r="EH14" i="1"/>
  <c r="EH37" i="1" s="1"/>
  <c r="EI14" i="1"/>
  <c r="EI37" i="1" s="1"/>
  <c r="EJ14" i="1"/>
  <c r="EJ37" i="1" s="1"/>
  <c r="EK14" i="1"/>
  <c r="EK37" i="1" s="1"/>
  <c r="EL14" i="1"/>
  <c r="EL37" i="1" s="1"/>
  <c r="EM14" i="1"/>
  <c r="EM37" i="1" s="1"/>
  <c r="EN14" i="1"/>
  <c r="EN37" i="1" s="1"/>
  <c r="EO14" i="1"/>
  <c r="EO37" i="1" s="1"/>
  <c r="EP14" i="1"/>
  <c r="EP37" i="1" s="1"/>
  <c r="EQ14" i="1"/>
  <c r="EQ37" i="1" s="1"/>
  <c r="ER14" i="1"/>
  <c r="ER37" i="1" s="1"/>
  <c r="ES14" i="1"/>
  <c r="ES37" i="1" s="1"/>
  <c r="ET14" i="1"/>
  <c r="ET37" i="1" s="1"/>
  <c r="EU14" i="1"/>
  <c r="EU37" i="1" s="1"/>
  <c r="EV14" i="1"/>
  <c r="EV37" i="1" s="1"/>
  <c r="EW14" i="1"/>
  <c r="EW37" i="1" s="1"/>
  <c r="EX14" i="1"/>
  <c r="EX37" i="1" s="1"/>
  <c r="EY14" i="1"/>
  <c r="EY37" i="1" s="1"/>
  <c r="EZ14" i="1"/>
  <c r="EZ37" i="1" s="1"/>
  <c r="FA14" i="1"/>
  <c r="FA37" i="1" s="1"/>
  <c r="FB14" i="1"/>
  <c r="FB37" i="1" s="1"/>
  <c r="FC14" i="1"/>
  <c r="FC37" i="1" s="1"/>
  <c r="FD14" i="1"/>
  <c r="FD37" i="1" s="1"/>
  <c r="FE14" i="1"/>
  <c r="FE37" i="1" s="1"/>
  <c r="FF14" i="1"/>
  <c r="FF37" i="1" s="1"/>
  <c r="FG14" i="1"/>
  <c r="FG37" i="1" s="1"/>
  <c r="ES24" i="1"/>
  <c r="ES42" i="1" s="1"/>
  <c r="DK19" i="1"/>
  <c r="DN17" i="1"/>
  <c r="CA16" i="1"/>
  <c r="CA38" i="1" s="1"/>
  <c r="EC26" i="1"/>
  <c r="EC43" i="1" s="1"/>
  <c r="EC23" i="1"/>
  <c r="EC22" i="1"/>
  <c r="EC41" i="1" s="1"/>
  <c r="EC27" i="1"/>
  <c r="EA18" i="1"/>
  <c r="EA39" i="1" s="1"/>
  <c r="EA19" i="1"/>
  <c r="EE16" i="1"/>
  <c r="EE38" i="1" s="1"/>
  <c r="EE17" i="1"/>
  <c r="FG19" i="1"/>
  <c r="FG18" i="1"/>
  <c r="FG39" i="1" s="1"/>
  <c r="EY19" i="1"/>
  <c r="EY18" i="1"/>
  <c r="EY39" i="1" s="1"/>
  <c r="BZ19" i="1"/>
  <c r="DO19" i="1"/>
  <c r="EM16" i="1"/>
  <c r="EM38" i="1" s="1"/>
  <c r="EM17" i="1"/>
  <c r="EL18" i="1"/>
  <c r="EL39" i="1" s="1"/>
  <c r="EL19" i="1"/>
  <c r="CY16" i="1"/>
  <c r="CY38" i="1" s="1"/>
  <c r="CY17" i="1"/>
  <c r="EY17" i="1"/>
  <c r="EY16" i="1"/>
  <c r="EY38" i="1" s="1"/>
  <c r="CN24" i="1"/>
  <c r="CN42" i="1" s="1"/>
  <c r="CN25" i="1"/>
  <c r="ED18" i="1"/>
  <c r="ED39" i="1" s="1"/>
  <c r="ED19" i="1"/>
  <c r="CJ33" i="1"/>
  <c r="CJ32" i="1"/>
  <c r="CJ46" i="1" s="1"/>
  <c r="ET32" i="1"/>
  <c r="ET46" i="1" s="1"/>
  <c r="ET33" i="1"/>
  <c r="BU18" i="1"/>
  <c r="BU39" i="1" s="1"/>
  <c r="BU19" i="1"/>
  <c r="BY33" i="1"/>
  <c r="BY32" i="1"/>
  <c r="BY46" i="1" s="1"/>
  <c r="CG32" i="1"/>
  <c r="CG46" i="1" s="1"/>
  <c r="CG33" i="1"/>
  <c r="CO32" i="1"/>
  <c r="CO46" i="1" s="1"/>
  <c r="CO33" i="1"/>
  <c r="CW33" i="1"/>
  <c r="CW32" i="1"/>
  <c r="CW46" i="1" s="1"/>
  <c r="DA32" i="1"/>
  <c r="DA46" i="1" s="1"/>
  <c r="DA33" i="1"/>
  <c r="DI33" i="1"/>
  <c r="DI32" i="1"/>
  <c r="DI46" i="1" s="1"/>
  <c r="DQ33" i="1"/>
  <c r="DQ32" i="1"/>
  <c r="DQ46" i="1" s="1"/>
  <c r="DY32" i="1"/>
  <c r="DY46" i="1" s="1"/>
  <c r="DY33" i="1"/>
  <c r="EG33" i="1"/>
  <c r="EG32" i="1"/>
  <c r="EG46" i="1" s="1"/>
  <c r="ES33" i="1"/>
  <c r="ES32" i="1"/>
  <c r="ES46" i="1" s="1"/>
  <c r="FE32" i="1"/>
  <c r="FE46" i="1" s="1"/>
  <c r="FE33" i="1"/>
  <c r="DH33" i="1"/>
  <c r="DH32" i="1"/>
  <c r="DH46" i="1" s="1"/>
  <c r="DP32" i="1"/>
  <c r="DP46" i="1" s="1"/>
  <c r="DP33" i="1"/>
  <c r="DX32" i="1"/>
  <c r="DX46" i="1" s="1"/>
  <c r="DX33" i="1"/>
  <c r="EI33" i="1"/>
  <c r="EI32" i="1"/>
  <c r="EI46" i="1" s="1"/>
  <c r="ER33" i="1"/>
  <c r="ER32" i="1"/>
  <c r="ER46" i="1" s="1"/>
  <c r="FF33" i="1"/>
  <c r="FF32" i="1"/>
  <c r="FF46" i="1" s="1"/>
  <c r="CD33" i="1"/>
  <c r="CD32" i="1"/>
  <c r="CD46" i="1" s="1"/>
  <c r="CL33" i="1"/>
  <c r="CL32" i="1"/>
  <c r="CL46" i="1" s="1"/>
  <c r="CT32" i="1"/>
  <c r="CT46" i="1" s="1"/>
  <c r="CT33" i="1"/>
  <c r="DB33" i="1"/>
  <c r="DB32" i="1"/>
  <c r="DB46" i="1" s="1"/>
  <c r="EF32" i="1"/>
  <c r="EF46" i="1" s="1"/>
  <c r="EF33" i="1"/>
  <c r="EP33" i="1"/>
  <c r="EP32" i="1"/>
  <c r="EP46" i="1" s="1"/>
  <c r="FB17" i="1"/>
  <c r="FB16" i="1"/>
  <c r="FB38" i="1" s="1"/>
  <c r="FD32" i="1"/>
  <c r="FD46" i="1" s="1"/>
  <c r="FD33" i="1"/>
  <c r="EM33" i="1"/>
  <c r="EM32" i="1"/>
  <c r="EM46" i="1" s="1"/>
  <c r="CS16" i="1"/>
  <c r="CS38" i="1" s="1"/>
  <c r="CS17" i="1"/>
  <c r="CR32" i="1"/>
  <c r="CR46" i="1" s="1"/>
  <c r="CR33" i="1"/>
  <c r="DW32" i="1"/>
  <c r="DW46" i="1" s="1"/>
  <c r="DW33" i="1"/>
  <c r="EW32" i="1"/>
  <c r="EW46" i="1" s="1"/>
  <c r="EW33" i="1"/>
  <c r="DF33" i="1"/>
  <c r="DF32" i="1"/>
  <c r="DF46" i="1" s="1"/>
  <c r="DN32" i="1"/>
  <c r="DN46" i="1" s="1"/>
  <c r="DN33" i="1"/>
  <c r="DV32" i="1"/>
  <c r="DV46" i="1" s="1"/>
  <c r="DV33" i="1"/>
  <c r="EV32" i="1"/>
  <c r="EV46" i="1" s="1"/>
  <c r="EV33" i="1"/>
  <c r="AC18" i="1"/>
  <c r="AC19" i="1"/>
  <c r="AS18" i="1"/>
  <c r="AS39" i="1" s="1"/>
  <c r="AS19" i="1"/>
  <c r="CK16" i="1"/>
  <c r="CK38" i="1" s="1"/>
  <c r="CK17" i="1"/>
  <c r="EO25" i="1"/>
  <c r="EO24" i="1"/>
  <c r="EO42" i="1" s="1"/>
  <c r="T25" i="1"/>
  <c r="T24" i="1"/>
  <c r="T42" i="1" s="1"/>
  <c r="CW19" i="1"/>
  <c r="CW18" i="1"/>
  <c r="CW39" i="1" s="1"/>
  <c r="EK18" i="1"/>
  <c r="EK39" i="1" s="1"/>
  <c r="EK19" i="1"/>
  <c r="BY18" i="1"/>
  <c r="BY39" i="1" s="1"/>
  <c r="BY19" i="1"/>
  <c r="Z16" i="1"/>
  <c r="Z38" i="1" s="1"/>
  <c r="Z17" i="1"/>
  <c r="BE24" i="1"/>
  <c r="BE42" i="1" s="1"/>
  <c r="BE25" i="1"/>
  <c r="BU25" i="1"/>
  <c r="BU24" i="1"/>
  <c r="BU42" i="1" s="1"/>
  <c r="CS24" i="1"/>
  <c r="CS42" i="1" s="1"/>
  <c r="CS25" i="1"/>
  <c r="EO19" i="1"/>
  <c r="EO18" i="1"/>
  <c r="EO39" i="1" s="1"/>
  <c r="CC19" i="1"/>
  <c r="CC18" i="1"/>
  <c r="CC39" i="1" s="1"/>
  <c r="EW18" i="1"/>
  <c r="EW39" i="1" s="1"/>
  <c r="EW19" i="1"/>
  <c r="CK18" i="1"/>
  <c r="CK39" i="1" s="1"/>
  <c r="CK19" i="1"/>
  <c r="CC17" i="1"/>
  <c r="CC16" i="1"/>
  <c r="CC38" i="1" s="1"/>
  <c r="BE16" i="1"/>
  <c r="BE38" i="1" s="1"/>
  <c r="BE17" i="1"/>
  <c r="S24" i="1"/>
  <c r="S42" i="1" s="1"/>
  <c r="S25" i="1"/>
  <c r="EB33" i="1"/>
  <c r="EB32" i="1"/>
  <c r="EB46" i="1" s="1"/>
  <c r="EJ32" i="1"/>
  <c r="EJ46" i="1" s="1"/>
  <c r="EJ33" i="1"/>
  <c r="Z24" i="1"/>
  <c r="Z42" i="1" s="1"/>
  <c r="Z25" i="1"/>
  <c r="DI17" i="1"/>
  <c r="DI16" i="1"/>
  <c r="DI38" i="1" s="1"/>
  <c r="CK25" i="1"/>
  <c r="CK24" i="1"/>
  <c r="CK42" i="1" s="1"/>
  <c r="AW24" i="1"/>
  <c r="AW42" i="1" s="1"/>
  <c r="AW25" i="1"/>
  <c r="DM18" i="1"/>
  <c r="DM39" i="1" s="1"/>
  <c r="DM19" i="1"/>
  <c r="FA19" i="1"/>
  <c r="FA18" i="1"/>
  <c r="FA39" i="1" s="1"/>
  <c r="CO19" i="1"/>
  <c r="CO18" i="1"/>
  <c r="CO39" i="1" s="1"/>
  <c r="BM16" i="1"/>
  <c r="BM38" i="1" s="1"/>
  <c r="BM17" i="1"/>
  <c r="AW17" i="1"/>
  <c r="AW16" i="1"/>
  <c r="AW38" i="1" s="1"/>
  <c r="EW25" i="1"/>
  <c r="EW24" i="1"/>
  <c r="EW42" i="1" s="1"/>
  <c r="BM24" i="1"/>
  <c r="BM42" i="1" s="1"/>
  <c r="BM25" i="1"/>
  <c r="CS19" i="1"/>
  <c r="CS18" i="1"/>
  <c r="CS39" i="1" s="1"/>
  <c r="T19" i="1"/>
  <c r="T18" i="1"/>
  <c r="T39" i="1" s="1"/>
  <c r="DA18" i="1"/>
  <c r="DA39" i="1" s="1"/>
  <c r="DA19" i="1"/>
  <c r="BU16" i="1"/>
  <c r="BU38" i="1" s="1"/>
  <c r="BU17" i="1"/>
  <c r="EN19" i="1"/>
  <c r="EN18" i="1"/>
  <c r="EN39" i="1" s="1"/>
  <c r="BH19" i="1"/>
  <c r="BH18" i="1"/>
  <c r="BH39" i="1" s="1"/>
  <c r="BX18" i="1"/>
  <c r="BX39" i="1" s="1"/>
  <c r="BX19" i="1"/>
  <c r="EB17" i="1"/>
  <c r="EB16" i="1"/>
  <c r="EB38" i="1" s="1"/>
  <c r="AV17" i="1"/>
  <c r="AV16" i="1"/>
  <c r="AV38" i="1" s="1"/>
  <c r="CP25" i="1"/>
  <c r="CP24" i="1"/>
  <c r="CP42" i="1" s="1"/>
  <c r="ER17" i="1"/>
  <c r="ER16" i="1"/>
  <c r="ER38" i="1" s="1"/>
  <c r="BL17" i="1"/>
  <c r="BL16" i="1"/>
  <c r="BL38" i="1" s="1"/>
  <c r="BZ25" i="1"/>
  <c r="BZ24" i="1"/>
  <c r="BZ42" i="1" s="1"/>
  <c r="BT25" i="1"/>
  <c r="BT24" i="1"/>
  <c r="BT42" i="1" s="1"/>
  <c r="CN19" i="1"/>
  <c r="CN18" i="1"/>
  <c r="CN39" i="1" s="1"/>
  <c r="DD18" i="1"/>
  <c r="DD39" i="1" s="1"/>
  <c r="DD19" i="1"/>
  <c r="EN17" i="1"/>
  <c r="EN16" i="1"/>
  <c r="EN38" i="1" s="1"/>
  <c r="BH17" i="1"/>
  <c r="BH16" i="1"/>
  <c r="BH38" i="1" s="1"/>
  <c r="DL16" i="1"/>
  <c r="DL38" i="1" s="1"/>
  <c r="DL17" i="1"/>
  <c r="AF16" i="1"/>
  <c r="AF38" i="1" s="1"/>
  <c r="AF17" i="1"/>
  <c r="AL25" i="1"/>
  <c r="AL24" i="1"/>
  <c r="AL42" i="1" s="1"/>
  <c r="BA18" i="1"/>
  <c r="BA39" i="1" s="1"/>
  <c r="BA19" i="1"/>
  <c r="DE17" i="1"/>
  <c r="DE16" i="1"/>
  <c r="DE38" i="1" s="1"/>
  <c r="AS17" i="1"/>
  <c r="AS16" i="1"/>
  <c r="AS38" i="1" s="1"/>
  <c r="CW16" i="1"/>
  <c r="CW38" i="1" s="1"/>
  <c r="CW17" i="1"/>
  <c r="AK16" i="1"/>
  <c r="AK38" i="1" s="1"/>
  <c r="AK17" i="1"/>
  <c r="EO17" i="1"/>
  <c r="EO16" i="1"/>
  <c r="EO38" i="1" s="1"/>
  <c r="DT18" i="1"/>
  <c r="DT39" i="1" s="1"/>
  <c r="DT19" i="1"/>
  <c r="AJ18" i="1"/>
  <c r="AJ19" i="1"/>
  <c r="EZ16" i="1"/>
  <c r="EZ38" i="1" s="1"/>
  <c r="EZ17" i="1"/>
  <c r="BP16" i="1"/>
  <c r="BP38" i="1" s="1"/>
  <c r="BP17" i="1"/>
  <c r="BR24" i="1"/>
  <c r="BR42" i="1" s="1"/>
  <c r="BR25" i="1"/>
  <c r="DX16" i="1"/>
  <c r="DX38" i="1" s="1"/>
  <c r="DX17" i="1"/>
  <c r="AR16" i="1"/>
  <c r="AR38" i="1" s="1"/>
  <c r="AR17" i="1"/>
  <c r="DN24" i="1"/>
  <c r="DN42" i="1" s="1"/>
  <c r="DN25" i="1"/>
  <c r="EF25" i="1"/>
  <c r="EF24" i="1"/>
  <c r="EF42" i="1" s="1"/>
  <c r="DH18" i="1"/>
  <c r="DH39" i="1" s="1"/>
  <c r="DH19" i="1"/>
  <c r="AB18" i="1"/>
  <c r="AB39" i="1" s="1"/>
  <c r="AB19" i="1"/>
  <c r="CF19" i="1"/>
  <c r="CF18" i="1"/>
  <c r="CF39" i="1" s="1"/>
  <c r="DT16" i="1"/>
  <c r="DT38" i="1" s="1"/>
  <c r="DT17" i="1"/>
  <c r="AJ16" i="1"/>
  <c r="AJ38" i="1" s="1"/>
  <c r="AJ17" i="1"/>
  <c r="CR17" i="1"/>
  <c r="CR16" i="1"/>
  <c r="CR38" i="1" s="1"/>
  <c r="BJ24" i="1"/>
  <c r="BJ42" i="1" s="1"/>
  <c r="BJ25" i="1"/>
  <c r="AK19" i="1"/>
  <c r="AK18" i="1"/>
  <c r="AK39" i="1" s="1"/>
  <c r="DU16" i="1"/>
  <c r="DU38" i="1" s="1"/>
  <c r="DU17" i="1"/>
  <c r="BI16" i="1"/>
  <c r="BI38" i="1" s="1"/>
  <c r="BI17" i="1"/>
  <c r="ES17" i="1"/>
  <c r="ES16" i="1"/>
  <c r="ES38" i="1" s="1"/>
  <c r="CG17" i="1"/>
  <c r="CG16" i="1"/>
  <c r="CG38" i="1" s="1"/>
  <c r="DH25" i="1"/>
  <c r="DH24" i="1"/>
  <c r="DH42" i="1" s="1"/>
  <c r="DX24" i="1"/>
  <c r="DX42" i="1" s="1"/>
  <c r="DX25" i="1"/>
  <c r="DP18" i="1"/>
  <c r="DP39" i="1" s="1"/>
  <c r="DP19" i="1"/>
  <c r="EF19" i="1"/>
  <c r="EF18" i="1"/>
  <c r="EF39" i="1" s="1"/>
  <c r="S17" i="1"/>
  <c r="S16" i="1"/>
  <c r="S38" i="1" s="1"/>
  <c r="DZ25" i="1"/>
  <c r="DZ24" i="1"/>
  <c r="DZ42" i="1" s="1"/>
  <c r="BT18" i="1"/>
  <c r="BT39" i="1" s="1"/>
  <c r="BT19" i="1"/>
  <c r="CB33" i="1"/>
  <c r="CB32" i="1"/>
  <c r="CB46" i="1" s="1"/>
  <c r="CZ33" i="1"/>
  <c r="CZ32" i="1"/>
  <c r="CZ46" i="1" s="1"/>
  <c r="ED33" i="1"/>
  <c r="ED32" i="1"/>
  <c r="ED46" i="1" s="1"/>
  <c r="EK33" i="1"/>
  <c r="EK32" i="1"/>
  <c r="EK46" i="1" s="1"/>
  <c r="FC32" i="1"/>
  <c r="FC46" i="1" s="1"/>
  <c r="FC33" i="1"/>
  <c r="BX33" i="1"/>
  <c r="BX32" i="1"/>
  <c r="BX46" i="1" s="1"/>
  <c r="CF33" i="1"/>
  <c r="CF32" i="1"/>
  <c r="CF46" i="1" s="1"/>
  <c r="CN33" i="1"/>
  <c r="CN32" i="1"/>
  <c r="CN46" i="1" s="1"/>
  <c r="CV33" i="1"/>
  <c r="CV32" i="1"/>
  <c r="CV46" i="1" s="1"/>
  <c r="EA32" i="1"/>
  <c r="EA46" i="1" s="1"/>
  <c r="EA33" i="1"/>
  <c r="EH32" i="1"/>
  <c r="EH46" i="1" s="1"/>
  <c r="EH33" i="1"/>
  <c r="EN32" i="1"/>
  <c r="EN46" i="1" s="1"/>
  <c r="EN33" i="1"/>
  <c r="ET16" i="1"/>
  <c r="ET38" i="1" s="1"/>
  <c r="ET17" i="1"/>
  <c r="FA32" i="1"/>
  <c r="FA46" i="1" s="1"/>
  <c r="FA33" i="1"/>
  <c r="FC28" i="1"/>
  <c r="FC44" i="1" s="1"/>
  <c r="FC30" i="1"/>
  <c r="FC45" i="1" s="1"/>
  <c r="FC34" i="1"/>
  <c r="FC47" i="1" s="1"/>
  <c r="FC31" i="1"/>
  <c r="FC20" i="1"/>
  <c r="FC40" i="1" s="1"/>
  <c r="FC21" i="1"/>
  <c r="FC29" i="1"/>
  <c r="FC35" i="1"/>
  <c r="CK32" i="1"/>
  <c r="CK46" i="1" s="1"/>
  <c r="CK33" i="1"/>
  <c r="CS32" i="1"/>
  <c r="CS46" i="1" s="1"/>
  <c r="CS33" i="1"/>
  <c r="DA16" i="1"/>
  <c r="DA38" i="1" s="1"/>
  <c r="DA17" i="1"/>
  <c r="DE32" i="1"/>
  <c r="DE46" i="1" s="1"/>
  <c r="DE33" i="1"/>
  <c r="DM33" i="1"/>
  <c r="DM32" i="1"/>
  <c r="DM46" i="1" s="1"/>
  <c r="DU32" i="1"/>
  <c r="DU46" i="1" s="1"/>
  <c r="DU33" i="1"/>
  <c r="EC33" i="1"/>
  <c r="EC32" i="1"/>
  <c r="EC46" i="1" s="1"/>
  <c r="EO33" i="1"/>
  <c r="EO32" i="1"/>
  <c r="EO46" i="1" s="1"/>
  <c r="FE19" i="1"/>
  <c r="FE18" i="1"/>
  <c r="FE39" i="1" s="1"/>
  <c r="BF16" i="1"/>
  <c r="BF38" i="1" s="1"/>
  <c r="BF17" i="1"/>
  <c r="DD32" i="1"/>
  <c r="DD46" i="1" s="1"/>
  <c r="DD33" i="1"/>
  <c r="DL32" i="1"/>
  <c r="DL46" i="1" s="1"/>
  <c r="DL33" i="1"/>
  <c r="DT33" i="1"/>
  <c r="DT32" i="1"/>
  <c r="DT46" i="1" s="1"/>
  <c r="EE33" i="1"/>
  <c r="EE32" i="1"/>
  <c r="EE46" i="1" s="1"/>
  <c r="ER18" i="1"/>
  <c r="ER39" i="1" s="1"/>
  <c r="ER19" i="1"/>
  <c r="EX32" i="1"/>
  <c r="EX46" i="1" s="1"/>
  <c r="EX33" i="1"/>
  <c r="BZ33" i="1"/>
  <c r="BZ32" i="1"/>
  <c r="BZ46" i="1" s="1"/>
  <c r="BZ18" i="1"/>
  <c r="BZ39" i="1" s="1"/>
  <c r="CH32" i="1"/>
  <c r="CH46" i="1" s="1"/>
  <c r="CH33" i="1"/>
  <c r="CP33" i="1"/>
  <c r="CP32" i="1"/>
  <c r="CP46" i="1" s="1"/>
  <c r="CX32" i="1"/>
  <c r="CX46" i="1" s="1"/>
  <c r="CX33" i="1"/>
  <c r="AZ19" i="1"/>
  <c r="AZ18" i="1"/>
  <c r="AZ39" i="1" s="1"/>
  <c r="EL29" i="1"/>
  <c r="EL21" i="1"/>
  <c r="EL30" i="1"/>
  <c r="EL45" i="1" s="1"/>
  <c r="EL35" i="1"/>
  <c r="EL28" i="1"/>
  <c r="EL44" i="1" s="1"/>
  <c r="EL20" i="1"/>
  <c r="EL40" i="1" s="1"/>
  <c r="EL34" i="1"/>
  <c r="EL47" i="1" s="1"/>
  <c r="EL31" i="1"/>
  <c r="EL33" i="1"/>
  <c r="EL32" i="1"/>
  <c r="EL46" i="1" s="1"/>
  <c r="EU30" i="1"/>
  <c r="EU45" i="1" s="1"/>
  <c r="EU20" i="1"/>
  <c r="EU40" i="1" s="1"/>
  <c r="EU28" i="1"/>
  <c r="EU44" i="1" s="1"/>
  <c r="EU34" i="1"/>
  <c r="EU47" i="1" s="1"/>
  <c r="EU29" i="1"/>
  <c r="EU35" i="1"/>
  <c r="EU31" i="1"/>
  <c r="EU21" i="1"/>
  <c r="EU32" i="1"/>
  <c r="EU46" i="1" s="1"/>
  <c r="EU33" i="1"/>
  <c r="FB32" i="1"/>
  <c r="FB46" i="1" s="1"/>
  <c r="FB33" i="1"/>
  <c r="FD18" i="1"/>
  <c r="FD39" i="1" s="1"/>
  <c r="FD19" i="1"/>
  <c r="FG32" i="1"/>
  <c r="FG46" i="1" s="1"/>
  <c r="FG33" i="1"/>
  <c r="EQ32" i="1"/>
  <c r="EQ46" i="1" s="1"/>
  <c r="EQ33" i="1"/>
  <c r="DJ33" i="1"/>
  <c r="DJ32" i="1"/>
  <c r="DJ46" i="1" s="1"/>
  <c r="DR32" i="1"/>
  <c r="DR46" i="1" s="1"/>
  <c r="DR33" i="1"/>
  <c r="DZ32" i="1"/>
  <c r="DZ46" i="1" s="1"/>
  <c r="DZ33" i="1"/>
  <c r="EZ33" i="1"/>
  <c r="EZ32" i="1"/>
  <c r="EZ46" i="1" s="1"/>
  <c r="DQ24" i="1"/>
  <c r="DQ42" i="1" s="1"/>
  <c r="DQ25" i="1"/>
  <c r="EG17" i="1"/>
  <c r="EG16" i="1"/>
  <c r="EG38" i="1" s="1"/>
  <c r="DF25" i="1"/>
  <c r="DF24" i="1"/>
  <c r="DF42" i="1" s="1"/>
  <c r="CC24" i="1"/>
  <c r="CC42" i="1" s="1"/>
  <c r="CC25" i="1"/>
  <c r="EC18" i="1"/>
  <c r="EC39" i="1" s="1"/>
  <c r="EC19" i="1"/>
  <c r="BQ18" i="1"/>
  <c r="BQ39" i="1" s="1"/>
  <c r="BQ19" i="1"/>
  <c r="DE19" i="1"/>
  <c r="DE18" i="1"/>
  <c r="DE39" i="1" s="1"/>
  <c r="DY17" i="1"/>
  <c r="DY16" i="1"/>
  <c r="DY38" i="1" s="1"/>
  <c r="AT25" i="1"/>
  <c r="AT24" i="1"/>
  <c r="AT42" i="1" s="1"/>
  <c r="DA27" i="1"/>
  <c r="DA26" i="1"/>
  <c r="DA43" i="1" s="1"/>
  <c r="DA22" i="1"/>
  <c r="DA41" i="1" s="1"/>
  <c r="DA23" i="1"/>
  <c r="EG24" i="1"/>
  <c r="EG42" i="1" s="1"/>
  <c r="EG25" i="1"/>
  <c r="FE25" i="1"/>
  <c r="FE24" i="1"/>
  <c r="FE42" i="1" s="1"/>
  <c r="AG25" i="1"/>
  <c r="AG24" i="1"/>
  <c r="AG42" i="1" s="1"/>
  <c r="DI18" i="1"/>
  <c r="DI39" i="1" s="1"/>
  <c r="DI19" i="1"/>
  <c r="AW18" i="1"/>
  <c r="AW39" i="1" s="1"/>
  <c r="AW19" i="1"/>
  <c r="DQ19" i="1"/>
  <c r="DQ18" i="1"/>
  <c r="DQ39" i="1" s="1"/>
  <c r="BE19" i="1"/>
  <c r="BE18" i="1"/>
  <c r="BE39" i="1" s="1"/>
  <c r="T17" i="1"/>
  <c r="T16" i="1"/>
  <c r="T38" i="1" s="1"/>
  <c r="BD24" i="1"/>
  <c r="BD42" i="1" s="1"/>
  <c r="BD25" i="1"/>
  <c r="EB18" i="1"/>
  <c r="EB39" i="1" s="1"/>
  <c r="EB19" i="1"/>
  <c r="EJ18" i="1"/>
  <c r="EJ39" i="1" s="1"/>
  <c r="EJ19" i="1"/>
  <c r="FE16" i="1"/>
  <c r="FE38" i="1" s="1"/>
  <c r="FE17" i="1"/>
  <c r="Z18" i="1"/>
  <c r="Z39" i="1" s="1"/>
  <c r="Z19" i="1"/>
  <c r="AN25" i="1"/>
  <c r="AN24" i="1"/>
  <c r="AN42" i="1" s="1"/>
  <c r="DI25" i="1"/>
  <c r="DI24" i="1"/>
  <c r="DI42" i="1" s="1"/>
  <c r="ES19" i="1"/>
  <c r="ES18" i="1"/>
  <c r="ES39" i="1" s="1"/>
  <c r="CG19" i="1"/>
  <c r="CG18" i="1"/>
  <c r="CG39" i="1" s="1"/>
  <c r="DU18" i="1"/>
  <c r="DU39" i="1" s="1"/>
  <c r="DU19" i="1"/>
  <c r="BI18" i="1"/>
  <c r="BI39" i="1" s="1"/>
  <c r="BI19" i="1"/>
  <c r="EW16" i="1"/>
  <c r="EW38" i="1" s="1"/>
  <c r="EW17" i="1"/>
  <c r="CZ25" i="1"/>
  <c r="CZ24" i="1"/>
  <c r="CZ42" i="1" s="1"/>
  <c r="DA24" i="1"/>
  <c r="DA42" i="1" s="1"/>
  <c r="DA25" i="1"/>
  <c r="DY25" i="1"/>
  <c r="DY24" i="1"/>
  <c r="DY42" i="1" s="1"/>
  <c r="DY18" i="1"/>
  <c r="DY39" i="1" s="1"/>
  <c r="DY19" i="1"/>
  <c r="BM18" i="1"/>
  <c r="BM39" i="1" s="1"/>
  <c r="BM19" i="1"/>
  <c r="EG19" i="1"/>
  <c r="EG18" i="1"/>
  <c r="EG39" i="1" s="1"/>
  <c r="DQ16" i="1"/>
  <c r="DQ38" i="1" s="1"/>
  <c r="DQ17" i="1"/>
  <c r="EV24" i="1"/>
  <c r="EV42" i="1" s="1"/>
  <c r="EV25" i="1"/>
  <c r="CV18" i="1"/>
  <c r="CV39" i="1" s="1"/>
  <c r="CV19" i="1"/>
  <c r="DL19" i="1"/>
  <c r="DL18" i="1"/>
  <c r="DL39" i="1" s="1"/>
  <c r="AF19" i="1"/>
  <c r="AF18" i="1"/>
  <c r="AF39" i="1" s="1"/>
  <c r="CN16" i="1"/>
  <c r="CN38" i="1" s="1"/>
  <c r="CN17" i="1"/>
  <c r="AD24" i="1"/>
  <c r="AD42" i="1" s="1"/>
  <c r="AD25" i="1"/>
  <c r="FB24" i="1"/>
  <c r="FB42" i="1" s="1"/>
  <c r="FB25" i="1"/>
  <c r="BE23" i="1"/>
  <c r="BE27" i="1"/>
  <c r="BE26" i="1"/>
  <c r="BE43" i="1" s="1"/>
  <c r="BE22" i="1"/>
  <c r="BE41" i="1" s="1"/>
  <c r="DQ23" i="1"/>
  <c r="DQ27" i="1"/>
  <c r="DQ26" i="1"/>
  <c r="DQ43" i="1" s="1"/>
  <c r="DQ22" i="1"/>
  <c r="DQ41" i="1" s="1"/>
  <c r="DD16" i="1"/>
  <c r="DD38" i="1" s="1"/>
  <c r="DD17" i="1"/>
  <c r="EL24" i="1"/>
  <c r="EL42" i="1" s="1"/>
  <c r="EL25" i="1"/>
  <c r="BU23" i="1"/>
  <c r="BU27" i="1"/>
  <c r="BU26" i="1"/>
  <c r="BU43" i="1" s="1"/>
  <c r="BU22" i="1"/>
  <c r="BU41" i="1" s="1"/>
  <c r="EG22" i="1"/>
  <c r="EG41" i="1" s="1"/>
  <c r="EG27" i="1"/>
  <c r="EG23" i="1"/>
  <c r="EG26" i="1"/>
  <c r="EG43" i="1" s="1"/>
  <c r="BD22" i="1"/>
  <c r="BD41" i="1" s="1"/>
  <c r="BD26" i="1"/>
  <c r="BD43" i="1" s="1"/>
  <c r="BD23" i="1"/>
  <c r="BD27" i="1"/>
  <c r="CJ25" i="1"/>
  <c r="CJ24" i="1"/>
  <c r="CJ42" i="1" s="1"/>
  <c r="S27" i="1"/>
  <c r="S23" i="1"/>
  <c r="S22" i="1"/>
  <c r="S41" i="1" s="1"/>
  <c r="S26" i="1"/>
  <c r="S43" i="1" s="1"/>
  <c r="DP27" i="1"/>
  <c r="DP22" i="1"/>
  <c r="DP41" i="1" s="1"/>
  <c r="DP23" i="1"/>
  <c r="DP26" i="1"/>
  <c r="DP43" i="1" s="1"/>
  <c r="AV18" i="1"/>
  <c r="AV39" i="1" s="1"/>
  <c r="AV19" i="1"/>
  <c r="BL19" i="1"/>
  <c r="BL18" i="1"/>
  <c r="BL39" i="1" s="1"/>
  <c r="CV16" i="1"/>
  <c r="CV38" i="1" s="1"/>
  <c r="CV17" i="1"/>
  <c r="FD17" i="1"/>
  <c r="FD16" i="1"/>
  <c r="FD38" i="1" s="1"/>
  <c r="BX17" i="1"/>
  <c r="BX16" i="1"/>
  <c r="BX38" i="1" s="1"/>
  <c r="CH25" i="1"/>
  <c r="CH24" i="1"/>
  <c r="CH42" i="1" s="1"/>
  <c r="CX24" i="1"/>
  <c r="CX42" i="1" s="1"/>
  <c r="CX25" i="1"/>
  <c r="CJ26" i="1"/>
  <c r="CJ43" i="1" s="1"/>
  <c r="CJ22" i="1"/>
  <c r="CJ41" i="1" s="1"/>
  <c r="CJ23" i="1"/>
  <c r="CJ27" i="1"/>
  <c r="Z26" i="1"/>
  <c r="Z43" i="1" s="1"/>
  <c r="Z22" i="1"/>
  <c r="Z41" i="1" s="1"/>
  <c r="Z23" i="1"/>
  <c r="Z27" i="1"/>
  <c r="CK26" i="1"/>
  <c r="CK43" i="1" s="1"/>
  <c r="CK22" i="1"/>
  <c r="CK41" i="1" s="1"/>
  <c r="CK23" i="1"/>
  <c r="CK27" i="1"/>
  <c r="BZ22" i="1"/>
  <c r="BZ41" i="1" s="1"/>
  <c r="BZ23" i="1"/>
  <c r="BZ26" i="1"/>
  <c r="BZ43" i="1" s="1"/>
  <c r="BZ27" i="1"/>
  <c r="EK16" i="1"/>
  <c r="EK38" i="1" s="1"/>
  <c r="EK17" i="1"/>
  <c r="BY16" i="1"/>
  <c r="BY38" i="1" s="1"/>
  <c r="BY17" i="1"/>
  <c r="EC17" i="1"/>
  <c r="EC16" i="1"/>
  <c r="EC38" i="1" s="1"/>
  <c r="BQ17" i="1"/>
  <c r="BQ16" i="1"/>
  <c r="BQ38" i="1" s="1"/>
  <c r="AG18" i="1"/>
  <c r="AG39" i="1" s="1"/>
  <c r="AG19" i="1"/>
  <c r="AG16" i="1"/>
  <c r="AG38" i="1" s="1"/>
  <c r="AG17" i="1"/>
  <c r="CB19" i="1"/>
  <c r="CB18" i="1"/>
  <c r="CB39" i="1" s="1"/>
  <c r="CR18" i="1"/>
  <c r="CR39" i="1" s="1"/>
  <c r="CR19" i="1"/>
  <c r="DH17" i="1"/>
  <c r="DH16" i="1"/>
  <c r="DH38" i="1" s="1"/>
  <c r="AB17" i="1"/>
  <c r="AB16" i="1"/>
  <c r="AB38" i="1" s="1"/>
  <c r="ED25" i="1"/>
  <c r="ED24" i="1"/>
  <c r="ED42" i="1" s="1"/>
  <c r="CF17" i="1"/>
  <c r="CF16" i="1"/>
  <c r="CF38" i="1" s="1"/>
  <c r="BB25" i="1"/>
  <c r="BB24" i="1"/>
  <c r="BB42" i="1" s="1"/>
  <c r="DP25" i="1"/>
  <c r="DP24" i="1"/>
  <c r="DP42" i="1" s="1"/>
  <c r="EZ19" i="1"/>
  <c r="EZ18" i="1"/>
  <c r="EZ39" i="1" s="1"/>
  <c r="BP19" i="1"/>
  <c r="BP18" i="1"/>
  <c r="BP39" i="1" s="1"/>
  <c r="DX18" i="1"/>
  <c r="DX39" i="1" s="1"/>
  <c r="DX19" i="1"/>
  <c r="AR18" i="1"/>
  <c r="AR39" i="1" s="1"/>
  <c r="AR19" i="1"/>
  <c r="CB17" i="1"/>
  <c r="CB16" i="1"/>
  <c r="CB38" i="1" s="1"/>
  <c r="EJ16" i="1"/>
  <c r="EJ38" i="1" s="1"/>
  <c r="EJ17" i="1"/>
  <c r="AZ16" i="1"/>
  <c r="AZ38" i="1" s="1"/>
  <c r="AZ17" i="1"/>
  <c r="ET24" i="1"/>
  <c r="ET42" i="1" s="1"/>
  <c r="ET25" i="1"/>
  <c r="DV25" i="1"/>
  <c r="DV24" i="1"/>
  <c r="DV42" i="1" s="1"/>
  <c r="FA17" i="1"/>
  <c r="FA16" i="1"/>
  <c r="FA38" i="1" s="1"/>
  <c r="CO17" i="1"/>
  <c r="CO16" i="1"/>
  <c r="CO38" i="1" s="1"/>
  <c r="AC17" i="1"/>
  <c r="AC16" i="1"/>
  <c r="DM16" i="1"/>
  <c r="DM38" i="1" s="1"/>
  <c r="DM17" i="1"/>
  <c r="BA16" i="1"/>
  <c r="BA38" i="1" s="1"/>
  <c r="BA17" i="1"/>
  <c r="AV24" i="1"/>
  <c r="AV42" i="1" s="1"/>
  <c r="AV25" i="1"/>
  <c r="BL25" i="1"/>
  <c r="BL24" i="1"/>
  <c r="BL42" i="1" s="1"/>
  <c r="DH22" i="1"/>
  <c r="DH41" i="1" s="1"/>
  <c r="DH26" i="1"/>
  <c r="DH43" i="1" s="1"/>
  <c r="DH27" i="1"/>
  <c r="DH23" i="1"/>
  <c r="CB27" i="1"/>
  <c r="CB23" i="1"/>
  <c r="CB22" i="1"/>
  <c r="CB41" i="1" s="1"/>
  <c r="CB26" i="1"/>
  <c r="CB43" i="1" s="1"/>
  <c r="AV26" i="1"/>
  <c r="AV43" i="1" s="1"/>
  <c r="AV27" i="1"/>
  <c r="AV22" i="1"/>
  <c r="AV41" i="1" s="1"/>
  <c r="AV23" i="1"/>
  <c r="FD26" i="1"/>
  <c r="FD43" i="1" s="1"/>
  <c r="FD22" i="1"/>
  <c r="FD41" i="1" s="1"/>
  <c r="FD27" i="1"/>
  <c r="FD23" i="1"/>
  <c r="DX23" i="1"/>
  <c r="DX27" i="1"/>
  <c r="DX26" i="1"/>
  <c r="DX43" i="1" s="1"/>
  <c r="DX22" i="1"/>
  <c r="DX41" i="1" s="1"/>
  <c r="CR27" i="1"/>
  <c r="CR26" i="1"/>
  <c r="CR43" i="1" s="1"/>
  <c r="CR22" i="1"/>
  <c r="CR41" i="1" s="1"/>
  <c r="CR23" i="1"/>
  <c r="BL23" i="1"/>
  <c r="BL26" i="1"/>
  <c r="BL43" i="1" s="1"/>
  <c r="BL27" i="1"/>
  <c r="BL22" i="1"/>
  <c r="BL41" i="1" s="1"/>
  <c r="CB25" i="1"/>
  <c r="CB24" i="1"/>
  <c r="CB42" i="1" s="1"/>
  <c r="CR25" i="1"/>
  <c r="CR24" i="1"/>
  <c r="CR42" i="1" s="1"/>
  <c r="EV16" i="1"/>
  <c r="EV38" i="1" s="1"/>
  <c r="EV17" i="1"/>
  <c r="CJ17" i="1"/>
  <c r="CJ16" i="1"/>
  <c r="CJ38" i="1" s="1"/>
  <c r="BN25" i="1"/>
  <c r="BN24" i="1"/>
  <c r="BN42" i="1" s="1"/>
  <c r="DB24" i="1"/>
  <c r="DB42" i="1" s="1"/>
  <c r="DB25" i="1"/>
  <c r="S19" i="1"/>
  <c r="S18" i="1"/>
  <c r="S39" i="1" s="1"/>
  <c r="AN17" i="1"/>
  <c r="AN16" i="1"/>
  <c r="AN38" i="1" s="1"/>
  <c r="CD24" i="1"/>
  <c r="CD42" i="1" s="1"/>
  <c r="CD25" i="1"/>
  <c r="BF25" i="1"/>
  <c r="BF24" i="1"/>
  <c r="BF42" i="1" s="1"/>
  <c r="AQ25" i="1"/>
  <c r="AQ24" i="1"/>
  <c r="DC25" i="1"/>
  <c r="DC24" i="1"/>
  <c r="DC42" i="1" s="1"/>
  <c r="V24" i="1"/>
  <c r="V42" i="1" s="1"/>
  <c r="V25" i="1"/>
  <c r="CI24" i="1"/>
  <c r="CI42" i="1" s="1"/>
  <c r="CI25" i="1"/>
  <c r="EU24" i="1"/>
  <c r="EU42" i="1" s="1"/>
  <c r="EU25" i="1"/>
  <c r="AY24" i="1"/>
  <c r="AY42" i="1" s="1"/>
  <c r="AY25" i="1"/>
  <c r="DK24" i="1"/>
  <c r="DK42" i="1" s="1"/>
  <c r="DK25" i="1"/>
  <c r="AE25" i="1"/>
  <c r="AE24" i="1"/>
  <c r="AE42" i="1" s="1"/>
  <c r="CQ25" i="1"/>
  <c r="CQ24" i="1"/>
  <c r="CQ42" i="1" s="1"/>
  <c r="FC25" i="1"/>
  <c r="FC24" i="1"/>
  <c r="FC42" i="1" s="1"/>
  <c r="BT17" i="1"/>
  <c r="BT16" i="1"/>
  <c r="BT38" i="1" s="1"/>
  <c r="EP25" i="1"/>
  <c r="EP24" i="1"/>
  <c r="EP42" i="1" s="1"/>
  <c r="AI25" i="1"/>
  <c r="AI24" i="1"/>
  <c r="AI42" i="1" s="1"/>
  <c r="CU25" i="1"/>
  <c r="CU24" i="1"/>
  <c r="CU42" i="1" s="1"/>
  <c r="FG25" i="1"/>
  <c r="FG24" i="1"/>
  <c r="FG42" i="1" s="1"/>
  <c r="CA24" i="1"/>
  <c r="CA42" i="1" s="1"/>
  <c r="CA25" i="1"/>
  <c r="EM24" i="1"/>
  <c r="EM42" i="1" s="1"/>
  <c r="EM25" i="1"/>
  <c r="DJ25" i="1"/>
  <c r="DJ24" i="1"/>
  <c r="DJ42" i="1" s="1"/>
  <c r="Y25" i="1"/>
  <c r="Y24" i="1"/>
  <c r="CM25" i="1"/>
  <c r="CM24" i="1"/>
  <c r="CM42" i="1" s="1"/>
  <c r="EY25" i="1"/>
  <c r="EY24" i="1"/>
  <c r="EY42" i="1" s="1"/>
  <c r="BS24" i="1"/>
  <c r="BS42" i="1" s="1"/>
  <c r="BS25" i="1"/>
  <c r="EE24" i="1"/>
  <c r="EE42" i="1" s="1"/>
  <c r="EE25" i="1"/>
  <c r="AF26" i="1"/>
  <c r="AF43" i="1" s="1"/>
  <c r="AF23" i="1"/>
  <c r="AF22" i="1"/>
  <c r="AF41" i="1" s="1"/>
  <c r="AF27" i="1"/>
  <c r="EV19" i="1"/>
  <c r="EV18" i="1"/>
  <c r="EV39" i="1" s="1"/>
  <c r="CJ19" i="1"/>
  <c r="CJ18" i="1"/>
  <c r="CJ39" i="1" s="1"/>
  <c r="EN25" i="1"/>
  <c r="EN24" i="1"/>
  <c r="EN42" i="1" s="1"/>
  <c r="FD24" i="1"/>
  <c r="FD42" i="1" s="1"/>
  <c r="FD25" i="1"/>
  <c r="AF24" i="1"/>
  <c r="AF42" i="1" s="1"/>
  <c r="AF25" i="1"/>
  <c r="CZ18" i="1"/>
  <c r="CZ39" i="1" s="1"/>
  <c r="CZ19" i="1"/>
  <c r="AN18" i="1"/>
  <c r="AN39" i="1" s="1"/>
  <c r="AN19" i="1"/>
  <c r="DP16" i="1"/>
  <c r="DP38" i="1" s="1"/>
  <c r="DP17" i="1"/>
  <c r="BD16" i="1"/>
  <c r="BD38" i="1" s="1"/>
  <c r="BD17" i="1"/>
  <c r="BF23" i="1"/>
  <c r="BF22" i="1"/>
  <c r="BF41" i="1" s="1"/>
  <c r="BF27" i="1"/>
  <c r="BF26" i="1"/>
  <c r="BF43" i="1" s="1"/>
  <c r="DR27" i="1"/>
  <c r="DR23" i="1"/>
  <c r="DR22" i="1"/>
  <c r="DR41" i="1" s="1"/>
  <c r="DR26" i="1"/>
  <c r="DR43" i="1" s="1"/>
  <c r="AH24" i="1"/>
  <c r="AH42" i="1" s="1"/>
  <c r="AH25" i="1"/>
  <c r="CT24" i="1"/>
  <c r="CT42" i="1" s="1"/>
  <c r="CT25" i="1"/>
  <c r="FF24" i="1"/>
  <c r="FF42" i="1" s="1"/>
  <c r="FF25" i="1"/>
  <c r="BV25" i="1"/>
  <c r="BV24" i="1"/>
  <c r="BV42" i="1" s="1"/>
  <c r="EH25" i="1"/>
  <c r="EH24" i="1"/>
  <c r="EH42" i="1" s="1"/>
  <c r="AH22" i="1"/>
  <c r="AH41" i="1" s="1"/>
  <c r="AH23" i="1"/>
  <c r="AH26" i="1"/>
  <c r="AH43" i="1" s="1"/>
  <c r="AH27" i="1"/>
  <c r="CT27" i="1"/>
  <c r="CT26" i="1"/>
  <c r="CT43" i="1" s="1"/>
  <c r="CT23" i="1"/>
  <c r="CT22" i="1"/>
  <c r="CT41" i="1" s="1"/>
  <c r="EV26" i="1"/>
  <c r="EV43" i="1" s="1"/>
  <c r="EV22" i="1"/>
  <c r="EV41" i="1" s="1"/>
  <c r="EV27" i="1"/>
  <c r="EV23" i="1"/>
  <c r="AN26" i="1"/>
  <c r="AN43" i="1" s="1"/>
  <c r="AN23" i="1"/>
  <c r="AN22" i="1"/>
  <c r="AN41" i="1" s="1"/>
  <c r="AN27" i="1"/>
  <c r="EF17" i="1"/>
  <c r="EF16" i="1"/>
  <c r="EF38" i="1" s="1"/>
  <c r="AX24" i="1"/>
  <c r="AX42" i="1" s="1"/>
  <c r="AX25" i="1"/>
  <c r="AA25" i="1"/>
  <c r="AA24" i="1"/>
  <c r="AA42" i="1" s="1"/>
  <c r="EX25" i="1"/>
  <c r="EX24" i="1"/>
  <c r="EX42" i="1" s="1"/>
  <c r="BT26" i="1"/>
  <c r="BT43" i="1" s="1"/>
  <c r="BT23" i="1"/>
  <c r="BT27" i="1"/>
  <c r="BT22" i="1"/>
  <c r="BT41" i="1" s="1"/>
  <c r="CZ23" i="1"/>
  <c r="CZ26" i="1"/>
  <c r="CZ43" i="1" s="1"/>
  <c r="CZ27" i="1"/>
  <c r="CZ22" i="1"/>
  <c r="CZ41" i="1" s="1"/>
  <c r="EF23" i="1"/>
  <c r="EF26" i="1"/>
  <c r="EF43" i="1" s="1"/>
  <c r="EF27" i="1"/>
  <c r="EF22" i="1"/>
  <c r="EF41" i="1" s="1"/>
  <c r="FG26" i="1"/>
  <c r="FG43" i="1" s="1"/>
  <c r="FG27" i="1"/>
  <c r="FG22" i="1"/>
  <c r="FG41" i="1" s="1"/>
  <c r="FG23" i="1"/>
  <c r="CA22" i="1"/>
  <c r="CA41" i="1" s="1"/>
  <c r="CA27" i="1"/>
  <c r="CA23" i="1"/>
  <c r="CA26" i="1"/>
  <c r="CA43" i="1" s="1"/>
  <c r="CA17" i="1"/>
  <c r="BW24" i="1"/>
  <c r="BW42" i="1" s="1"/>
  <c r="BW25" i="1"/>
  <c r="EI24" i="1"/>
  <c r="EI42" i="1" s="1"/>
  <c r="EI25" i="1"/>
  <c r="BC25" i="1"/>
  <c r="BC24" i="1"/>
  <c r="BC42" i="1" s="1"/>
  <c r="DO25" i="1"/>
  <c r="DO24" i="1"/>
  <c r="DO42" i="1" s="1"/>
  <c r="AI23" i="1"/>
  <c r="AI26" i="1"/>
  <c r="AI43" i="1" s="1"/>
  <c r="AI27" i="1"/>
  <c r="AI22" i="1"/>
  <c r="AI41" i="1" s="1"/>
  <c r="CU26" i="1"/>
  <c r="CU43" i="1" s="1"/>
  <c r="CU23" i="1"/>
  <c r="CU27" i="1"/>
  <c r="CU22" i="1"/>
  <c r="CU41" i="1" s="1"/>
  <c r="EW22" i="1"/>
  <c r="EW41" i="1" s="1"/>
  <c r="EW26" i="1"/>
  <c r="EW43" i="1" s="1"/>
  <c r="EW23" i="1"/>
  <c r="EW27" i="1"/>
  <c r="AG27" i="1"/>
  <c r="AG26" i="1"/>
  <c r="AG43" i="1" s="1"/>
  <c r="AG22" i="1"/>
  <c r="AG41" i="1" s="1"/>
  <c r="AG23" i="1"/>
  <c r="BM26" i="1"/>
  <c r="BM43" i="1" s="1"/>
  <c r="BM27" i="1"/>
  <c r="BM22" i="1"/>
  <c r="BM41" i="1" s="1"/>
  <c r="BM23" i="1"/>
  <c r="CS27" i="1"/>
  <c r="CS26" i="1"/>
  <c r="CS43" i="1" s="1"/>
  <c r="CS22" i="1"/>
  <c r="CS41" i="1" s="1"/>
  <c r="CS23" i="1"/>
  <c r="DY26" i="1"/>
  <c r="DY43" i="1" s="1"/>
  <c r="DY27" i="1"/>
  <c r="DY22" i="1"/>
  <c r="DY41" i="1" s="1"/>
  <c r="DY23" i="1"/>
  <c r="FE27" i="1"/>
  <c r="FE22" i="1"/>
  <c r="FE41" i="1" s="1"/>
  <c r="FE23" i="1"/>
  <c r="FE26" i="1"/>
  <c r="FE43" i="1" s="1"/>
  <c r="U22" i="1"/>
  <c r="U41" i="1" s="1"/>
  <c r="U23" i="1"/>
  <c r="U26" i="1"/>
  <c r="U43" i="1" s="1"/>
  <c r="U27" i="1"/>
  <c r="BJ22" i="1"/>
  <c r="BJ41" i="1" s="1"/>
  <c r="BJ26" i="1"/>
  <c r="BJ43" i="1" s="1"/>
  <c r="BJ23" i="1"/>
  <c r="BJ27" i="1"/>
  <c r="CD23" i="1"/>
  <c r="CD22" i="1"/>
  <c r="CD41" i="1" s="1"/>
  <c r="CD26" i="1"/>
  <c r="CD43" i="1" s="1"/>
  <c r="CD27" i="1"/>
  <c r="DB22" i="1"/>
  <c r="DB41" i="1" s="1"/>
  <c r="DB26" i="1"/>
  <c r="DB43" i="1" s="1"/>
  <c r="DB23" i="1"/>
  <c r="DB27" i="1"/>
  <c r="DV26" i="1"/>
  <c r="DV43" i="1" s="1"/>
  <c r="DV22" i="1"/>
  <c r="DV41" i="1" s="1"/>
  <c r="DV23" i="1"/>
  <c r="DV27" i="1"/>
  <c r="EP26" i="1"/>
  <c r="EP43" i="1" s="1"/>
  <c r="EP23" i="1"/>
  <c r="EP22" i="1"/>
  <c r="EP41" i="1" s="1"/>
  <c r="EP27" i="1"/>
  <c r="R22" i="1"/>
  <c r="R41" i="1" s="1"/>
  <c r="R26" i="1"/>
  <c r="R43" i="1" s="1"/>
  <c r="R27" i="1"/>
  <c r="R23" i="1"/>
  <c r="BK23" i="1"/>
  <c r="BK26" i="1"/>
  <c r="BK43" i="1" s="1"/>
  <c r="BK27" i="1"/>
  <c r="BK22" i="1"/>
  <c r="BK41" i="1" s="1"/>
  <c r="CE22" i="1"/>
  <c r="CE41" i="1" s="1"/>
  <c r="CE26" i="1"/>
  <c r="CE43" i="1" s="1"/>
  <c r="CE27" i="1"/>
  <c r="CE23" i="1"/>
  <c r="DW23" i="1"/>
  <c r="DW26" i="1"/>
  <c r="DW43" i="1" s="1"/>
  <c r="DW27" i="1"/>
  <c r="DW22" i="1"/>
  <c r="DW41" i="1" s="1"/>
  <c r="EQ23" i="1"/>
  <c r="EQ22" i="1"/>
  <c r="EQ41" i="1" s="1"/>
  <c r="EQ27" i="1"/>
  <c r="EQ26" i="1"/>
  <c r="EQ43" i="1" s="1"/>
  <c r="AA26" i="1"/>
  <c r="AA43" i="1" s="1"/>
  <c r="AA27" i="1"/>
  <c r="AA22" i="1"/>
  <c r="AA41" i="1" s="1"/>
  <c r="AA23" i="1"/>
  <c r="AT27" i="1"/>
  <c r="AT26" i="1"/>
  <c r="AT43" i="1" s="1"/>
  <c r="AT22" i="1"/>
  <c r="AT41" i="1" s="1"/>
  <c r="AT23" i="1"/>
  <c r="BN23" i="1"/>
  <c r="BN27" i="1"/>
  <c r="BN22" i="1"/>
  <c r="BN41" i="1" s="1"/>
  <c r="BN26" i="1"/>
  <c r="BN43" i="1" s="1"/>
  <c r="CL27" i="1"/>
  <c r="CL26" i="1"/>
  <c r="CL43" i="1" s="1"/>
  <c r="CL22" i="1"/>
  <c r="CL41" i="1" s="1"/>
  <c r="CL23" i="1"/>
  <c r="DF26" i="1"/>
  <c r="DF43" i="1" s="1"/>
  <c r="DF27" i="1"/>
  <c r="DF22" i="1"/>
  <c r="DF41" i="1" s="1"/>
  <c r="DF23" i="1"/>
  <c r="DZ27" i="1"/>
  <c r="DZ23" i="1"/>
  <c r="DZ22" i="1"/>
  <c r="DZ41" i="1" s="1"/>
  <c r="DZ26" i="1"/>
  <c r="DZ43" i="1" s="1"/>
  <c r="EX22" i="1"/>
  <c r="EX41" i="1" s="1"/>
  <c r="EX27" i="1"/>
  <c r="EX23" i="1"/>
  <c r="EX26" i="1"/>
  <c r="EX43" i="1" s="1"/>
  <c r="AU26" i="1"/>
  <c r="AU22" i="1"/>
  <c r="AU23" i="1"/>
  <c r="AU27" i="1"/>
  <c r="BO22" i="1"/>
  <c r="BO41" i="1" s="1"/>
  <c r="BO23" i="1"/>
  <c r="BO26" i="1"/>
  <c r="BO43" i="1" s="1"/>
  <c r="BO27" i="1"/>
  <c r="DG26" i="1"/>
  <c r="DG43" i="1" s="1"/>
  <c r="DG22" i="1"/>
  <c r="DG41" i="1" s="1"/>
  <c r="DG23" i="1"/>
  <c r="DG27" i="1"/>
  <c r="EA22" i="1"/>
  <c r="EA41" i="1" s="1"/>
  <c r="EA23" i="1"/>
  <c r="EA26" i="1"/>
  <c r="EA43" i="1" s="1"/>
  <c r="EA27" i="1"/>
  <c r="R25" i="1"/>
  <c r="R24" i="1"/>
  <c r="R42" i="1" s="1"/>
  <c r="CE25" i="1"/>
  <c r="CE24" i="1"/>
  <c r="CE42" i="1" s="1"/>
  <c r="EQ25" i="1"/>
  <c r="EQ24" i="1"/>
  <c r="EQ42" i="1" s="1"/>
  <c r="BK24" i="1"/>
  <c r="BK42" i="1" s="1"/>
  <c r="BK25" i="1"/>
  <c r="DW24" i="1"/>
  <c r="DW42" i="1" s="1"/>
  <c r="DW25" i="1"/>
  <c r="Y22" i="1"/>
  <c r="Y23" i="1"/>
  <c r="Y27" i="1"/>
  <c r="Y26" i="1"/>
  <c r="AQ23" i="1"/>
  <c r="AQ22" i="1"/>
  <c r="AQ27" i="1"/>
  <c r="AQ26" i="1"/>
  <c r="BG23" i="1"/>
  <c r="BG27" i="1"/>
  <c r="BG22" i="1"/>
  <c r="BG41" i="1" s="1"/>
  <c r="BG26" i="1"/>
  <c r="BG43" i="1" s="1"/>
  <c r="CM23" i="1"/>
  <c r="CM27" i="1"/>
  <c r="CM22" i="1"/>
  <c r="CM41" i="1" s="1"/>
  <c r="CM26" i="1"/>
  <c r="CM43" i="1" s="1"/>
  <c r="DC27" i="1"/>
  <c r="DC23" i="1"/>
  <c r="DC22" i="1"/>
  <c r="DC41" i="1" s="1"/>
  <c r="DC26" i="1"/>
  <c r="DC43" i="1" s="1"/>
  <c r="DS23" i="1"/>
  <c r="DS27" i="1"/>
  <c r="DS22" i="1"/>
  <c r="DS41" i="1" s="1"/>
  <c r="DS26" i="1"/>
  <c r="DS43" i="1" s="1"/>
  <c r="T26" i="1"/>
  <c r="T43" i="1" s="1"/>
  <c r="T23" i="1"/>
  <c r="T22" i="1"/>
  <c r="T41" i="1" s="1"/>
  <c r="T27" i="1"/>
  <c r="AW23" i="1"/>
  <c r="AW26" i="1"/>
  <c r="AW43" i="1" s="1"/>
  <c r="AW22" i="1"/>
  <c r="AW41" i="1" s="1"/>
  <c r="AW27" i="1"/>
  <c r="CC26" i="1"/>
  <c r="CC43" i="1" s="1"/>
  <c r="CC23" i="1"/>
  <c r="CC22" i="1"/>
  <c r="CC41" i="1" s="1"/>
  <c r="CC27" i="1"/>
  <c r="DI23" i="1"/>
  <c r="DI26" i="1"/>
  <c r="DI43" i="1" s="1"/>
  <c r="DI22" i="1"/>
  <c r="DI41" i="1" s="1"/>
  <c r="DI27" i="1"/>
  <c r="EO22" i="1"/>
  <c r="EO41" i="1" s="1"/>
  <c r="EO23" i="1"/>
  <c r="EO26" i="1"/>
  <c r="EO43" i="1" s="1"/>
  <c r="EO27" i="1"/>
  <c r="FF23" i="1"/>
  <c r="FF27" i="1"/>
  <c r="FF22" i="1"/>
  <c r="FF41" i="1" s="1"/>
  <c r="FF26" i="1"/>
  <c r="FF43" i="1" s="1"/>
  <c r="AD23" i="1"/>
  <c r="AD26" i="1"/>
  <c r="AD43" i="1" s="1"/>
  <c r="AD22" i="1"/>
  <c r="AD41" i="1" s="1"/>
  <c r="AD27" i="1"/>
  <c r="AX23" i="1"/>
  <c r="AX22" i="1"/>
  <c r="AX41" i="1" s="1"/>
  <c r="AX26" i="1"/>
  <c r="AX43" i="1" s="1"/>
  <c r="AX27" i="1"/>
  <c r="BD18" i="1"/>
  <c r="BD39" i="1" s="1"/>
  <c r="BD19" i="1"/>
  <c r="U24" i="1"/>
  <c r="U42" i="1" s="1"/>
  <c r="U25" i="1"/>
  <c r="DR25" i="1"/>
  <c r="DR24" i="1"/>
  <c r="DR42" i="1" s="1"/>
  <c r="BO24" i="1"/>
  <c r="BO42" i="1" s="1"/>
  <c r="BO25" i="1"/>
  <c r="EA24" i="1"/>
  <c r="EA42" i="1" s="1"/>
  <c r="EA25" i="1"/>
  <c r="AU25" i="1"/>
  <c r="AU24" i="1"/>
  <c r="DG25" i="1"/>
  <c r="DG24" i="1"/>
  <c r="DG42" i="1" s="1"/>
  <c r="CZ16" i="1"/>
  <c r="CZ38" i="1" s="1"/>
  <c r="CZ17" i="1"/>
  <c r="CL25" i="1"/>
  <c r="CL24" i="1"/>
  <c r="CL42" i="1" s="1"/>
  <c r="BG24" i="1"/>
  <c r="BG42" i="1" s="1"/>
  <c r="BG25" i="1"/>
  <c r="DS24" i="1"/>
  <c r="DS42" i="1" s="1"/>
  <c r="DS25" i="1"/>
  <c r="AM25" i="1"/>
  <c r="AM24" i="1"/>
  <c r="CY25" i="1"/>
  <c r="CY24" i="1"/>
  <c r="CY42" i="1" s="1"/>
  <c r="BV26" i="1"/>
  <c r="BV43" i="1" s="1"/>
  <c r="BV23" i="1"/>
  <c r="BV22" i="1"/>
  <c r="BV41" i="1" s="1"/>
  <c r="BV27" i="1"/>
  <c r="CP26" i="1"/>
  <c r="CP43" i="1" s="1"/>
  <c r="CP23" i="1"/>
  <c r="CP22" i="1"/>
  <c r="CP41" i="1" s="1"/>
  <c r="CP27" i="1"/>
  <c r="DJ23" i="1"/>
  <c r="DJ22" i="1"/>
  <c r="DJ41" i="1" s="1"/>
  <c r="DJ26" i="1"/>
  <c r="DJ43" i="1" s="1"/>
  <c r="DJ27" i="1"/>
  <c r="EH22" i="1"/>
  <c r="EH41" i="1" s="1"/>
  <c r="EH23" i="1"/>
  <c r="EH26" i="1"/>
  <c r="EH43" i="1" s="1"/>
  <c r="EH27" i="1"/>
  <c r="AE27" i="1"/>
  <c r="AE23" i="1"/>
  <c r="AE26" i="1"/>
  <c r="AE43" i="1" s="1"/>
  <c r="AE22" i="1"/>
  <c r="AE41" i="1" s="1"/>
  <c r="AY27" i="1"/>
  <c r="AY22" i="1"/>
  <c r="AY41" i="1" s="1"/>
  <c r="AY26" i="1"/>
  <c r="AY43" i="1" s="1"/>
  <c r="AY23" i="1"/>
  <c r="BW22" i="1"/>
  <c r="BW41" i="1" s="1"/>
  <c r="BW26" i="1"/>
  <c r="BW43" i="1" s="1"/>
  <c r="BW27" i="1"/>
  <c r="BW23" i="1"/>
  <c r="CQ23" i="1"/>
  <c r="CQ26" i="1"/>
  <c r="CQ43" i="1" s="1"/>
  <c r="CQ27" i="1"/>
  <c r="CQ22" i="1"/>
  <c r="CQ41" i="1" s="1"/>
  <c r="DK26" i="1"/>
  <c r="DK43" i="1" s="1"/>
  <c r="DK27" i="1"/>
  <c r="DK22" i="1"/>
  <c r="DK41" i="1" s="1"/>
  <c r="DK23" i="1"/>
  <c r="EI27" i="1"/>
  <c r="EI23" i="1"/>
  <c r="EI22" i="1"/>
  <c r="EI41" i="1" s="1"/>
  <c r="EI26" i="1"/>
  <c r="EI43" i="1" s="1"/>
  <c r="FC23" i="1"/>
  <c r="FC26" i="1"/>
  <c r="FC43" i="1" s="1"/>
  <c r="FC27" i="1"/>
  <c r="FC22" i="1"/>
  <c r="FC41" i="1" s="1"/>
  <c r="EL27" i="1"/>
  <c r="EL26" i="1"/>
  <c r="EL43" i="1" s="1"/>
  <c r="EL22" i="1"/>
  <c r="EL41" i="1" s="1"/>
  <c r="EL23" i="1"/>
  <c r="FB23" i="1"/>
  <c r="FB26" i="1"/>
  <c r="FB43" i="1" s="1"/>
  <c r="FB27" i="1"/>
  <c r="FB22" i="1"/>
  <c r="FB41" i="1" s="1"/>
  <c r="AL26" i="1"/>
  <c r="AL43" i="1" s="1"/>
  <c r="AL27" i="1"/>
  <c r="AL22" i="1"/>
  <c r="AL41" i="1" s="1"/>
  <c r="AL23" i="1"/>
  <c r="BB27" i="1"/>
  <c r="BB26" i="1"/>
  <c r="BB43" i="1" s="1"/>
  <c r="BB22" i="1"/>
  <c r="BB41" i="1" s="1"/>
  <c r="BB23" i="1"/>
  <c r="BR27" i="1"/>
  <c r="BR23" i="1"/>
  <c r="BR22" i="1"/>
  <c r="BR41" i="1" s="1"/>
  <c r="BR26" i="1"/>
  <c r="BR43" i="1" s="1"/>
  <c r="CH26" i="1"/>
  <c r="CH43" i="1" s="1"/>
  <c r="CH23" i="1"/>
  <c r="CH27" i="1"/>
  <c r="CH22" i="1"/>
  <c r="CH41" i="1" s="1"/>
  <c r="CX26" i="1"/>
  <c r="CX43" i="1" s="1"/>
  <c r="CX27" i="1"/>
  <c r="CX22" i="1"/>
  <c r="CX41" i="1" s="1"/>
  <c r="CX23" i="1"/>
  <c r="DN26" i="1"/>
  <c r="DN43" i="1" s="1"/>
  <c r="DN27" i="1"/>
  <c r="DN22" i="1"/>
  <c r="DN41" i="1" s="1"/>
  <c r="DN23" i="1"/>
  <c r="DN16" i="1"/>
  <c r="DN38" i="1" s="1"/>
  <c r="ED23" i="1"/>
  <c r="ED26" i="1"/>
  <c r="ED43" i="1" s="1"/>
  <c r="ED27" i="1"/>
  <c r="ED22" i="1"/>
  <c r="ED41" i="1" s="1"/>
  <c r="ET26" i="1"/>
  <c r="ET43" i="1" s="1"/>
  <c r="ET27" i="1"/>
  <c r="ET22" i="1"/>
  <c r="ET41" i="1" s="1"/>
  <c r="ET23" i="1"/>
  <c r="EY26" i="1"/>
  <c r="EY43" i="1" s="1"/>
  <c r="EY23" i="1"/>
  <c r="EY27" i="1"/>
  <c r="EY22" i="1"/>
  <c r="EY41" i="1" s="1"/>
  <c r="V22" i="1"/>
  <c r="V41" i="1" s="1"/>
  <c r="V26" i="1"/>
  <c r="V43" i="1" s="1"/>
  <c r="V27" i="1"/>
  <c r="V23" i="1"/>
  <c r="AM22" i="1"/>
  <c r="AM27" i="1"/>
  <c r="AM26" i="1"/>
  <c r="AM23" i="1"/>
  <c r="BC27" i="1"/>
  <c r="BC22" i="1"/>
  <c r="BC41" i="1" s="1"/>
  <c r="BC26" i="1"/>
  <c r="BC43" i="1" s="1"/>
  <c r="BC23" i="1"/>
  <c r="BS27" i="1"/>
  <c r="BS26" i="1"/>
  <c r="BS43" i="1" s="1"/>
  <c r="BS22" i="1"/>
  <c r="BS41" i="1" s="1"/>
  <c r="BS23" i="1"/>
  <c r="CI22" i="1"/>
  <c r="CI41" i="1" s="1"/>
  <c r="CI26" i="1"/>
  <c r="CI43" i="1" s="1"/>
  <c r="CI27" i="1"/>
  <c r="CI23" i="1"/>
  <c r="CY22" i="1"/>
  <c r="CY41" i="1" s="1"/>
  <c r="CY27" i="1"/>
  <c r="CY26" i="1"/>
  <c r="CY43" i="1" s="1"/>
  <c r="CY23" i="1"/>
  <c r="DO27" i="1"/>
  <c r="DO22" i="1"/>
  <c r="DO41" i="1" s="1"/>
  <c r="DO26" i="1"/>
  <c r="DO43" i="1" s="1"/>
  <c r="DO23" i="1"/>
  <c r="EE27" i="1"/>
  <c r="EE26" i="1"/>
  <c r="EE43" i="1" s="1"/>
  <c r="EE22" i="1"/>
  <c r="EE41" i="1" s="1"/>
  <c r="EE23" i="1"/>
  <c r="EU22" i="1"/>
  <c r="EU41" i="1" s="1"/>
  <c r="EU26" i="1"/>
  <c r="EU43" i="1" s="1"/>
  <c r="EU27" i="1"/>
  <c r="EU23" i="1"/>
  <c r="DB35" i="1"/>
  <c r="DB21" i="1"/>
  <c r="DB20" i="1"/>
  <c r="DB40" i="1" s="1"/>
  <c r="DB30" i="1"/>
  <c r="DB45" i="1" s="1"/>
  <c r="DB29" i="1"/>
  <c r="DB28" i="1"/>
  <c r="DB44" i="1" s="1"/>
  <c r="DB34" i="1"/>
  <c r="DB47" i="1" s="1"/>
  <c r="DB31" i="1"/>
  <c r="BV20" i="1"/>
  <c r="BV40" i="1" s="1"/>
  <c r="BV21" i="1"/>
  <c r="BV28" i="1"/>
  <c r="BV44" i="1" s="1"/>
  <c r="BV29" i="1"/>
  <c r="BV30" i="1"/>
  <c r="BV45" i="1" s="1"/>
  <c r="BV34" i="1"/>
  <c r="BV47" i="1" s="1"/>
  <c r="BV35" i="1"/>
  <c r="BV31" i="1"/>
  <c r="EH29" i="1"/>
  <c r="EH20" i="1"/>
  <c r="EH40" i="1" s="1"/>
  <c r="EH30" i="1"/>
  <c r="EH45" i="1" s="1"/>
  <c r="EH28" i="1"/>
  <c r="EH44" i="1" s="1"/>
  <c r="EH21" i="1"/>
  <c r="EH34" i="1"/>
  <c r="EH47" i="1" s="1"/>
  <c r="EH35" i="1"/>
  <c r="EH31" i="1"/>
  <c r="AX31" i="1"/>
  <c r="AX28" i="1"/>
  <c r="AX44" i="1" s="1"/>
  <c r="AX20" i="1"/>
  <c r="AX40" i="1" s="1"/>
  <c r="AX30" i="1"/>
  <c r="AX45" i="1" s="1"/>
  <c r="AX29" i="1"/>
  <c r="AX21" i="1"/>
  <c r="AX34" i="1"/>
  <c r="AX47" i="1" s="1"/>
  <c r="AX35" i="1"/>
  <c r="EX30" i="1"/>
  <c r="EX45" i="1" s="1"/>
  <c r="EX20" i="1"/>
  <c r="EX40" i="1" s="1"/>
  <c r="EX29" i="1"/>
  <c r="EX34" i="1"/>
  <c r="EX47" i="1" s="1"/>
  <c r="EX21" i="1"/>
  <c r="EX28" i="1"/>
  <c r="EX44" i="1" s="1"/>
  <c r="EX35" i="1"/>
  <c r="EX31" i="1"/>
  <c r="AA21" i="1"/>
  <c r="AA28" i="1"/>
  <c r="AA44" i="1" s="1"/>
  <c r="AA34" i="1"/>
  <c r="AA47" i="1" s="1"/>
  <c r="AA31" i="1"/>
  <c r="AA29" i="1"/>
  <c r="AA20" i="1"/>
  <c r="AA40" i="1" s="1"/>
  <c r="AA30" i="1"/>
  <c r="AA45" i="1" s="1"/>
  <c r="AA35" i="1"/>
  <c r="BN21" i="1"/>
  <c r="BN31" i="1"/>
  <c r="BN29" i="1"/>
  <c r="BN35" i="1"/>
  <c r="BN20" i="1"/>
  <c r="BN40" i="1" s="1"/>
  <c r="BN28" i="1"/>
  <c r="BN44" i="1" s="1"/>
  <c r="BN30" i="1"/>
  <c r="BN45" i="1" s="1"/>
  <c r="BN34" i="1"/>
  <c r="BN47" i="1" s="1"/>
  <c r="CL21" i="1"/>
  <c r="CL34" i="1"/>
  <c r="CL47" i="1" s="1"/>
  <c r="CL20" i="1"/>
  <c r="CL40" i="1" s="1"/>
  <c r="CL31" i="1"/>
  <c r="CL29" i="1"/>
  <c r="CL28" i="1"/>
  <c r="CL44" i="1" s="1"/>
  <c r="CL30" i="1"/>
  <c r="CL45" i="1" s="1"/>
  <c r="CL35" i="1"/>
  <c r="EQ21" i="1"/>
  <c r="EQ34" i="1"/>
  <c r="EQ47" i="1" s="1"/>
  <c r="EQ29" i="1"/>
  <c r="EQ28" i="1"/>
  <c r="EQ44" i="1" s="1"/>
  <c r="EQ35" i="1"/>
  <c r="EQ20" i="1"/>
  <c r="EQ40" i="1" s="1"/>
  <c r="EQ30" i="1"/>
  <c r="EQ45" i="1" s="1"/>
  <c r="EQ31" i="1"/>
  <c r="CD20" i="1"/>
  <c r="CD40" i="1" s="1"/>
  <c r="CD28" i="1"/>
  <c r="CD44" i="1" s="1"/>
  <c r="CD21" i="1"/>
  <c r="CD31" i="1"/>
  <c r="CD30" i="1"/>
  <c r="CD45" i="1" s="1"/>
  <c r="CD29" i="1"/>
  <c r="CD35" i="1"/>
  <c r="CD34" i="1"/>
  <c r="CD47" i="1" s="1"/>
  <c r="DR20" i="1"/>
  <c r="DR40" i="1" s="1"/>
  <c r="DR31" i="1"/>
  <c r="DR29" i="1"/>
  <c r="DR28" i="1"/>
  <c r="DR44" i="1" s="1"/>
  <c r="DR34" i="1"/>
  <c r="DR47" i="1" s="1"/>
  <c r="DR21" i="1"/>
  <c r="DR30" i="1"/>
  <c r="DR45" i="1" s="1"/>
  <c r="DR35" i="1"/>
  <c r="EI31" i="1"/>
  <c r="EI20" i="1"/>
  <c r="EI40" i="1" s="1"/>
  <c r="EI21" i="1"/>
  <c r="EI34" i="1"/>
  <c r="EI47" i="1" s="1"/>
  <c r="EI28" i="1"/>
  <c r="EI44" i="1" s="1"/>
  <c r="EI30" i="1"/>
  <c r="EI45" i="1" s="1"/>
  <c r="EI35" i="1"/>
  <c r="EI29" i="1"/>
  <c r="CE34" i="1"/>
  <c r="CE47" i="1" s="1"/>
  <c r="CE20" i="1"/>
  <c r="CE40" i="1" s="1"/>
  <c r="CE29" i="1"/>
  <c r="CE35" i="1"/>
  <c r="CE21" i="1"/>
  <c r="CE28" i="1"/>
  <c r="CE44" i="1" s="1"/>
  <c r="CE30" i="1"/>
  <c r="CE45" i="1" s="1"/>
  <c r="CE31" i="1"/>
  <c r="CU31" i="1"/>
  <c r="CU35" i="1"/>
  <c r="CU34" i="1"/>
  <c r="CU47" i="1" s="1"/>
  <c r="CU30" i="1"/>
  <c r="CU45" i="1" s="1"/>
  <c r="CU20" i="1"/>
  <c r="CU40" i="1" s="1"/>
  <c r="CU21" i="1"/>
  <c r="CU29" i="1"/>
  <c r="CU28" i="1"/>
  <c r="CU44" i="1" s="1"/>
  <c r="EY28" i="1"/>
  <c r="EY44" i="1" s="1"/>
  <c r="EY34" i="1"/>
  <c r="EY47" i="1" s="1"/>
  <c r="EY35" i="1"/>
  <c r="EY30" i="1"/>
  <c r="EY45" i="1" s="1"/>
  <c r="EY21" i="1"/>
  <c r="EY20" i="1"/>
  <c r="EY40" i="1" s="1"/>
  <c r="EY31" i="1"/>
  <c r="EY29" i="1"/>
  <c r="AD20" i="1"/>
  <c r="AD40" i="1" s="1"/>
  <c r="AD29" i="1"/>
  <c r="AD28" i="1"/>
  <c r="AD44" i="1" s="1"/>
  <c r="AD34" i="1"/>
  <c r="AD47" i="1" s="1"/>
  <c r="AD21" i="1"/>
  <c r="AD31" i="1"/>
  <c r="AD30" i="1"/>
  <c r="AD45" i="1" s="1"/>
  <c r="AD35" i="1"/>
  <c r="BJ21" i="1"/>
  <c r="BJ28" i="1"/>
  <c r="BJ44" i="1" s="1"/>
  <c r="BJ35" i="1"/>
  <c r="BJ34" i="1"/>
  <c r="BJ47" i="1" s="1"/>
  <c r="BJ29" i="1"/>
  <c r="BJ20" i="1"/>
  <c r="BJ40" i="1" s="1"/>
  <c r="BJ30" i="1"/>
  <c r="BJ45" i="1" s="1"/>
  <c r="BJ31" i="1"/>
  <c r="CP21" i="1"/>
  <c r="CP28" i="1"/>
  <c r="CP44" i="1" s="1"/>
  <c r="CP35" i="1"/>
  <c r="CP34" i="1"/>
  <c r="CP47" i="1" s="1"/>
  <c r="CP31" i="1"/>
  <c r="CP20" i="1"/>
  <c r="CP40" i="1" s="1"/>
  <c r="CP30" i="1"/>
  <c r="CP45" i="1" s="1"/>
  <c r="CP29" i="1"/>
  <c r="DV21" i="1"/>
  <c r="DV29" i="1"/>
  <c r="DV30" i="1"/>
  <c r="DV45" i="1" s="1"/>
  <c r="DV34" i="1"/>
  <c r="DV47" i="1" s="1"/>
  <c r="DV35" i="1"/>
  <c r="DV20" i="1"/>
  <c r="DV40" i="1" s="1"/>
  <c r="DV31" i="1"/>
  <c r="DV28" i="1"/>
  <c r="DV44" i="1" s="1"/>
  <c r="FB21" i="1"/>
  <c r="FB28" i="1"/>
  <c r="FB44" i="1" s="1"/>
  <c r="FB30" i="1"/>
  <c r="FB45" i="1" s="1"/>
  <c r="FB34" i="1"/>
  <c r="FB47" i="1" s="1"/>
  <c r="FB35" i="1"/>
  <c r="FB20" i="1"/>
  <c r="FB40" i="1" s="1"/>
  <c r="FB31" i="1"/>
  <c r="FB29" i="1"/>
  <c r="AE21" i="1"/>
  <c r="AE20" i="1"/>
  <c r="AE40" i="1" s="1"/>
  <c r="AE34" i="1"/>
  <c r="AE47" i="1" s="1"/>
  <c r="AE31" i="1"/>
  <c r="AE30" i="1"/>
  <c r="AE45" i="1" s="1"/>
  <c r="AE29" i="1"/>
  <c r="AE28" i="1"/>
  <c r="AE44" i="1" s="1"/>
  <c r="AE35" i="1"/>
  <c r="BK29" i="1"/>
  <c r="BK28" i="1"/>
  <c r="BK44" i="1" s="1"/>
  <c r="BK34" i="1"/>
  <c r="BK47" i="1" s="1"/>
  <c r="BK31" i="1"/>
  <c r="BK20" i="1"/>
  <c r="BK40" i="1" s="1"/>
  <c r="BK21" i="1"/>
  <c r="BK30" i="1"/>
  <c r="BK45" i="1" s="1"/>
  <c r="BK35" i="1"/>
  <c r="CQ31" i="1"/>
  <c r="CQ29" i="1"/>
  <c r="CQ34" i="1"/>
  <c r="CQ47" i="1" s="1"/>
  <c r="CQ28" i="1"/>
  <c r="CQ44" i="1" s="1"/>
  <c r="CQ20" i="1"/>
  <c r="CQ40" i="1" s="1"/>
  <c r="CQ35" i="1"/>
  <c r="CQ21" i="1"/>
  <c r="CQ30" i="1"/>
  <c r="CQ45" i="1" s="1"/>
  <c r="DW31" i="1"/>
  <c r="DW28" i="1"/>
  <c r="DW44" i="1" s="1"/>
  <c r="DW34" i="1"/>
  <c r="DW47" i="1" s="1"/>
  <c r="DW29" i="1"/>
  <c r="DW20" i="1"/>
  <c r="DW40" i="1" s="1"/>
  <c r="DW21" i="1"/>
  <c r="DW35" i="1"/>
  <c r="DW30" i="1"/>
  <c r="DW45" i="1" s="1"/>
  <c r="CZ20" i="1"/>
  <c r="CZ40" i="1" s="1"/>
  <c r="CZ29" i="1"/>
  <c r="CZ35" i="1"/>
  <c r="CZ34" i="1"/>
  <c r="CZ47" i="1" s="1"/>
  <c r="CZ28" i="1"/>
  <c r="CZ44" i="1" s="1"/>
  <c r="CZ21" i="1"/>
  <c r="CZ31" i="1"/>
  <c r="CZ30" i="1"/>
  <c r="CZ45" i="1" s="1"/>
  <c r="AY29" i="1"/>
  <c r="AY21" i="1"/>
  <c r="AY34" i="1"/>
  <c r="AY47" i="1" s="1"/>
  <c r="AY28" i="1"/>
  <c r="AY44" i="1" s="1"/>
  <c r="AY20" i="1"/>
  <c r="AY40" i="1" s="1"/>
  <c r="AY30" i="1"/>
  <c r="AY45" i="1" s="1"/>
  <c r="AY35" i="1"/>
  <c r="AY31" i="1"/>
  <c r="DK29" i="1"/>
  <c r="DK21" i="1"/>
  <c r="DK34" i="1"/>
  <c r="DK47" i="1" s="1"/>
  <c r="DK35" i="1"/>
  <c r="DK20" i="1"/>
  <c r="DK40" i="1" s="1"/>
  <c r="DK30" i="1"/>
  <c r="DK45" i="1" s="1"/>
  <c r="DK28" i="1"/>
  <c r="DK44" i="1" s="1"/>
  <c r="DK31" i="1"/>
  <c r="CT28" i="1"/>
  <c r="CT44" i="1" s="1"/>
  <c r="CT21" i="1"/>
  <c r="CT31" i="1"/>
  <c r="CT29" i="1"/>
  <c r="CT35" i="1"/>
  <c r="CT30" i="1"/>
  <c r="CT45" i="1" s="1"/>
  <c r="CT20" i="1"/>
  <c r="CT40" i="1" s="1"/>
  <c r="CT34" i="1"/>
  <c r="CT47" i="1" s="1"/>
  <c r="DJ28" i="1"/>
  <c r="DJ44" i="1" s="1"/>
  <c r="DJ21" i="1"/>
  <c r="DJ31" i="1"/>
  <c r="DJ29" i="1"/>
  <c r="DJ35" i="1"/>
  <c r="DJ20" i="1"/>
  <c r="DJ40" i="1" s="1"/>
  <c r="DJ34" i="1"/>
  <c r="DJ47" i="1" s="1"/>
  <c r="DJ30" i="1"/>
  <c r="DJ45" i="1" s="1"/>
  <c r="DZ28" i="1"/>
  <c r="DZ44" i="1" s="1"/>
  <c r="DZ21" i="1"/>
  <c r="DZ31" i="1"/>
  <c r="DZ30" i="1"/>
  <c r="DZ45" i="1" s="1"/>
  <c r="DZ35" i="1"/>
  <c r="DZ20" i="1"/>
  <c r="DZ40" i="1" s="1"/>
  <c r="DZ29" i="1"/>
  <c r="DZ34" i="1"/>
  <c r="DZ47" i="1" s="1"/>
  <c r="EP35" i="1"/>
  <c r="EP20" i="1"/>
  <c r="EP40" i="1" s="1"/>
  <c r="EP31" i="1"/>
  <c r="EP30" i="1"/>
  <c r="EP45" i="1" s="1"/>
  <c r="EP21" i="1"/>
  <c r="EP28" i="1"/>
  <c r="EP44" i="1" s="1"/>
  <c r="EP29" i="1"/>
  <c r="EP34" i="1"/>
  <c r="EP47" i="1" s="1"/>
  <c r="DB18" i="1"/>
  <c r="DB39" i="1" s="1"/>
  <c r="DB19" i="1"/>
  <c r="AL20" i="1"/>
  <c r="AL40" i="1" s="1"/>
  <c r="AL28" i="1"/>
  <c r="AL44" i="1" s="1"/>
  <c r="AL30" i="1"/>
  <c r="AL45" i="1" s="1"/>
  <c r="AL34" i="1"/>
  <c r="AL47" i="1" s="1"/>
  <c r="AL31" i="1"/>
  <c r="AL21" i="1"/>
  <c r="AL29" i="1"/>
  <c r="AL35" i="1"/>
  <c r="BR35" i="1"/>
  <c r="BR28" i="1"/>
  <c r="BR44" i="1" s="1"/>
  <c r="BR20" i="1"/>
  <c r="BR40" i="1" s="1"/>
  <c r="BR29" i="1"/>
  <c r="BR21" i="1"/>
  <c r="BR31" i="1"/>
  <c r="BR30" i="1"/>
  <c r="BR45" i="1" s="1"/>
  <c r="BR34" i="1"/>
  <c r="BR47" i="1" s="1"/>
  <c r="S20" i="1"/>
  <c r="S40" i="1" s="1"/>
  <c r="S30" i="1"/>
  <c r="S45" i="1" s="1"/>
  <c r="S29" i="1"/>
  <c r="S34" i="1"/>
  <c r="S47" i="1" s="1"/>
  <c r="S31" i="1"/>
  <c r="S21" i="1"/>
  <c r="S28" i="1"/>
  <c r="S44" i="1" s="1"/>
  <c r="S35" i="1"/>
  <c r="EE35" i="1"/>
  <c r="EE29" i="1"/>
  <c r="EE21" i="1"/>
  <c r="EE31" i="1"/>
  <c r="EE28" i="1"/>
  <c r="EE44" i="1" s="1"/>
  <c r="EE20" i="1"/>
  <c r="EE40" i="1" s="1"/>
  <c r="EE30" i="1"/>
  <c r="EE45" i="1" s="1"/>
  <c r="EE34" i="1"/>
  <c r="EE47" i="1" s="1"/>
  <c r="BO28" i="1"/>
  <c r="BO44" i="1" s="1"/>
  <c r="BO35" i="1"/>
  <c r="BO21" i="1"/>
  <c r="BO31" i="1"/>
  <c r="BO29" i="1"/>
  <c r="BO20" i="1"/>
  <c r="BO40" i="1" s="1"/>
  <c r="BO34" i="1"/>
  <c r="BO47" i="1" s="1"/>
  <c r="BO30" i="1"/>
  <c r="BO45" i="1" s="1"/>
  <c r="EA28" i="1"/>
  <c r="EA44" i="1" s="1"/>
  <c r="EA20" i="1"/>
  <c r="EA40" i="1" s="1"/>
  <c r="EA31" i="1"/>
  <c r="EA35" i="1"/>
  <c r="EA21" i="1"/>
  <c r="EA30" i="1"/>
  <c r="EA45" i="1" s="1"/>
  <c r="EA34" i="1"/>
  <c r="EA47" i="1" s="1"/>
  <c r="EA29" i="1"/>
  <c r="CX28" i="1"/>
  <c r="CX44" i="1" s="1"/>
  <c r="CX30" i="1"/>
  <c r="CX45" i="1" s="1"/>
  <c r="CX20" i="1"/>
  <c r="CX40" i="1" s="1"/>
  <c r="CX34" i="1"/>
  <c r="CX47" i="1" s="1"/>
  <c r="CX29" i="1"/>
  <c r="CX21" i="1"/>
  <c r="CX31" i="1"/>
  <c r="CX35" i="1"/>
  <c r="ED29" i="1"/>
  <c r="ED21" i="1"/>
  <c r="ED30" i="1"/>
  <c r="ED45" i="1" s="1"/>
  <c r="ED28" i="1"/>
  <c r="ED44" i="1" s="1"/>
  <c r="ED20" i="1"/>
  <c r="ED40" i="1" s="1"/>
  <c r="ED34" i="1"/>
  <c r="ED47" i="1" s="1"/>
  <c r="ED31" i="1"/>
  <c r="ED35" i="1"/>
  <c r="AT28" i="1"/>
  <c r="AT44" i="1" s="1"/>
  <c r="AT29" i="1"/>
  <c r="AT20" i="1"/>
  <c r="AT40" i="1" s="1"/>
  <c r="AT35" i="1"/>
  <c r="AT31" i="1"/>
  <c r="AT21" i="1"/>
  <c r="AT34" i="1"/>
  <c r="AT47" i="1" s="1"/>
  <c r="AT30" i="1"/>
  <c r="AT45" i="1" s="1"/>
  <c r="BZ28" i="1"/>
  <c r="BZ44" i="1" s="1"/>
  <c r="BZ20" i="1"/>
  <c r="BZ40" i="1" s="1"/>
  <c r="BZ31" i="1"/>
  <c r="BZ29" i="1"/>
  <c r="BZ21" i="1"/>
  <c r="BZ35" i="1"/>
  <c r="BZ34" i="1"/>
  <c r="BZ47" i="1" s="1"/>
  <c r="BZ30" i="1"/>
  <c r="BZ45" i="1" s="1"/>
  <c r="DF29" i="1"/>
  <c r="DF28" i="1"/>
  <c r="DF44" i="1" s="1"/>
  <c r="DF20" i="1"/>
  <c r="DF40" i="1" s="1"/>
  <c r="DF35" i="1"/>
  <c r="DF30" i="1"/>
  <c r="DF45" i="1" s="1"/>
  <c r="DF21" i="1"/>
  <c r="DF34" i="1"/>
  <c r="DF47" i="1" s="1"/>
  <c r="DF31" i="1"/>
  <c r="BB34" i="1"/>
  <c r="BB47" i="1" s="1"/>
  <c r="BB28" i="1"/>
  <c r="BB44" i="1" s="1"/>
  <c r="BB30" i="1"/>
  <c r="BB45" i="1" s="1"/>
  <c r="BB20" i="1"/>
  <c r="BB40" i="1" s="1"/>
  <c r="BB21" i="1"/>
  <c r="BB31" i="1"/>
  <c r="BB35" i="1"/>
  <c r="BB29" i="1"/>
  <c r="CH30" i="1"/>
  <c r="CH45" i="1" s="1"/>
  <c r="CH28" i="1"/>
  <c r="CH44" i="1" s="1"/>
  <c r="CH20" i="1"/>
  <c r="CH40" i="1" s="1"/>
  <c r="CH31" i="1"/>
  <c r="CH34" i="1"/>
  <c r="CH47" i="1" s="1"/>
  <c r="CH21" i="1"/>
  <c r="CH35" i="1"/>
  <c r="CH29" i="1"/>
  <c r="DN34" i="1"/>
  <c r="DN47" i="1" s="1"/>
  <c r="DN28" i="1"/>
  <c r="DN44" i="1" s="1"/>
  <c r="DN30" i="1"/>
  <c r="DN45" i="1" s="1"/>
  <c r="DN20" i="1"/>
  <c r="DN40" i="1" s="1"/>
  <c r="DN21" i="1"/>
  <c r="DN31" i="1"/>
  <c r="DN35" i="1"/>
  <c r="DN29" i="1"/>
  <c r="ET28" i="1"/>
  <c r="ET44" i="1" s="1"/>
  <c r="ET34" i="1"/>
  <c r="ET47" i="1" s="1"/>
  <c r="ET20" i="1"/>
  <c r="ET40" i="1" s="1"/>
  <c r="ET31" i="1"/>
  <c r="ET30" i="1"/>
  <c r="ET45" i="1" s="1"/>
  <c r="ET21" i="1"/>
  <c r="ET35" i="1"/>
  <c r="ET29" i="1"/>
  <c r="AU31" i="1"/>
  <c r="AU21" i="1"/>
  <c r="AU20" i="1"/>
  <c r="AU29" i="1"/>
  <c r="AU28" i="1"/>
  <c r="AU34" i="1"/>
  <c r="AU30" i="1"/>
  <c r="AU35" i="1"/>
  <c r="CA20" i="1"/>
  <c r="CA40" i="1" s="1"/>
  <c r="CA29" i="1"/>
  <c r="CA28" i="1"/>
  <c r="CA44" i="1" s="1"/>
  <c r="CA34" i="1"/>
  <c r="CA47" i="1" s="1"/>
  <c r="CA31" i="1"/>
  <c r="CA21" i="1"/>
  <c r="CA30" i="1"/>
  <c r="CA45" i="1" s="1"/>
  <c r="CA35" i="1"/>
  <c r="DG30" i="1"/>
  <c r="DG45" i="1" s="1"/>
  <c r="DG21" i="1"/>
  <c r="DG20" i="1"/>
  <c r="DG40" i="1" s="1"/>
  <c r="DG31" i="1"/>
  <c r="DG28" i="1"/>
  <c r="DG44" i="1" s="1"/>
  <c r="DG34" i="1"/>
  <c r="DG47" i="1" s="1"/>
  <c r="DG29" i="1"/>
  <c r="DG35" i="1"/>
  <c r="EM20" i="1"/>
  <c r="EM40" i="1" s="1"/>
  <c r="EM29" i="1"/>
  <c r="EM28" i="1"/>
  <c r="EM44" i="1" s="1"/>
  <c r="EM34" i="1"/>
  <c r="EM47" i="1" s="1"/>
  <c r="EM31" i="1"/>
  <c r="EM21" i="1"/>
  <c r="EM30" i="1"/>
  <c r="EM45" i="1" s="1"/>
  <c r="EM35" i="1"/>
  <c r="BC30" i="1"/>
  <c r="BC45" i="1" s="1"/>
  <c r="BC28" i="1"/>
  <c r="BC44" i="1" s="1"/>
  <c r="BC31" i="1"/>
  <c r="BC29" i="1"/>
  <c r="BC21" i="1"/>
  <c r="BC35" i="1"/>
  <c r="BC34" i="1"/>
  <c r="BC47" i="1" s="1"/>
  <c r="BC20" i="1"/>
  <c r="BC40" i="1" s="1"/>
  <c r="EF20" i="1"/>
  <c r="EF40" i="1" s="1"/>
  <c r="EF30" i="1"/>
  <c r="EF45" i="1" s="1"/>
  <c r="EF28" i="1"/>
  <c r="EF44" i="1" s="1"/>
  <c r="EF31" i="1"/>
  <c r="EF34" i="1"/>
  <c r="EF47" i="1" s="1"/>
  <c r="EF29" i="1"/>
  <c r="EF35" i="1"/>
  <c r="EF21" i="1"/>
  <c r="DS30" i="1"/>
  <c r="DS45" i="1" s="1"/>
  <c r="DS21" i="1"/>
  <c r="DS31" i="1"/>
  <c r="DS28" i="1"/>
  <c r="DS44" i="1" s="1"/>
  <c r="DS34" i="1"/>
  <c r="DS47" i="1" s="1"/>
  <c r="DS35" i="1"/>
  <c r="DS20" i="1"/>
  <c r="DS40" i="1" s="1"/>
  <c r="DS29" i="1"/>
  <c r="CV30" i="1"/>
  <c r="CV45" i="1" s="1"/>
  <c r="CV34" i="1"/>
  <c r="CV47" i="1" s="1"/>
  <c r="CV20" i="1"/>
  <c r="CV40" i="1" s="1"/>
  <c r="CV35" i="1"/>
  <c r="CV29" i="1"/>
  <c r="CV28" i="1"/>
  <c r="CV44" i="1" s="1"/>
  <c r="CV21" i="1"/>
  <c r="CV31" i="1"/>
  <c r="CB28" i="1"/>
  <c r="CB44" i="1" s="1"/>
  <c r="CB30" i="1"/>
  <c r="CB45" i="1" s="1"/>
  <c r="CB20" i="1"/>
  <c r="CB40" i="1" s="1"/>
  <c r="CB35" i="1"/>
  <c r="CB31" i="1"/>
  <c r="CB29" i="1"/>
  <c r="CB21" i="1"/>
  <c r="CB34" i="1"/>
  <c r="CB47" i="1" s="1"/>
  <c r="EN31" i="1"/>
  <c r="EN28" i="1"/>
  <c r="EN44" i="1" s="1"/>
  <c r="EN30" i="1"/>
  <c r="EN45" i="1" s="1"/>
  <c r="EN29" i="1"/>
  <c r="EN20" i="1"/>
  <c r="EN40" i="1" s="1"/>
  <c r="EN35" i="1"/>
  <c r="EN21" i="1"/>
  <c r="EN34" i="1"/>
  <c r="EN47" i="1" s="1"/>
  <c r="EV30" i="1"/>
  <c r="EV45" i="1" s="1"/>
  <c r="EV21" i="1"/>
  <c r="EV20" i="1"/>
  <c r="EV40" i="1" s="1"/>
  <c r="EV31" i="1"/>
  <c r="EV34" i="1"/>
  <c r="EV47" i="1" s="1"/>
  <c r="EV28" i="1"/>
  <c r="EV44" i="1" s="1"/>
  <c r="EV35" i="1"/>
  <c r="EV29" i="1"/>
  <c r="EJ25" i="1"/>
  <c r="EJ24" i="1"/>
  <c r="EJ42" i="1" s="1"/>
  <c r="DH31" i="1"/>
  <c r="DH20" i="1"/>
  <c r="DH40" i="1" s="1"/>
  <c r="DH30" i="1"/>
  <c r="DH45" i="1" s="1"/>
  <c r="DH28" i="1"/>
  <c r="DH44" i="1" s="1"/>
  <c r="DH21" i="1"/>
  <c r="DH34" i="1"/>
  <c r="DH47" i="1" s="1"/>
  <c r="DH29" i="1"/>
  <c r="DH35" i="1"/>
  <c r="U28" i="1"/>
  <c r="U44" i="1" s="1"/>
  <c r="U29" i="1"/>
  <c r="U31" i="1"/>
  <c r="U20" i="1"/>
  <c r="U40" i="1" s="1"/>
  <c r="U35" i="1"/>
  <c r="U21" i="1"/>
  <c r="U30" i="1"/>
  <c r="U45" i="1" s="1"/>
  <c r="U34" i="1"/>
  <c r="U47" i="1" s="1"/>
  <c r="AJ30" i="1"/>
  <c r="AJ34" i="1"/>
  <c r="AJ20" i="1"/>
  <c r="AJ21" i="1"/>
  <c r="AJ31" i="1"/>
  <c r="AJ28" i="1"/>
  <c r="AJ35" i="1"/>
  <c r="AJ29" i="1"/>
  <c r="BJ18" i="1"/>
  <c r="BJ39" i="1" s="1"/>
  <c r="BJ19" i="1"/>
  <c r="CT19" i="1"/>
  <c r="CT18" i="1"/>
  <c r="CT39" i="1" s="1"/>
  <c r="DB17" i="1"/>
  <c r="DB16" i="1"/>
  <c r="DB38" i="1" s="1"/>
  <c r="CF25" i="1"/>
  <c r="CF24" i="1"/>
  <c r="CF42" i="1" s="1"/>
  <c r="EX19" i="1"/>
  <c r="EX18" i="1"/>
  <c r="EX39" i="1" s="1"/>
  <c r="AA19" i="1"/>
  <c r="AA18" i="1"/>
  <c r="AA39" i="1" s="1"/>
  <c r="AX18" i="1"/>
  <c r="AX39" i="1" s="1"/>
  <c r="AX19" i="1"/>
  <c r="FF16" i="1"/>
  <c r="FF38" i="1" s="1"/>
  <c r="FF17" i="1"/>
  <c r="CT17" i="1"/>
  <c r="CT16" i="1"/>
  <c r="CT38" i="1" s="1"/>
  <c r="DR16" i="1"/>
  <c r="DR38" i="1" s="1"/>
  <c r="DR17" i="1"/>
  <c r="BV18" i="1"/>
  <c r="BV39" i="1" s="1"/>
  <c r="BV19" i="1"/>
  <c r="AM19" i="1"/>
  <c r="AM18" i="1"/>
  <c r="DZ18" i="1"/>
  <c r="DZ39" i="1" s="1"/>
  <c r="DZ19" i="1"/>
  <c r="EP16" i="1"/>
  <c r="EP38" i="1" s="1"/>
  <c r="EP17" i="1"/>
  <c r="DR18" i="1"/>
  <c r="DR39" i="1" s="1"/>
  <c r="DR19" i="1"/>
  <c r="EP19" i="1"/>
  <c r="EP18" i="1"/>
  <c r="EP39" i="1" s="1"/>
  <c r="U19" i="1"/>
  <c r="U18" i="1"/>
  <c r="U39" i="1" s="1"/>
  <c r="DJ17" i="1"/>
  <c r="DJ16" i="1"/>
  <c r="DJ38" i="1" s="1"/>
  <c r="DZ16" i="1"/>
  <c r="DZ38" i="1" s="1"/>
  <c r="DZ17" i="1"/>
  <c r="EX17" i="1"/>
  <c r="EX16" i="1"/>
  <c r="EX38" i="1" s="1"/>
  <c r="BH25" i="1"/>
  <c r="BH24" i="1"/>
  <c r="BH42" i="1" s="1"/>
  <c r="BK18" i="1"/>
  <c r="BK39" i="1" s="1"/>
  <c r="BK19" i="1"/>
  <c r="BS19" i="1"/>
  <c r="BS18" i="1"/>
  <c r="BS39" i="1" s="1"/>
  <c r="BA25" i="1"/>
  <c r="BA24" i="1"/>
  <c r="BA42" i="1" s="1"/>
  <c r="AL19" i="1"/>
  <c r="AL18" i="1"/>
  <c r="AL39" i="1" s="1"/>
  <c r="BL21" i="1"/>
  <c r="BL31" i="1"/>
  <c r="BL34" i="1"/>
  <c r="BL47" i="1" s="1"/>
  <c r="BL28" i="1"/>
  <c r="BL44" i="1" s="1"/>
  <c r="BL29" i="1"/>
  <c r="BL35" i="1"/>
  <c r="BL30" i="1"/>
  <c r="BL45" i="1" s="1"/>
  <c r="BL20" i="1"/>
  <c r="BL40" i="1" s="1"/>
  <c r="DV19" i="1"/>
  <c r="DV18" i="1"/>
  <c r="DV39" i="1" s="1"/>
  <c r="R30" i="1"/>
  <c r="R45" i="1" s="1"/>
  <c r="R21" i="1"/>
  <c r="R20" i="1"/>
  <c r="R40" i="1" s="1"/>
  <c r="R35" i="1"/>
  <c r="R29" i="1"/>
  <c r="R28" i="1"/>
  <c r="R44" i="1" s="1"/>
  <c r="R31" i="1"/>
  <c r="R34" i="1"/>
  <c r="R47" i="1" s="1"/>
  <c r="DD22" i="1"/>
  <c r="DD41" i="1" s="1"/>
  <c r="DD23" i="1"/>
  <c r="DD26" i="1"/>
  <c r="DD43" i="1" s="1"/>
  <c r="DD27" i="1"/>
  <c r="BE31" i="1"/>
  <c r="BE20" i="1"/>
  <c r="BE40" i="1" s="1"/>
  <c r="BE28" i="1"/>
  <c r="BE44" i="1" s="1"/>
  <c r="BE29" i="1"/>
  <c r="BE30" i="1"/>
  <c r="BE45" i="1" s="1"/>
  <c r="BE21" i="1"/>
  <c r="BE34" i="1"/>
  <c r="BE47" i="1" s="1"/>
  <c r="BE35" i="1"/>
  <c r="DA20" i="1"/>
  <c r="DA40" i="1" s="1"/>
  <c r="DA21" i="1"/>
  <c r="DA28" i="1"/>
  <c r="DA44" i="1" s="1"/>
  <c r="DA35" i="1"/>
  <c r="DA30" i="1"/>
  <c r="DA45" i="1" s="1"/>
  <c r="DA29" i="1"/>
  <c r="DA34" i="1"/>
  <c r="DA47" i="1" s="1"/>
  <c r="DA31" i="1"/>
  <c r="EG20" i="1"/>
  <c r="EG40" i="1" s="1"/>
  <c r="EG21" i="1"/>
  <c r="EG30" i="1"/>
  <c r="EG45" i="1" s="1"/>
  <c r="EG35" i="1"/>
  <c r="EG28" i="1"/>
  <c r="EG44" i="1" s="1"/>
  <c r="EG29" i="1"/>
  <c r="EG34" i="1"/>
  <c r="EG47" i="1" s="1"/>
  <c r="EG31" i="1"/>
  <c r="T20" i="1"/>
  <c r="T40" i="1" s="1"/>
  <c r="T21" i="1"/>
  <c r="T31" i="1"/>
  <c r="T34" i="1"/>
  <c r="T47" i="1" s="1"/>
  <c r="T28" i="1"/>
  <c r="T44" i="1" s="1"/>
  <c r="T30" i="1"/>
  <c r="T45" i="1" s="1"/>
  <c r="T35" i="1"/>
  <c r="T29" i="1"/>
  <c r="EO28" i="1"/>
  <c r="EO44" i="1" s="1"/>
  <c r="EO30" i="1"/>
  <c r="EO45" i="1" s="1"/>
  <c r="EO31" i="1"/>
  <c r="EO34" i="1"/>
  <c r="EO47" i="1" s="1"/>
  <c r="EO21" i="1"/>
  <c r="EO20" i="1"/>
  <c r="EO40" i="1" s="1"/>
  <c r="EO35" i="1"/>
  <c r="EO29" i="1"/>
  <c r="FE21" i="1"/>
  <c r="FE28" i="1"/>
  <c r="FE44" i="1" s="1"/>
  <c r="FE31" i="1"/>
  <c r="FE34" i="1"/>
  <c r="FE47" i="1" s="1"/>
  <c r="FE29" i="1"/>
  <c r="FE20" i="1"/>
  <c r="FE40" i="1" s="1"/>
  <c r="FE35" i="1"/>
  <c r="FE30" i="1"/>
  <c r="FE45" i="1" s="1"/>
  <c r="AN21" i="1"/>
  <c r="AN28" i="1"/>
  <c r="AN44" i="1" s="1"/>
  <c r="AN35" i="1"/>
  <c r="AN34" i="1"/>
  <c r="AN47" i="1" s="1"/>
  <c r="AN29" i="1"/>
  <c r="AN20" i="1"/>
  <c r="AN40" i="1" s="1"/>
  <c r="AN31" i="1"/>
  <c r="AN30" i="1"/>
  <c r="AN45" i="1" s="1"/>
  <c r="CJ21" i="1"/>
  <c r="CJ31" i="1"/>
  <c r="CJ28" i="1"/>
  <c r="CJ44" i="1" s="1"/>
  <c r="CJ34" i="1"/>
  <c r="CJ47" i="1" s="1"/>
  <c r="CJ20" i="1"/>
  <c r="CJ40" i="1" s="1"/>
  <c r="CJ30" i="1"/>
  <c r="CJ45" i="1" s="1"/>
  <c r="CJ29" i="1"/>
  <c r="CJ35" i="1"/>
  <c r="BP22" i="1"/>
  <c r="BP41" i="1" s="1"/>
  <c r="BP23" i="1"/>
  <c r="BP27" i="1"/>
  <c r="BP26" i="1"/>
  <c r="BP43" i="1" s="1"/>
  <c r="FF19" i="1"/>
  <c r="FF18" i="1"/>
  <c r="FF39" i="1" s="1"/>
  <c r="AH19" i="1"/>
  <c r="AH18" i="1"/>
  <c r="AH39" i="1" s="1"/>
  <c r="CD16" i="1"/>
  <c r="CD38" i="1" s="1"/>
  <c r="CD17" i="1"/>
  <c r="AQ21" i="1"/>
  <c r="AQ34" i="1"/>
  <c r="AQ31" i="1"/>
  <c r="AQ35" i="1"/>
  <c r="AQ30" i="1"/>
  <c r="AQ28" i="1"/>
  <c r="AQ20" i="1"/>
  <c r="AQ29" i="1"/>
  <c r="EZ25" i="1"/>
  <c r="EZ24" i="1"/>
  <c r="EZ42" i="1" s="1"/>
  <c r="CK20" i="1"/>
  <c r="CK40" i="1" s="1"/>
  <c r="CK21" i="1"/>
  <c r="CK34" i="1"/>
  <c r="CK47" i="1" s="1"/>
  <c r="CK30" i="1"/>
  <c r="CK45" i="1" s="1"/>
  <c r="CK28" i="1"/>
  <c r="CK44" i="1" s="1"/>
  <c r="CK31" i="1"/>
  <c r="CK29" i="1"/>
  <c r="CK35" i="1"/>
  <c r="BF30" i="1"/>
  <c r="BF45" i="1" s="1"/>
  <c r="BF21" i="1"/>
  <c r="BF34" i="1"/>
  <c r="BF47" i="1" s="1"/>
  <c r="BF29" i="1"/>
  <c r="BF20" i="1"/>
  <c r="BF40" i="1" s="1"/>
  <c r="BF28" i="1"/>
  <c r="BF44" i="1" s="1"/>
  <c r="BF31" i="1"/>
  <c r="BF35" i="1"/>
  <c r="CV27" i="1"/>
  <c r="CV26" i="1"/>
  <c r="CV43" i="1" s="1"/>
  <c r="CV22" i="1"/>
  <c r="CV41" i="1" s="1"/>
  <c r="CV23" i="1"/>
  <c r="AJ27" i="1"/>
  <c r="AJ26" i="1"/>
  <c r="AJ22" i="1"/>
  <c r="AJ23" i="1"/>
  <c r="CM28" i="1"/>
  <c r="CM44" i="1" s="1"/>
  <c r="CM30" i="1"/>
  <c r="CM45" i="1" s="1"/>
  <c r="CM29" i="1"/>
  <c r="CM20" i="1"/>
  <c r="CM40" i="1" s="1"/>
  <c r="CM34" i="1"/>
  <c r="CM47" i="1" s="1"/>
  <c r="CM21" i="1"/>
  <c r="CM35" i="1"/>
  <c r="CM31" i="1"/>
  <c r="AV28" i="1"/>
  <c r="AV44" i="1" s="1"/>
  <c r="AV21" i="1"/>
  <c r="AV34" i="1"/>
  <c r="AV47" i="1" s="1"/>
  <c r="AV20" i="1"/>
  <c r="AV40" i="1" s="1"/>
  <c r="AV31" i="1"/>
  <c r="AV30" i="1"/>
  <c r="AV45" i="1" s="1"/>
  <c r="AV35" i="1"/>
  <c r="AV29" i="1"/>
  <c r="CL19" i="1"/>
  <c r="CL18" i="1"/>
  <c r="CL39" i="1" s="1"/>
  <c r="DJ18" i="1"/>
  <c r="DJ39" i="1" s="1"/>
  <c r="DJ19" i="1"/>
  <c r="EH17" i="1"/>
  <c r="EH16" i="1"/>
  <c r="EH38" i="1" s="1"/>
  <c r="BV16" i="1"/>
  <c r="BV38" i="1" s="1"/>
  <c r="BV17" i="1"/>
  <c r="DT23" i="1"/>
  <c r="DT26" i="1"/>
  <c r="DT43" i="1" s="1"/>
  <c r="DT22" i="1"/>
  <c r="DT41" i="1" s="1"/>
  <c r="DT27" i="1"/>
  <c r="EB31" i="1"/>
  <c r="EB20" i="1"/>
  <c r="EB40" i="1" s="1"/>
  <c r="EB35" i="1"/>
  <c r="EB21" i="1"/>
  <c r="EB30" i="1"/>
  <c r="EB45" i="1" s="1"/>
  <c r="EB28" i="1"/>
  <c r="EB44" i="1" s="1"/>
  <c r="EB34" i="1"/>
  <c r="EB47" i="1" s="1"/>
  <c r="EB29" i="1"/>
  <c r="DX31" i="1"/>
  <c r="DX29" i="1"/>
  <c r="DX35" i="1"/>
  <c r="DX20" i="1"/>
  <c r="DX40" i="1" s="1"/>
  <c r="DX28" i="1"/>
  <c r="DX44" i="1" s="1"/>
  <c r="DX21" i="1"/>
  <c r="DX30" i="1"/>
  <c r="DX45" i="1" s="1"/>
  <c r="DX34" i="1"/>
  <c r="DX47" i="1" s="1"/>
  <c r="AI30" i="1"/>
  <c r="AI45" i="1" s="1"/>
  <c r="AI21" i="1"/>
  <c r="AI31" i="1"/>
  <c r="AI35" i="1"/>
  <c r="AI29" i="1"/>
  <c r="AI20" i="1"/>
  <c r="AI40" i="1" s="1"/>
  <c r="AI34" i="1"/>
  <c r="AI47" i="1" s="1"/>
  <c r="AI28" i="1"/>
  <c r="AI44" i="1" s="1"/>
  <c r="AH17" i="1"/>
  <c r="AH16" i="1"/>
  <c r="AH38" i="1" s="1"/>
  <c r="DL25" i="1"/>
  <c r="DL24" i="1"/>
  <c r="DL42" i="1" s="1"/>
  <c r="EB26" i="1"/>
  <c r="EB43" i="1" s="1"/>
  <c r="EB22" i="1"/>
  <c r="EB41" i="1" s="1"/>
  <c r="EB23" i="1"/>
  <c r="EB27" i="1"/>
  <c r="EZ26" i="1"/>
  <c r="EZ43" i="1" s="1"/>
  <c r="EZ23" i="1"/>
  <c r="EZ22" i="1"/>
  <c r="EZ41" i="1" s="1"/>
  <c r="EZ27" i="1"/>
  <c r="BP28" i="1"/>
  <c r="BP44" i="1" s="1"/>
  <c r="BP29" i="1"/>
  <c r="BP35" i="1"/>
  <c r="BP21" i="1"/>
  <c r="BP30" i="1"/>
  <c r="BP45" i="1" s="1"/>
  <c r="BP20" i="1"/>
  <c r="BP40" i="1" s="1"/>
  <c r="BP34" i="1"/>
  <c r="BP47" i="1" s="1"/>
  <c r="BP31" i="1"/>
  <c r="DC30" i="1"/>
  <c r="DC45" i="1" s="1"/>
  <c r="DC28" i="1"/>
  <c r="DC44" i="1" s="1"/>
  <c r="DC35" i="1"/>
  <c r="DC20" i="1"/>
  <c r="DC40" i="1" s="1"/>
  <c r="DC34" i="1"/>
  <c r="DC47" i="1" s="1"/>
  <c r="DC21" i="1"/>
  <c r="DC31" i="1"/>
  <c r="DC29" i="1"/>
  <c r="EH18" i="1"/>
  <c r="EH39" i="1" s="1"/>
  <c r="EH19" i="1"/>
  <c r="BX25" i="1"/>
  <c r="BX24" i="1"/>
  <c r="BX42" i="1" s="1"/>
  <c r="ER25" i="1"/>
  <c r="ER24" i="1"/>
  <c r="ER42" i="1" s="1"/>
  <c r="BN18" i="1"/>
  <c r="BN39" i="1" s="1"/>
  <c r="BN19" i="1"/>
  <c r="U16" i="1"/>
  <c r="U38" i="1" s="1"/>
  <c r="U17" i="1"/>
  <c r="AR24" i="1"/>
  <c r="AR42" i="1" s="1"/>
  <c r="AR25" i="1"/>
  <c r="BF18" i="1"/>
  <c r="BF39" i="1" s="1"/>
  <c r="BF19" i="1"/>
  <c r="CD19" i="1"/>
  <c r="CD18" i="1"/>
  <c r="CD39" i="1" s="1"/>
  <c r="AX16" i="1"/>
  <c r="AX38" i="1" s="1"/>
  <c r="AX17" i="1"/>
  <c r="AZ24" i="1"/>
  <c r="AZ42" i="1" s="1"/>
  <c r="AZ25" i="1"/>
  <c r="BN16" i="1"/>
  <c r="BN38" i="1" s="1"/>
  <c r="BN17" i="1"/>
  <c r="AA16" i="1"/>
  <c r="AA38" i="1" s="1"/>
  <c r="AA17" i="1"/>
  <c r="CX16" i="1"/>
  <c r="CX38" i="1" s="1"/>
  <c r="CX17" i="1"/>
  <c r="DW19" i="1"/>
  <c r="DW18" i="1"/>
  <c r="DW39" i="1" s="1"/>
  <c r="CE32" i="1"/>
  <c r="CE46" i="1" s="1"/>
  <c r="CE33" i="1"/>
  <c r="CL16" i="1"/>
  <c r="CL38" i="1" s="1"/>
  <c r="CL17" i="1"/>
  <c r="DD24" i="1"/>
  <c r="DD42" i="1" s="1"/>
  <c r="DD25" i="1"/>
  <c r="FG28" i="1"/>
  <c r="FG44" i="1" s="1"/>
  <c r="FG29" i="1"/>
  <c r="FG30" i="1"/>
  <c r="FG45" i="1" s="1"/>
  <c r="FG35" i="1"/>
  <c r="FG31" i="1"/>
  <c r="FG34" i="1"/>
  <c r="FG47" i="1" s="1"/>
  <c r="FG21" i="1"/>
  <c r="FG20" i="1"/>
  <c r="FG40" i="1" s="1"/>
  <c r="CS20" i="1"/>
  <c r="CS40" i="1" s="1"/>
  <c r="CS30" i="1"/>
  <c r="CS45" i="1" s="1"/>
  <c r="CS34" i="1"/>
  <c r="CS47" i="1" s="1"/>
  <c r="CS31" i="1"/>
  <c r="CS28" i="1"/>
  <c r="CS44" i="1" s="1"/>
  <c r="CS35" i="1"/>
  <c r="CS21" i="1"/>
  <c r="CS29" i="1"/>
  <c r="CW31" i="1"/>
  <c r="CW34" i="1"/>
  <c r="CW47" i="1" s="1"/>
  <c r="CW29" i="1"/>
  <c r="CW21" i="1"/>
  <c r="CW20" i="1"/>
  <c r="CW40" i="1" s="1"/>
  <c r="CW35" i="1"/>
  <c r="CW28" i="1"/>
  <c r="CW44" i="1" s="1"/>
  <c r="CW30" i="1"/>
  <c r="CW45" i="1" s="1"/>
  <c r="AK35" i="1"/>
  <c r="AK21" i="1"/>
  <c r="AK20" i="1"/>
  <c r="AK40" i="1" s="1"/>
  <c r="AK29" i="1"/>
  <c r="AK30" i="1"/>
  <c r="AK45" i="1" s="1"/>
  <c r="AK34" i="1"/>
  <c r="AK47" i="1" s="1"/>
  <c r="AK28" i="1"/>
  <c r="AK44" i="1" s="1"/>
  <c r="AK31" i="1"/>
  <c r="CI34" i="1"/>
  <c r="CI47" i="1" s="1"/>
  <c r="CI31" i="1"/>
  <c r="CI29" i="1"/>
  <c r="CI20" i="1"/>
  <c r="CI40" i="1" s="1"/>
  <c r="CI30" i="1"/>
  <c r="CI45" i="1" s="1"/>
  <c r="CI35" i="1"/>
  <c r="CI21" i="1"/>
  <c r="CI28" i="1"/>
  <c r="CI44" i="1" s="1"/>
  <c r="AR21" i="1"/>
  <c r="AR20" i="1"/>
  <c r="AR40" i="1" s="1"/>
  <c r="AR34" i="1"/>
  <c r="AR47" i="1" s="1"/>
  <c r="AR35" i="1"/>
  <c r="AR31" i="1"/>
  <c r="AR28" i="1"/>
  <c r="AR44" i="1" s="1"/>
  <c r="AR30" i="1"/>
  <c r="AR45" i="1" s="1"/>
  <c r="AR29" i="1"/>
  <c r="FC19" i="1"/>
  <c r="FC18" i="1"/>
  <c r="FC39" i="1" s="1"/>
  <c r="CQ16" i="1"/>
  <c r="CQ38" i="1" s="1"/>
  <c r="CQ17" i="1"/>
  <c r="BH22" i="1"/>
  <c r="BH41" i="1" s="1"/>
  <c r="BH27" i="1"/>
  <c r="BH23" i="1"/>
  <c r="BH26" i="1"/>
  <c r="BH43" i="1" s="1"/>
  <c r="EL17" i="1"/>
  <c r="EL16" i="1"/>
  <c r="EL38" i="1" s="1"/>
  <c r="CX18" i="1"/>
  <c r="CX39" i="1" s="1"/>
  <c r="CX19" i="1"/>
  <c r="CG29" i="1"/>
  <c r="CG20" i="1"/>
  <c r="CG40" i="1" s="1"/>
  <c r="CG35" i="1"/>
  <c r="CG21" i="1"/>
  <c r="CG34" i="1"/>
  <c r="CG47" i="1" s="1"/>
  <c r="CG28" i="1"/>
  <c r="CG44" i="1" s="1"/>
  <c r="CG30" i="1"/>
  <c r="CG45" i="1" s="1"/>
  <c r="CG31" i="1"/>
  <c r="DO20" i="1"/>
  <c r="DO40" i="1" s="1"/>
  <c r="DO30" i="1"/>
  <c r="DO45" i="1" s="1"/>
  <c r="DO34" i="1"/>
  <c r="DO47" i="1" s="1"/>
  <c r="DO31" i="1"/>
  <c r="DO29" i="1"/>
  <c r="DO35" i="1"/>
  <c r="DO21" i="1"/>
  <c r="DO28" i="1"/>
  <c r="DO44" i="1" s="1"/>
  <c r="BX29" i="1"/>
  <c r="BX35" i="1"/>
  <c r="BX21" i="1"/>
  <c r="BX20" i="1"/>
  <c r="BX40" i="1" s="1"/>
  <c r="BX28" i="1"/>
  <c r="BX44" i="1" s="1"/>
  <c r="BX30" i="1"/>
  <c r="BX45" i="1" s="1"/>
  <c r="BX31" i="1"/>
  <c r="BX34" i="1"/>
  <c r="BX47" i="1" s="1"/>
  <c r="AG20" i="1"/>
  <c r="AG40" i="1" s="1"/>
  <c r="AG35" i="1"/>
  <c r="AG21" i="1"/>
  <c r="AG31" i="1"/>
  <c r="AG34" i="1"/>
  <c r="AG47" i="1" s="1"/>
  <c r="AG30" i="1"/>
  <c r="AG45" i="1" s="1"/>
  <c r="AG28" i="1"/>
  <c r="AG44" i="1" s="1"/>
  <c r="AG29" i="1"/>
  <c r="EU18" i="1"/>
  <c r="EU39" i="1" s="1"/>
  <c r="EU19" i="1"/>
  <c r="EB24" i="1"/>
  <c r="EB42" i="1" s="1"/>
  <c r="EB25" i="1"/>
  <c r="CF35" i="1"/>
  <c r="CF30" i="1"/>
  <c r="CF45" i="1" s="1"/>
  <c r="CF34" i="1"/>
  <c r="CF47" i="1" s="1"/>
  <c r="CF29" i="1"/>
  <c r="CF28" i="1"/>
  <c r="CF44" i="1" s="1"/>
  <c r="CF21" i="1"/>
  <c r="CF31" i="1"/>
  <c r="CF20" i="1"/>
  <c r="CF40" i="1" s="1"/>
  <c r="DY28" i="1"/>
  <c r="DY44" i="1" s="1"/>
  <c r="DY34" i="1"/>
  <c r="DY47" i="1" s="1"/>
  <c r="DY20" i="1"/>
  <c r="DY40" i="1" s="1"/>
  <c r="DY30" i="1"/>
  <c r="DY45" i="1" s="1"/>
  <c r="DY35" i="1"/>
  <c r="DY21" i="1"/>
  <c r="DY31" i="1"/>
  <c r="DY29" i="1"/>
  <c r="DG18" i="1"/>
  <c r="DG39" i="1" s="1"/>
  <c r="DG19" i="1"/>
  <c r="BI33" i="1"/>
  <c r="BI32" i="1"/>
  <c r="BI46" i="1" s="1"/>
  <c r="CM18" i="1"/>
  <c r="CM39" i="1" s="1"/>
  <c r="CM19" i="1"/>
  <c r="CM17" i="1"/>
  <c r="DF18" i="1"/>
  <c r="DF39" i="1" s="1"/>
  <c r="DF19" i="1"/>
  <c r="DS16" i="1"/>
  <c r="DS38" i="1" s="1"/>
  <c r="DS17" i="1"/>
  <c r="AS32" i="1"/>
  <c r="AS46" i="1" s="1"/>
  <c r="AS33" i="1"/>
  <c r="DI35" i="1"/>
  <c r="DI34" i="1"/>
  <c r="DI47" i="1" s="1"/>
  <c r="DI30" i="1"/>
  <c r="DI45" i="1" s="1"/>
  <c r="DI31" i="1"/>
  <c r="DI29" i="1"/>
  <c r="DI20" i="1"/>
  <c r="DI40" i="1" s="1"/>
  <c r="DI28" i="1"/>
  <c r="DI44" i="1" s="1"/>
  <c r="DI21" i="1"/>
  <c r="FA22" i="1"/>
  <c r="FA41" i="1" s="1"/>
  <c r="FA23" i="1"/>
  <c r="FA26" i="1"/>
  <c r="FA43" i="1" s="1"/>
  <c r="FA27" i="1"/>
  <c r="BG20" i="1"/>
  <c r="BG40" i="1" s="1"/>
  <c r="BG29" i="1"/>
  <c r="BG31" i="1"/>
  <c r="BG28" i="1"/>
  <c r="BG44" i="1" s="1"/>
  <c r="BG34" i="1"/>
  <c r="BG47" i="1" s="1"/>
  <c r="BG35" i="1"/>
  <c r="BG30" i="1"/>
  <c r="BG45" i="1" s="1"/>
  <c r="BG21" i="1"/>
  <c r="BU34" i="1"/>
  <c r="BU47" i="1" s="1"/>
  <c r="BU30" i="1"/>
  <c r="BU45" i="1" s="1"/>
  <c r="BU28" i="1"/>
  <c r="BU44" i="1" s="1"/>
  <c r="BU20" i="1"/>
  <c r="BU40" i="1" s="1"/>
  <c r="BU31" i="1"/>
  <c r="BU35" i="1"/>
  <c r="BU21" i="1"/>
  <c r="BU29" i="1"/>
  <c r="CQ18" i="1"/>
  <c r="CQ39" i="1" s="1"/>
  <c r="CQ19" i="1"/>
  <c r="BK17" i="1"/>
  <c r="BK16" i="1"/>
  <c r="BK38" i="1" s="1"/>
  <c r="AC24" i="1"/>
  <c r="AC25" i="1"/>
  <c r="ET19" i="1"/>
  <c r="ET18" i="1"/>
  <c r="ET39" i="1" s="1"/>
  <c r="EC25" i="1"/>
  <c r="EC24" i="1"/>
  <c r="EC42" i="1" s="1"/>
  <c r="AC32" i="1"/>
  <c r="AC33" i="1"/>
  <c r="CY19" i="1"/>
  <c r="CY18" i="1"/>
  <c r="CY39" i="1" s="1"/>
  <c r="FG16" i="1"/>
  <c r="FG38" i="1" s="1"/>
  <c r="FG17" i="1"/>
  <c r="EI19" i="1"/>
  <c r="EI18" i="1"/>
  <c r="EI39" i="1" s="1"/>
  <c r="Y17" i="1"/>
  <c r="Y16" i="1"/>
  <c r="CP18" i="1"/>
  <c r="CP39" i="1" s="1"/>
  <c r="CP19" i="1"/>
  <c r="ED16" i="1"/>
  <c r="ED38" i="1" s="1"/>
  <c r="ED17" i="1"/>
  <c r="BI25" i="1"/>
  <c r="BI24" i="1"/>
  <c r="BI42" i="1" s="1"/>
  <c r="CG25" i="1"/>
  <c r="CG24" i="1"/>
  <c r="CG42" i="1" s="1"/>
  <c r="EK25" i="1"/>
  <c r="EK24" i="1"/>
  <c r="EK42" i="1" s="1"/>
  <c r="BU33" i="1"/>
  <c r="BU32" i="1"/>
  <c r="BU46" i="1" s="1"/>
  <c r="BE33" i="1"/>
  <c r="BE32" i="1"/>
  <c r="BE46" i="1" s="1"/>
  <c r="Y33" i="1"/>
  <c r="Y32" i="1"/>
  <c r="AS25" i="1"/>
  <c r="AS24" i="1"/>
  <c r="AS42" i="1" s="1"/>
  <c r="DM25" i="1"/>
  <c r="DM24" i="1"/>
  <c r="DM42" i="1" s="1"/>
  <c r="EU16" i="1"/>
  <c r="EU38" i="1" s="1"/>
  <c r="EU17" i="1"/>
  <c r="BZ16" i="1"/>
  <c r="BZ38" i="1" s="1"/>
  <c r="BZ17" i="1"/>
  <c r="BJ16" i="1"/>
  <c r="BJ38" i="1" s="1"/>
  <c r="BJ17" i="1"/>
  <c r="BY24" i="1"/>
  <c r="BY42" i="1" s="1"/>
  <c r="BY25" i="1"/>
  <c r="AE19" i="1"/>
  <c r="AE18" i="1"/>
  <c r="AE39" i="1" s="1"/>
  <c r="EM18" i="1"/>
  <c r="EM39" i="1" s="1"/>
  <c r="EM19" i="1"/>
  <c r="EE19" i="1"/>
  <c r="EE18" i="1"/>
  <c r="EE39" i="1" s="1"/>
  <c r="DW17" i="1"/>
  <c r="DW16" i="1"/>
  <c r="DW38" i="1" s="1"/>
  <c r="ER23" i="1"/>
  <c r="ER26" i="1"/>
  <c r="ER43" i="1" s="1"/>
  <c r="ER22" i="1"/>
  <c r="ER41" i="1" s="1"/>
  <c r="ER27" i="1"/>
  <c r="BO19" i="1"/>
  <c r="BO18" i="1"/>
  <c r="BO39" i="1" s="1"/>
  <c r="DK32" i="1"/>
  <c r="DK46" i="1" s="1"/>
  <c r="DK33" i="1"/>
  <c r="DK18" i="1"/>
  <c r="DK39" i="1" s="1"/>
  <c r="BQ32" i="1"/>
  <c r="BQ46" i="1" s="1"/>
  <c r="BQ33" i="1"/>
  <c r="BA33" i="1"/>
  <c r="BA32" i="1"/>
  <c r="BA46" i="1" s="1"/>
  <c r="AK32" i="1"/>
  <c r="AK46" i="1" s="1"/>
  <c r="AK33" i="1"/>
  <c r="T33" i="1"/>
  <c r="T32" i="1"/>
  <c r="T46" i="1" s="1"/>
  <c r="DQ34" i="1"/>
  <c r="DQ47" i="1" s="1"/>
  <c r="DQ35" i="1"/>
  <c r="DQ29" i="1"/>
  <c r="DQ21" i="1"/>
  <c r="DQ30" i="1"/>
  <c r="DQ45" i="1" s="1"/>
  <c r="DQ31" i="1"/>
  <c r="DQ28" i="1"/>
  <c r="DQ44" i="1" s="1"/>
  <c r="DQ20" i="1"/>
  <c r="DQ40" i="1" s="1"/>
  <c r="CO31" i="1"/>
  <c r="CO20" i="1"/>
  <c r="CO40" i="1" s="1"/>
  <c r="CO21" i="1"/>
  <c r="CO34" i="1"/>
  <c r="CO47" i="1" s="1"/>
  <c r="CO35" i="1"/>
  <c r="CO28" i="1"/>
  <c r="CO44" i="1" s="1"/>
  <c r="CO30" i="1"/>
  <c r="CO45" i="1" s="1"/>
  <c r="CO29" i="1"/>
  <c r="EN26" i="1"/>
  <c r="EN43" i="1" s="1"/>
  <c r="EN22" i="1"/>
  <c r="EN41" i="1" s="1"/>
  <c r="EN23" i="1"/>
  <c r="EN27" i="1"/>
  <c r="EC21" i="1"/>
  <c r="EC28" i="1"/>
  <c r="EC44" i="1" s="1"/>
  <c r="EC30" i="1"/>
  <c r="EC45" i="1" s="1"/>
  <c r="EC34" i="1"/>
  <c r="EC47" i="1" s="1"/>
  <c r="EC20" i="1"/>
  <c r="EC40" i="1" s="1"/>
  <c r="EC35" i="1"/>
  <c r="EC29" i="1"/>
  <c r="EC31" i="1"/>
  <c r="BQ31" i="1"/>
  <c r="BQ34" i="1"/>
  <c r="BQ47" i="1" s="1"/>
  <c r="BQ35" i="1"/>
  <c r="BQ20" i="1"/>
  <c r="BQ40" i="1" s="1"/>
  <c r="BQ21" i="1"/>
  <c r="BQ28" i="1"/>
  <c r="BQ44" i="1" s="1"/>
  <c r="BQ29" i="1"/>
  <c r="BQ30" i="1"/>
  <c r="BQ45" i="1" s="1"/>
  <c r="Y20" i="1"/>
  <c r="Y21" i="1"/>
  <c r="Y34" i="1"/>
  <c r="Y31" i="1"/>
  <c r="Y35" i="1"/>
  <c r="Y29" i="1"/>
  <c r="Y30" i="1"/>
  <c r="Y28" i="1"/>
  <c r="R19" i="1"/>
  <c r="R18" i="1"/>
  <c r="R39" i="1" s="1"/>
  <c r="FC17" i="1"/>
  <c r="FC16" i="1"/>
  <c r="FC38" i="1" s="1"/>
  <c r="EZ28" i="1"/>
  <c r="EZ44" i="1" s="1"/>
  <c r="EZ30" i="1"/>
  <c r="EZ45" i="1" s="1"/>
  <c r="EZ31" i="1"/>
  <c r="EZ20" i="1"/>
  <c r="EZ40" i="1" s="1"/>
  <c r="EZ35" i="1"/>
  <c r="EZ34" i="1"/>
  <c r="EZ47" i="1" s="1"/>
  <c r="EZ21" i="1"/>
  <c r="EZ29" i="1"/>
  <c r="EM23" i="1"/>
  <c r="EM27" i="1"/>
  <c r="EM22" i="1"/>
  <c r="EM41" i="1" s="1"/>
  <c r="EM26" i="1"/>
  <c r="EM43" i="1" s="1"/>
  <c r="CR20" i="1"/>
  <c r="CR40" i="1" s="1"/>
  <c r="CR35" i="1"/>
  <c r="CR29" i="1"/>
  <c r="CR31" i="1"/>
  <c r="CR34" i="1"/>
  <c r="CR47" i="1" s="1"/>
  <c r="CR30" i="1"/>
  <c r="CR45" i="1" s="1"/>
  <c r="CR28" i="1"/>
  <c r="CR44" i="1" s="1"/>
  <c r="CR21" i="1"/>
  <c r="BI23" i="1"/>
  <c r="BI27" i="1"/>
  <c r="BI22" i="1"/>
  <c r="BI41" i="1" s="1"/>
  <c r="BI26" i="1"/>
  <c r="BI43" i="1" s="1"/>
  <c r="AB27" i="1"/>
  <c r="AB26" i="1"/>
  <c r="AB43" i="1" s="1"/>
  <c r="AB23" i="1"/>
  <c r="AB22" i="1"/>
  <c r="AB41" i="1" s="1"/>
  <c r="AZ21" i="1"/>
  <c r="AZ29" i="1"/>
  <c r="AZ20" i="1"/>
  <c r="AZ40" i="1" s="1"/>
  <c r="AZ34" i="1"/>
  <c r="AZ47" i="1" s="1"/>
  <c r="AZ30" i="1"/>
  <c r="AZ45" i="1" s="1"/>
  <c r="AZ35" i="1"/>
  <c r="AZ31" i="1"/>
  <c r="AZ28" i="1"/>
  <c r="AZ44" i="1" s="1"/>
  <c r="BW28" i="1"/>
  <c r="BW44" i="1" s="1"/>
  <c r="BW34" i="1"/>
  <c r="BW47" i="1" s="1"/>
  <c r="BW20" i="1"/>
  <c r="BW40" i="1" s="1"/>
  <c r="BW31" i="1"/>
  <c r="BW21" i="1"/>
  <c r="BW29" i="1"/>
  <c r="BW30" i="1"/>
  <c r="BW45" i="1" s="1"/>
  <c r="BW35" i="1"/>
  <c r="CH18" i="1"/>
  <c r="CH39" i="1" s="1"/>
  <c r="CH19" i="1"/>
  <c r="DV16" i="1"/>
  <c r="DV38" i="1" s="1"/>
  <c r="DV17" i="1"/>
  <c r="DU22" i="1"/>
  <c r="DU41" i="1" s="1"/>
  <c r="DU27" i="1"/>
  <c r="DU26" i="1"/>
  <c r="DU43" i="1" s="1"/>
  <c r="DU23" i="1"/>
  <c r="AH35" i="1"/>
  <c r="AH31" i="1"/>
  <c r="AH21" i="1"/>
  <c r="AH20" i="1"/>
  <c r="AH40" i="1" s="1"/>
  <c r="AH29" i="1"/>
  <c r="AH34" i="1"/>
  <c r="AH47" i="1" s="1"/>
  <c r="AH28" i="1"/>
  <c r="AH44" i="1" s="1"/>
  <c r="AH30" i="1"/>
  <c r="AH45" i="1" s="1"/>
  <c r="FA24" i="1"/>
  <c r="FA42" i="1" s="1"/>
  <c r="FA25" i="1"/>
  <c r="DE22" i="1"/>
  <c r="DE41" i="1" s="1"/>
  <c r="DE23" i="1"/>
  <c r="DE27" i="1"/>
  <c r="DE26" i="1"/>
  <c r="DE43" i="1" s="1"/>
  <c r="BS30" i="1"/>
  <c r="BS45" i="1" s="1"/>
  <c r="BS34" i="1"/>
  <c r="BS47" i="1" s="1"/>
  <c r="BS31" i="1"/>
  <c r="BS28" i="1"/>
  <c r="BS44" i="1" s="1"/>
  <c r="BS20" i="1"/>
  <c r="BS40" i="1" s="1"/>
  <c r="BS35" i="1"/>
  <c r="BS21" i="1"/>
  <c r="BS29" i="1"/>
  <c r="CG27" i="1"/>
  <c r="CG23" i="1"/>
  <c r="CG26" i="1"/>
  <c r="CG43" i="1" s="1"/>
  <c r="CG22" i="1"/>
  <c r="CG41" i="1" s="1"/>
  <c r="CC20" i="1"/>
  <c r="CC40" i="1" s="1"/>
  <c r="CC34" i="1"/>
  <c r="CC47" i="1" s="1"/>
  <c r="CC30" i="1"/>
  <c r="CC45" i="1" s="1"/>
  <c r="CC28" i="1"/>
  <c r="CC44" i="1" s="1"/>
  <c r="CC29" i="1"/>
  <c r="CC35" i="1"/>
  <c r="CC31" i="1"/>
  <c r="CC21" i="1"/>
  <c r="BQ23" i="1"/>
  <c r="BQ22" i="1"/>
  <c r="BQ41" i="1" s="1"/>
  <c r="BQ27" i="1"/>
  <c r="BQ26" i="1"/>
  <c r="BQ43" i="1" s="1"/>
  <c r="BY27" i="1"/>
  <c r="BY22" i="1"/>
  <c r="BY41" i="1" s="1"/>
  <c r="BY26" i="1"/>
  <c r="BY43" i="1" s="1"/>
  <c r="BY23" i="1"/>
  <c r="AC21" i="1"/>
  <c r="AC34" i="1"/>
  <c r="AC20" i="1"/>
  <c r="AC29" i="1"/>
  <c r="AC35" i="1"/>
  <c r="AC28" i="1"/>
  <c r="AC31" i="1"/>
  <c r="AC30" i="1"/>
  <c r="EI17" i="1"/>
  <c r="EI16" i="1"/>
  <c r="EI38" i="1" s="1"/>
  <c r="BM30" i="1"/>
  <c r="BM45" i="1" s="1"/>
  <c r="BM35" i="1"/>
  <c r="BM21" i="1"/>
  <c r="BM28" i="1"/>
  <c r="BM44" i="1" s="1"/>
  <c r="BM34" i="1"/>
  <c r="BM47" i="1" s="1"/>
  <c r="BM20" i="1"/>
  <c r="BM40" i="1" s="1"/>
  <c r="BM29" i="1"/>
  <c r="BM31" i="1"/>
  <c r="DE34" i="1"/>
  <c r="DE47" i="1" s="1"/>
  <c r="DE35" i="1"/>
  <c r="DE31" i="1"/>
  <c r="DE29" i="1"/>
  <c r="DE28" i="1"/>
  <c r="DE44" i="1" s="1"/>
  <c r="DE21" i="1"/>
  <c r="DE30" i="1"/>
  <c r="DE45" i="1" s="1"/>
  <c r="DE20" i="1"/>
  <c r="DE40" i="1" s="1"/>
  <c r="DT34" i="1"/>
  <c r="DT47" i="1" s="1"/>
  <c r="DT21" i="1"/>
  <c r="DT31" i="1"/>
  <c r="DT35" i="1"/>
  <c r="DT20" i="1"/>
  <c r="DT40" i="1" s="1"/>
  <c r="DT28" i="1"/>
  <c r="DT44" i="1" s="1"/>
  <c r="DT29" i="1"/>
  <c r="DT30" i="1"/>
  <c r="DT45" i="1" s="1"/>
  <c r="ES27" i="1"/>
  <c r="ES26" i="1"/>
  <c r="ES43" i="1" s="1"/>
  <c r="ES22" i="1"/>
  <c r="ES41" i="1" s="1"/>
  <c r="ES23" i="1"/>
  <c r="ES25" i="1"/>
  <c r="CN21" i="1"/>
  <c r="CN28" i="1"/>
  <c r="CN44" i="1" s="1"/>
  <c r="CN20" i="1"/>
  <c r="CN40" i="1" s="1"/>
  <c r="CN31" i="1"/>
  <c r="CN30" i="1"/>
  <c r="CN45" i="1" s="1"/>
  <c r="CN29" i="1"/>
  <c r="CN34" i="1"/>
  <c r="CN47" i="1" s="1"/>
  <c r="CN35" i="1"/>
  <c r="AE17" i="1"/>
  <c r="AE16" i="1"/>
  <c r="AE38" i="1" s="1"/>
  <c r="AB24" i="1"/>
  <c r="AB42" i="1" s="1"/>
  <c r="AB25" i="1"/>
  <c r="AJ25" i="1"/>
  <c r="AJ24" i="1"/>
  <c r="EQ16" i="1"/>
  <c r="EQ38" i="1" s="1"/>
  <c r="EQ17" i="1"/>
  <c r="AT18" i="1"/>
  <c r="AT39" i="1" s="1"/>
  <c r="AT19" i="1"/>
  <c r="CH16" i="1"/>
  <c r="CH38" i="1" s="1"/>
  <c r="CH17" i="1"/>
  <c r="DC19" i="1"/>
  <c r="DC18" i="1"/>
  <c r="DC39" i="1" s="1"/>
  <c r="AL16" i="1"/>
  <c r="AL17" i="1"/>
  <c r="CA19" i="1"/>
  <c r="CA18" i="1"/>
  <c r="CA39" i="1" s="1"/>
  <c r="AU18" i="1"/>
  <c r="AU19" i="1"/>
  <c r="DU25" i="1"/>
  <c r="DU24" i="1"/>
  <c r="DU42" i="1" s="1"/>
  <c r="CI17" i="1"/>
  <c r="CI16" i="1"/>
  <c r="CI38" i="1" s="1"/>
  <c r="BT29" i="1"/>
  <c r="BT34" i="1"/>
  <c r="BT47" i="1" s="1"/>
  <c r="BT28" i="1"/>
  <c r="BT44" i="1" s="1"/>
  <c r="BT20" i="1"/>
  <c r="BT40" i="1" s="1"/>
  <c r="BT30" i="1"/>
  <c r="BT45" i="1" s="1"/>
  <c r="BT21" i="1"/>
  <c r="BT31" i="1"/>
  <c r="BT35" i="1"/>
  <c r="DP21" i="1"/>
  <c r="DP35" i="1"/>
  <c r="DP28" i="1"/>
  <c r="DP44" i="1" s="1"/>
  <c r="DP20" i="1"/>
  <c r="DP40" i="1" s="1"/>
  <c r="DP31" i="1"/>
  <c r="DP30" i="1"/>
  <c r="DP45" i="1" s="1"/>
  <c r="DP29" i="1"/>
  <c r="DP34" i="1"/>
  <c r="DP47" i="1" s="1"/>
  <c r="BH31" i="1"/>
  <c r="BH20" i="1"/>
  <c r="BH40" i="1" s="1"/>
  <c r="BH34" i="1"/>
  <c r="BH47" i="1" s="1"/>
  <c r="BH29" i="1"/>
  <c r="BH35" i="1"/>
  <c r="BH30" i="1"/>
  <c r="BH45" i="1" s="1"/>
  <c r="BH28" i="1"/>
  <c r="BH44" i="1" s="1"/>
  <c r="BH21" i="1"/>
  <c r="CF23" i="1"/>
  <c r="CF22" i="1"/>
  <c r="CF41" i="1" s="1"/>
  <c r="CF27" i="1"/>
  <c r="CF26" i="1"/>
  <c r="CF43" i="1" s="1"/>
  <c r="BX22" i="1"/>
  <c r="BX41" i="1" s="1"/>
  <c r="BX23" i="1"/>
  <c r="BX26" i="1"/>
  <c r="BX43" i="1" s="1"/>
  <c r="BX27" i="1"/>
  <c r="DT24" i="1"/>
  <c r="DT42" i="1" s="1"/>
  <c r="DT25" i="1"/>
  <c r="EJ22" i="1"/>
  <c r="EJ41" i="1" s="1"/>
  <c r="EJ23" i="1"/>
  <c r="EJ26" i="1"/>
  <c r="EJ43" i="1" s="1"/>
  <c r="EJ27" i="1"/>
  <c r="ER30" i="1"/>
  <c r="ER45" i="1" s="1"/>
  <c r="ER20" i="1"/>
  <c r="ER40" i="1" s="1"/>
  <c r="ER31" i="1"/>
  <c r="ER29" i="1"/>
  <c r="ER21" i="1"/>
  <c r="ER35" i="1"/>
  <c r="ER28" i="1"/>
  <c r="ER44" i="1" s="1"/>
  <c r="ER34" i="1"/>
  <c r="ER47" i="1" s="1"/>
  <c r="EJ28" i="1"/>
  <c r="EJ44" i="1" s="1"/>
  <c r="EJ34" i="1"/>
  <c r="EJ47" i="1" s="1"/>
  <c r="EJ30" i="1"/>
  <c r="EJ45" i="1" s="1"/>
  <c r="EJ20" i="1"/>
  <c r="EJ40" i="1" s="1"/>
  <c r="EJ29" i="1"/>
  <c r="EJ21" i="1"/>
  <c r="EJ35" i="1"/>
  <c r="EJ31" i="1"/>
  <c r="BA28" i="1"/>
  <c r="BA44" i="1" s="1"/>
  <c r="BA30" i="1"/>
  <c r="BA45" i="1" s="1"/>
  <c r="BA34" i="1"/>
  <c r="BA47" i="1" s="1"/>
  <c r="BA21" i="1"/>
  <c r="BA31" i="1"/>
  <c r="BA35" i="1"/>
  <c r="BA20" i="1"/>
  <c r="BA40" i="1" s="1"/>
  <c r="BA29" i="1"/>
  <c r="BR19" i="1"/>
  <c r="BR18" i="1"/>
  <c r="BR39" i="1" s="1"/>
  <c r="DF17" i="1"/>
  <c r="DF16" i="1"/>
  <c r="DF38" i="1" s="1"/>
  <c r="AK24" i="1"/>
  <c r="AK42" i="1" s="1"/>
  <c r="AK25" i="1"/>
  <c r="AC22" i="1"/>
  <c r="AC26" i="1"/>
  <c r="AC23" i="1"/>
  <c r="AC27" i="1"/>
  <c r="BY28" i="1"/>
  <c r="BY44" i="1" s="1"/>
  <c r="BY20" i="1"/>
  <c r="BY40" i="1" s="1"/>
  <c r="BY35" i="1"/>
  <c r="BY29" i="1"/>
  <c r="BY30" i="1"/>
  <c r="BY45" i="1" s="1"/>
  <c r="BY31" i="1"/>
  <c r="BY21" i="1"/>
  <c r="BY34" i="1"/>
  <c r="BY47" i="1" s="1"/>
  <c r="BW18" i="1"/>
  <c r="BW39" i="1" s="1"/>
  <c r="BW19" i="1"/>
  <c r="FA29" i="1"/>
  <c r="FA20" i="1"/>
  <c r="FA40" i="1" s="1"/>
  <c r="FA31" i="1"/>
  <c r="FA34" i="1"/>
  <c r="FA47" i="1" s="1"/>
  <c r="FA28" i="1"/>
  <c r="FA44" i="1" s="1"/>
  <c r="FA30" i="1"/>
  <c r="FA45" i="1" s="1"/>
  <c r="FA35" i="1"/>
  <c r="FA21" i="1"/>
  <c r="DC17" i="1"/>
  <c r="DC16" i="1"/>
  <c r="DC38" i="1" s="1"/>
  <c r="BG17" i="1"/>
  <c r="BG16" i="1"/>
  <c r="BG38" i="1" s="1"/>
  <c r="CU33" i="1"/>
  <c r="CU32" i="1"/>
  <c r="CU46" i="1" s="1"/>
  <c r="BM32" i="1"/>
  <c r="BM46" i="1" s="1"/>
  <c r="BM33" i="1"/>
  <c r="AW32" i="1"/>
  <c r="AW46" i="1" s="1"/>
  <c r="AW33" i="1"/>
  <c r="AG32" i="1"/>
  <c r="AG46" i="1" s="1"/>
  <c r="AG33" i="1"/>
  <c r="CC32" i="1"/>
  <c r="CC46" i="1" s="1"/>
  <c r="CC33" i="1"/>
  <c r="FB18" i="1"/>
  <c r="FB39" i="1" s="1"/>
  <c r="FB19" i="1"/>
  <c r="AT16" i="1"/>
  <c r="AT38" i="1" s="1"/>
  <c r="AT17" i="1"/>
  <c r="AI17" i="1"/>
  <c r="AI16" i="1"/>
  <c r="AI38" i="1" s="1"/>
  <c r="AY16" i="1"/>
  <c r="AY38" i="1" s="1"/>
  <c r="AY17" i="1"/>
  <c r="V17" i="1"/>
  <c r="V16" i="1"/>
  <c r="V38" i="1" s="1"/>
  <c r="ES21" i="1"/>
  <c r="ES29" i="1"/>
  <c r="ES31" i="1"/>
  <c r="ES30" i="1"/>
  <c r="ES45" i="1" s="1"/>
  <c r="ES20" i="1"/>
  <c r="ES40" i="1" s="1"/>
  <c r="ES28" i="1"/>
  <c r="ES44" i="1" s="1"/>
  <c r="ES34" i="1"/>
  <c r="ES47" i="1" s="1"/>
  <c r="ES35" i="1"/>
  <c r="BG18" i="1"/>
  <c r="BG39" i="1" s="1"/>
  <c r="BG19" i="1"/>
  <c r="EY33" i="1"/>
  <c r="EY32" i="1"/>
  <c r="EY46" i="1" s="1"/>
  <c r="DG32" i="1"/>
  <c r="DG46" i="1" s="1"/>
  <c r="DG33" i="1"/>
  <c r="CQ33" i="1"/>
  <c r="CQ32" i="1"/>
  <c r="CQ46" i="1" s="1"/>
  <c r="CA32" i="1"/>
  <c r="CA46" i="1" s="1"/>
  <c r="CA33" i="1"/>
  <c r="BT33" i="1"/>
  <c r="BT32" i="1"/>
  <c r="BT46" i="1" s="1"/>
  <c r="BP33" i="1"/>
  <c r="BP32" i="1"/>
  <c r="BP46" i="1" s="1"/>
  <c r="BL32" i="1"/>
  <c r="BL46" i="1" s="1"/>
  <c r="BL33" i="1"/>
  <c r="BH33" i="1"/>
  <c r="BH32" i="1"/>
  <c r="BH46" i="1" s="1"/>
  <c r="BD32" i="1"/>
  <c r="BD46" i="1" s="1"/>
  <c r="BD33" i="1"/>
  <c r="AZ33" i="1"/>
  <c r="AZ32" i="1"/>
  <c r="AZ46" i="1" s="1"/>
  <c r="AV33" i="1"/>
  <c r="AV32" i="1"/>
  <c r="AV46" i="1" s="1"/>
  <c r="AR33" i="1"/>
  <c r="AR32" i="1"/>
  <c r="AR46" i="1" s="1"/>
  <c r="AN33" i="1"/>
  <c r="AN32" i="1"/>
  <c r="AN46" i="1" s="1"/>
  <c r="AJ33" i="1"/>
  <c r="AJ32" i="1"/>
  <c r="AF32" i="1"/>
  <c r="AF46" i="1" s="1"/>
  <c r="AF33" i="1"/>
  <c r="AB33" i="1"/>
  <c r="AB32" i="1"/>
  <c r="AB46" i="1" s="1"/>
  <c r="S32" i="1"/>
  <c r="S46" i="1" s="1"/>
  <c r="S33" i="1"/>
  <c r="BC16" i="1"/>
  <c r="BC38" i="1" s="1"/>
  <c r="BC17" i="1"/>
  <c r="AY18" i="1"/>
  <c r="AY39" i="1" s="1"/>
  <c r="AY19" i="1"/>
  <c r="AI19" i="1"/>
  <c r="AI18" i="1"/>
  <c r="AI39" i="1" s="1"/>
  <c r="DS19" i="1"/>
  <c r="DS18" i="1"/>
  <c r="DS39" i="1" s="1"/>
  <c r="Y18" i="1"/>
  <c r="Y19" i="1"/>
  <c r="AU17" i="1"/>
  <c r="AU16" i="1"/>
  <c r="FF29" i="1"/>
  <c r="FF30" i="1"/>
  <c r="FF45" i="1" s="1"/>
  <c r="FF34" i="1"/>
  <c r="FF47" i="1" s="1"/>
  <c r="FF31" i="1"/>
  <c r="FF35" i="1"/>
  <c r="FF20" i="1"/>
  <c r="FF40" i="1" s="1"/>
  <c r="FF28" i="1"/>
  <c r="FF44" i="1" s="1"/>
  <c r="FF21" i="1"/>
  <c r="BP25" i="1"/>
  <c r="BP24" i="1"/>
  <c r="BP42" i="1" s="1"/>
  <c r="AD17" i="1"/>
  <c r="AD16" i="1"/>
  <c r="AD38" i="1" s="1"/>
  <c r="CW25" i="1"/>
  <c r="CW24" i="1"/>
  <c r="CW42" i="1" s="1"/>
  <c r="BO16" i="1"/>
  <c r="BO38" i="1" s="1"/>
  <c r="BO17" i="1"/>
  <c r="EQ19" i="1"/>
  <c r="EQ18" i="1"/>
  <c r="EQ39" i="1" s="1"/>
  <c r="EA17" i="1"/>
  <c r="EA16" i="1"/>
  <c r="EA38" i="1" s="1"/>
  <c r="AQ17" i="1"/>
  <c r="AQ16" i="1"/>
  <c r="CO25" i="1"/>
  <c r="CO24" i="1"/>
  <c r="CO42" i="1" s="1"/>
  <c r="R16" i="1"/>
  <c r="R38" i="1" s="1"/>
  <c r="R17" i="1"/>
  <c r="BB18" i="1"/>
  <c r="BB39" i="1" s="1"/>
  <c r="BB19" i="1"/>
  <c r="AQ19" i="1"/>
  <c r="AQ18" i="1"/>
  <c r="DS33" i="1"/>
  <c r="DS32" i="1"/>
  <c r="DS46" i="1" s="1"/>
  <c r="DC33" i="1"/>
  <c r="DC32" i="1"/>
  <c r="DC46" i="1" s="1"/>
  <c r="CM32" i="1"/>
  <c r="CM46" i="1" s="1"/>
  <c r="CM33" i="1"/>
  <c r="BW32" i="1"/>
  <c r="BW46" i="1" s="1"/>
  <c r="BW33" i="1"/>
  <c r="BS32" i="1"/>
  <c r="BS46" i="1" s="1"/>
  <c r="BS33" i="1"/>
  <c r="BO33" i="1"/>
  <c r="BO32" i="1"/>
  <c r="BO46" i="1" s="1"/>
  <c r="BK32" i="1"/>
  <c r="BK46" i="1" s="1"/>
  <c r="BK33" i="1"/>
  <c r="BG33" i="1"/>
  <c r="BG32" i="1"/>
  <c r="BG46" i="1" s="1"/>
  <c r="BC33" i="1"/>
  <c r="BC32" i="1"/>
  <c r="BC46" i="1" s="1"/>
  <c r="AY32" i="1"/>
  <c r="AY46" i="1" s="1"/>
  <c r="AY33" i="1"/>
  <c r="AU32" i="1"/>
  <c r="AU33" i="1"/>
  <c r="AQ33" i="1"/>
  <c r="AQ32" i="1"/>
  <c r="AM32" i="1"/>
  <c r="AM33" i="1"/>
  <c r="AI32" i="1"/>
  <c r="AI46" i="1" s="1"/>
  <c r="AI33" i="1"/>
  <c r="AE32" i="1"/>
  <c r="AE46" i="1" s="1"/>
  <c r="AE33" i="1"/>
  <c r="AA33" i="1"/>
  <c r="AA32" i="1"/>
  <c r="AA46" i="1" s="1"/>
  <c r="V33" i="1"/>
  <c r="V32" i="1"/>
  <c r="V46" i="1" s="1"/>
  <c r="R32" i="1"/>
  <c r="R46" i="1" s="1"/>
  <c r="R33" i="1"/>
  <c r="V20" i="1"/>
  <c r="V40" i="1" s="1"/>
  <c r="V31" i="1"/>
  <c r="V30" i="1"/>
  <c r="V45" i="1" s="1"/>
  <c r="V29" i="1"/>
  <c r="V34" i="1"/>
  <c r="V47" i="1" s="1"/>
  <c r="V21" i="1"/>
  <c r="V35" i="1"/>
  <c r="V28" i="1"/>
  <c r="V44" i="1" s="1"/>
  <c r="BW16" i="1"/>
  <c r="BW38" i="1" s="1"/>
  <c r="BW17" i="1"/>
  <c r="DD35" i="1"/>
  <c r="DD34" i="1"/>
  <c r="DD47" i="1" s="1"/>
  <c r="DD21" i="1"/>
  <c r="DD31" i="1"/>
  <c r="DD30" i="1"/>
  <c r="DD45" i="1" s="1"/>
  <c r="DD28" i="1"/>
  <c r="DD44" i="1" s="1"/>
  <c r="DD29" i="1"/>
  <c r="DD20" i="1"/>
  <c r="DD40" i="1" s="1"/>
  <c r="CY35" i="1"/>
  <c r="CY20" i="1"/>
  <c r="CY40" i="1" s="1"/>
  <c r="CY34" i="1"/>
  <c r="CY47" i="1" s="1"/>
  <c r="CY28" i="1"/>
  <c r="CY44" i="1" s="1"/>
  <c r="CY21" i="1"/>
  <c r="CY29" i="1"/>
  <c r="CY31" i="1"/>
  <c r="CY30" i="1"/>
  <c r="CY45" i="1" s="1"/>
  <c r="CU17" i="1"/>
  <c r="CU16" i="1"/>
  <c r="CU38" i="1" s="1"/>
  <c r="AM28" i="1"/>
  <c r="AM31" i="1"/>
  <c r="AM30" i="1"/>
  <c r="AM34" i="1"/>
  <c r="AM35" i="1"/>
  <c r="AM20" i="1"/>
  <c r="AM21" i="1"/>
  <c r="AM29" i="1"/>
  <c r="CU18" i="1"/>
  <c r="CU39" i="1" s="1"/>
  <c r="CU19" i="1"/>
  <c r="AS28" i="1"/>
  <c r="AS44" i="1" s="1"/>
  <c r="AS31" i="1"/>
  <c r="AS21" i="1"/>
  <c r="AS20" i="1"/>
  <c r="AS40" i="1" s="1"/>
  <c r="AS29" i="1"/>
  <c r="AS35" i="1"/>
  <c r="AS30" i="1"/>
  <c r="AS45" i="1" s="1"/>
  <c r="AS34" i="1"/>
  <c r="AS47" i="1" s="1"/>
  <c r="CO26" i="1"/>
  <c r="CO43" i="1" s="1"/>
  <c r="CO23" i="1"/>
  <c r="CO27" i="1"/>
  <c r="CO22" i="1"/>
  <c r="CO41" i="1" s="1"/>
  <c r="CW22" i="1"/>
  <c r="CW41" i="1" s="1"/>
  <c r="CW26" i="1"/>
  <c r="CW43" i="1" s="1"/>
  <c r="CW27" i="1"/>
  <c r="CW23" i="1"/>
  <c r="DO17" i="1"/>
  <c r="DO16" i="1"/>
  <c r="DO38" i="1" s="1"/>
  <c r="CV25" i="1"/>
  <c r="CV24" i="1"/>
  <c r="CV42" i="1" s="1"/>
  <c r="AD19" i="1"/>
  <c r="AD18" i="1"/>
  <c r="AD39" i="1" s="1"/>
  <c r="BR17" i="1"/>
  <c r="BR16" i="1"/>
  <c r="BR38" i="1" s="1"/>
  <c r="DE25" i="1"/>
  <c r="DE24" i="1"/>
  <c r="DE42" i="1" s="1"/>
  <c r="CE19" i="1"/>
  <c r="CE18" i="1"/>
  <c r="CE39" i="1" s="1"/>
  <c r="CE17" i="1"/>
  <c r="CI19" i="1"/>
  <c r="CI18" i="1"/>
  <c r="CI39" i="1" s="1"/>
  <c r="DG16" i="1"/>
  <c r="DG38" i="1" s="1"/>
  <c r="DG17" i="1"/>
  <c r="BS17" i="1"/>
  <c r="BS16" i="1"/>
  <c r="BS38" i="1" s="1"/>
  <c r="FD35" i="1"/>
  <c r="FD20" i="1"/>
  <c r="FD40" i="1" s="1"/>
  <c r="FD30" i="1"/>
  <c r="FD45" i="1" s="1"/>
  <c r="FD28" i="1"/>
  <c r="FD44" i="1" s="1"/>
  <c r="FD34" i="1"/>
  <c r="FD47" i="1" s="1"/>
  <c r="FD31" i="1"/>
  <c r="FD21" i="1"/>
  <c r="FD29" i="1"/>
  <c r="BD35" i="1"/>
  <c r="BD28" i="1"/>
  <c r="BD44" i="1" s="1"/>
  <c r="BD30" i="1"/>
  <c r="BD45" i="1" s="1"/>
  <c r="BD21" i="1"/>
  <c r="BD34" i="1"/>
  <c r="BD47" i="1" s="1"/>
  <c r="BD29" i="1"/>
  <c r="BD31" i="1"/>
  <c r="BD20" i="1"/>
  <c r="BD40" i="1" s="1"/>
  <c r="AB20" i="1"/>
  <c r="AB40" i="1" s="1"/>
  <c r="AB21" i="1"/>
  <c r="AB29" i="1"/>
  <c r="AB35" i="1"/>
  <c r="AB34" i="1"/>
  <c r="AB47" i="1" s="1"/>
  <c r="AB28" i="1"/>
  <c r="AB44" i="1" s="1"/>
  <c r="AB30" i="1"/>
  <c r="AB45" i="1" s="1"/>
  <c r="AB31" i="1"/>
  <c r="AZ26" i="1"/>
  <c r="AZ43" i="1" s="1"/>
  <c r="AZ22" i="1"/>
  <c r="AZ41" i="1" s="1"/>
  <c r="AZ23" i="1"/>
  <c r="AZ27" i="1"/>
  <c r="AR27" i="1"/>
  <c r="AR23" i="1"/>
  <c r="AR22" i="1"/>
  <c r="AR41" i="1" s="1"/>
  <c r="AR26" i="1"/>
  <c r="AR43" i="1" s="1"/>
  <c r="DL27" i="1"/>
  <c r="DL23" i="1"/>
  <c r="DL26" i="1"/>
  <c r="DL43" i="1" s="1"/>
  <c r="DL22" i="1"/>
  <c r="DL41" i="1" s="1"/>
  <c r="CN26" i="1"/>
  <c r="CN43" i="1" s="1"/>
  <c r="CN22" i="1"/>
  <c r="CN41" i="1" s="1"/>
  <c r="CN27" i="1"/>
  <c r="CN23" i="1"/>
  <c r="DL35" i="1"/>
  <c r="DL21" i="1"/>
  <c r="DL29" i="1"/>
  <c r="DL28" i="1"/>
  <c r="DL44" i="1" s="1"/>
  <c r="DL34" i="1"/>
  <c r="DL47" i="1" s="1"/>
  <c r="DL31" i="1"/>
  <c r="DL20" i="1"/>
  <c r="DL40" i="1" s="1"/>
  <c r="DL30" i="1"/>
  <c r="DL45" i="1" s="1"/>
  <c r="DM34" i="1"/>
  <c r="DM47" i="1" s="1"/>
  <c r="DM20" i="1"/>
  <c r="DM40" i="1" s="1"/>
  <c r="DM30" i="1"/>
  <c r="DM45" i="1" s="1"/>
  <c r="DM28" i="1"/>
  <c r="DM44" i="1" s="1"/>
  <c r="DM35" i="1"/>
  <c r="DM21" i="1"/>
  <c r="DM31" i="1"/>
  <c r="DM29" i="1"/>
  <c r="AF35" i="1"/>
  <c r="AF20" i="1"/>
  <c r="AF40" i="1" s="1"/>
  <c r="AF31" i="1"/>
  <c r="AF21" i="1"/>
  <c r="AF30" i="1"/>
  <c r="AF45" i="1" s="1"/>
  <c r="AF34" i="1"/>
  <c r="AF47" i="1" s="1"/>
  <c r="AF29" i="1"/>
  <c r="AF28" i="1"/>
  <c r="AF44" i="1" s="1"/>
  <c r="DN18" i="1"/>
  <c r="DN39" i="1" s="1"/>
  <c r="DN19" i="1"/>
  <c r="BB17" i="1"/>
  <c r="BB16" i="1"/>
  <c r="BB38" i="1" s="1"/>
  <c r="BA26" i="1"/>
  <c r="BA43" i="1" s="1"/>
  <c r="BA27" i="1"/>
  <c r="BA23" i="1"/>
  <c r="BA22" i="1"/>
  <c r="BA41" i="1" s="1"/>
  <c r="Z34" i="1"/>
  <c r="Z47" i="1" s="1"/>
  <c r="Z30" i="1"/>
  <c r="Z45" i="1" s="1"/>
  <c r="Z28" i="1"/>
  <c r="Z44" i="1" s="1"/>
  <c r="Z21" i="1"/>
  <c r="Z29" i="1"/>
  <c r="Z35" i="1"/>
  <c r="Z20" i="1"/>
  <c r="Z40" i="1" s="1"/>
  <c r="Z31" i="1"/>
  <c r="DM26" i="1"/>
  <c r="DM43" i="1" s="1"/>
  <c r="DM27" i="1"/>
  <c r="DM22" i="1"/>
  <c r="DM41" i="1" s="1"/>
  <c r="DM23" i="1"/>
  <c r="V19" i="1"/>
  <c r="V18" i="1"/>
  <c r="V39" i="1" s="1"/>
  <c r="EK23" i="1"/>
  <c r="EK26" i="1"/>
  <c r="EK43" i="1" s="1"/>
  <c r="EK22" i="1"/>
  <c r="EK41" i="1" s="1"/>
  <c r="EK27" i="1"/>
  <c r="BI31" i="1"/>
  <c r="BI20" i="1"/>
  <c r="BI40" i="1" s="1"/>
  <c r="BI34" i="1"/>
  <c r="BI47" i="1" s="1"/>
  <c r="BI35" i="1"/>
  <c r="BI30" i="1"/>
  <c r="BI45" i="1" s="1"/>
  <c r="BI29" i="1"/>
  <c r="BI21" i="1"/>
  <c r="BI28" i="1"/>
  <c r="BI44" i="1" s="1"/>
  <c r="EK30" i="1"/>
  <c r="EK45" i="1" s="1"/>
  <c r="EK20" i="1"/>
  <c r="EK40" i="1" s="1"/>
  <c r="EK35" i="1"/>
  <c r="EK28" i="1"/>
  <c r="EK44" i="1" s="1"/>
  <c r="EK29" i="1"/>
  <c r="EK31" i="1"/>
  <c r="EK34" i="1"/>
  <c r="EK47" i="1" s="1"/>
  <c r="EK21" i="1"/>
  <c r="AW21" i="1"/>
  <c r="AW35" i="1"/>
  <c r="AW34" i="1"/>
  <c r="AW47" i="1" s="1"/>
  <c r="AW20" i="1"/>
  <c r="AW40" i="1" s="1"/>
  <c r="AW31" i="1"/>
  <c r="AW30" i="1"/>
  <c r="AW45" i="1" s="1"/>
  <c r="AW28" i="1"/>
  <c r="AW44" i="1" s="1"/>
  <c r="AW29" i="1"/>
  <c r="EW21" i="1"/>
  <c r="EW28" i="1"/>
  <c r="EW44" i="1" s="1"/>
  <c r="EW31" i="1"/>
  <c r="EW35" i="1"/>
  <c r="EW20" i="1"/>
  <c r="EW40" i="1" s="1"/>
  <c r="EW30" i="1"/>
  <c r="EW45" i="1" s="1"/>
  <c r="EW34" i="1"/>
  <c r="EW47" i="1" s="1"/>
  <c r="EW29" i="1"/>
  <c r="AS23" i="1"/>
  <c r="AS26" i="1"/>
  <c r="AS43" i="1" s="1"/>
  <c r="AS22" i="1"/>
  <c r="AS41" i="1" s="1"/>
  <c r="AS27" i="1"/>
  <c r="AK27" i="1"/>
  <c r="AK26" i="1"/>
  <c r="AK43" i="1" s="1"/>
  <c r="AK22" i="1"/>
  <c r="AK41" i="1" s="1"/>
  <c r="AK23" i="1"/>
  <c r="DU34" i="1"/>
  <c r="DU47" i="1" s="1"/>
  <c r="DU20" i="1"/>
  <c r="DU40" i="1" s="1"/>
  <c r="DU29" i="1"/>
  <c r="DU28" i="1"/>
  <c r="DU44" i="1" s="1"/>
  <c r="DU30" i="1"/>
  <c r="DU45" i="1" s="1"/>
  <c r="DU31" i="1"/>
  <c r="DU35" i="1"/>
  <c r="DU21" i="1"/>
  <c r="BQ24" i="1"/>
  <c r="BQ42" i="1" s="1"/>
  <c r="BQ25" i="1"/>
  <c r="DK17" i="1"/>
  <c r="DK16" i="1"/>
  <c r="DK38" i="1" s="1"/>
  <c r="CE16" i="1"/>
  <c r="CE38" i="1" s="1"/>
  <c r="BC18" i="1"/>
  <c r="BC39" i="1" s="1"/>
  <c r="BC19" i="1"/>
  <c r="AM16" i="1"/>
  <c r="AM17" i="1"/>
  <c r="CP17" i="1"/>
  <c r="CP16" i="1"/>
  <c r="CP38" i="1" s="1"/>
  <c r="CM16" i="1"/>
  <c r="CM38" i="1" s="1"/>
  <c r="DO32" i="1"/>
  <c r="DO46" i="1" s="1"/>
  <c r="DO33" i="1"/>
  <c r="DO18" i="1"/>
  <c r="DO39" i="1" s="1"/>
  <c r="CY32" i="1"/>
  <c r="CY46" i="1" s="1"/>
  <c r="CY33" i="1"/>
  <c r="CI33" i="1"/>
  <c r="CI32" i="1"/>
  <c r="CI46" i="1" s="1"/>
  <c r="BV32" i="1"/>
  <c r="BV46" i="1" s="1"/>
  <c r="BV33" i="1"/>
  <c r="BR33" i="1"/>
  <c r="BR32" i="1"/>
  <c r="BR46" i="1" s="1"/>
  <c r="BN33" i="1"/>
  <c r="BN32" i="1"/>
  <c r="BN46" i="1" s="1"/>
  <c r="BJ32" i="1"/>
  <c r="BJ46" i="1" s="1"/>
  <c r="BJ33" i="1"/>
  <c r="BF33" i="1"/>
  <c r="BF32" i="1"/>
  <c r="BF46" i="1" s="1"/>
  <c r="BB32" i="1"/>
  <c r="BB46" i="1" s="1"/>
  <c r="BB33" i="1"/>
  <c r="AX32" i="1"/>
  <c r="AX46" i="1" s="1"/>
  <c r="AX33" i="1"/>
  <c r="AT33" i="1"/>
  <c r="AT32" i="1"/>
  <c r="AT46" i="1" s="1"/>
  <c r="AL32" i="1"/>
  <c r="AL46" i="1" s="1"/>
  <c r="AL33" i="1"/>
  <c r="AH32" i="1"/>
  <c r="AH46" i="1" s="1"/>
  <c r="AH33" i="1"/>
  <c r="AD33" i="1"/>
  <c r="AD32" i="1"/>
  <c r="AD46" i="1" s="1"/>
  <c r="Z33" i="1"/>
  <c r="Z32" i="1"/>
  <c r="Z46" i="1" s="1"/>
  <c r="U33" i="1"/>
  <c r="U32" i="1"/>
  <c r="U46" i="1" s="1"/>
  <c r="O24" i="1"/>
  <c r="O25" i="1"/>
  <c r="O32" i="1"/>
  <c r="O33" i="1"/>
  <c r="O19" i="1"/>
  <c r="O18" i="1"/>
  <c r="O21" i="1"/>
  <c r="O35" i="1"/>
  <c r="O31" i="1"/>
  <c r="O30" i="1"/>
  <c r="O20" i="1"/>
  <c r="O29" i="1"/>
  <c r="O28" i="1"/>
  <c r="O34" i="1"/>
  <c r="O16" i="1"/>
  <c r="O17" i="1"/>
  <c r="O26" i="1"/>
  <c r="O23" i="1"/>
  <c r="O27" i="1"/>
  <c r="O22" i="1"/>
  <c r="AU38" i="1" l="1"/>
  <c r="L38" i="1"/>
  <c r="AQ38" i="1"/>
  <c r="K38" i="1"/>
  <c r="AU44" i="1"/>
  <c r="L44" i="1"/>
  <c r="AQ41" i="1"/>
  <c r="K41" i="1"/>
  <c r="AQ42" i="1"/>
  <c r="K42" i="1"/>
  <c r="AQ40" i="1"/>
  <c r="K40" i="1"/>
  <c r="AU40" i="1"/>
  <c r="L40" i="1"/>
  <c r="AU42" i="1"/>
  <c r="L42" i="1"/>
  <c r="AU39" i="1"/>
  <c r="L39" i="1"/>
  <c r="AQ44" i="1"/>
  <c r="K44" i="1"/>
  <c r="AQ45" i="1"/>
  <c r="K45" i="1"/>
  <c r="AQ46" i="1"/>
  <c r="K46" i="1"/>
  <c r="AQ39" i="1"/>
  <c r="K39" i="1"/>
  <c r="AU45" i="1"/>
  <c r="L45" i="1"/>
  <c r="AQ43" i="1"/>
  <c r="K43" i="1"/>
  <c r="AU41" i="1"/>
  <c r="L41" i="1"/>
  <c r="AU46" i="1"/>
  <c r="L46" i="1"/>
  <c r="AQ47" i="1"/>
  <c r="K47" i="1"/>
  <c r="AU47" i="1"/>
  <c r="L47" i="1"/>
  <c r="AU43" i="1"/>
  <c r="L43" i="1"/>
  <c r="AQ36" i="1"/>
  <c r="K15" i="1"/>
  <c r="AQ37" i="1"/>
  <c r="K14" i="1"/>
  <c r="K37" i="1" s="1"/>
  <c r="AU36" i="1"/>
  <c r="L15" i="1"/>
  <c r="AU37" i="1"/>
  <c r="L14" i="1"/>
  <c r="L37" i="1" s="1"/>
  <c r="J39" i="1"/>
  <c r="AM44" i="1"/>
  <c r="J44" i="1"/>
  <c r="AM46" i="1"/>
  <c r="J46" i="1"/>
  <c r="AM39" i="1"/>
  <c r="AM47" i="1"/>
  <c r="J47" i="1"/>
  <c r="AM37" i="1"/>
  <c r="J14" i="1"/>
  <c r="J37" i="1" s="1"/>
  <c r="AM41" i="1"/>
  <c r="J41" i="1"/>
  <c r="AM42" i="1"/>
  <c r="J42" i="1"/>
  <c r="AM38" i="1"/>
  <c r="J38" i="1"/>
  <c r="AM45" i="1"/>
  <c r="J45" i="1"/>
  <c r="AM40" i="1"/>
  <c r="J40" i="1"/>
  <c r="AM43" i="1"/>
  <c r="J43" i="1"/>
  <c r="AM36" i="1"/>
  <c r="J15" i="1"/>
  <c r="AC37" i="1"/>
  <c r="H14" i="1"/>
  <c r="H37" i="1" s="1"/>
  <c r="AC36" i="1"/>
  <c r="H15" i="1"/>
  <c r="AC38" i="1"/>
  <c r="H38" i="1"/>
  <c r="I14" i="1"/>
  <c r="I37" i="1" s="1"/>
  <c r="AL38" i="1"/>
  <c r="I38" i="1"/>
  <c r="AL36" i="1"/>
  <c r="I15" i="1"/>
  <c r="AC46" i="1"/>
  <c r="H46" i="1"/>
  <c r="AC43" i="1"/>
  <c r="H43" i="1"/>
  <c r="AJ42" i="1"/>
  <c r="I42" i="1"/>
  <c r="E42" i="1"/>
  <c r="AJ40" i="1"/>
  <c r="E40" i="1"/>
  <c r="I40" i="1"/>
  <c r="AJ39" i="1"/>
  <c r="E39" i="1"/>
  <c r="I39" i="1"/>
  <c r="AC39" i="1"/>
  <c r="H39" i="1"/>
  <c r="AC47" i="1"/>
  <c r="H47" i="1"/>
  <c r="AJ43" i="1"/>
  <c r="I43" i="1"/>
  <c r="E43" i="1"/>
  <c r="AC45" i="1"/>
  <c r="H45" i="1"/>
  <c r="AC42" i="1"/>
  <c r="H42" i="1"/>
  <c r="AJ47" i="1"/>
  <c r="I47" i="1"/>
  <c r="E47" i="1"/>
  <c r="AC44" i="1"/>
  <c r="H44" i="1"/>
  <c r="AC41" i="1"/>
  <c r="H41" i="1"/>
  <c r="AJ44" i="1"/>
  <c r="E44" i="1"/>
  <c r="I44" i="1"/>
  <c r="AJ46" i="1"/>
  <c r="E46" i="1"/>
  <c r="I46" i="1"/>
  <c r="AC40" i="1"/>
  <c r="H40" i="1"/>
  <c r="AJ41" i="1"/>
  <c r="E41" i="1"/>
  <c r="I41" i="1"/>
  <c r="AJ45" i="1"/>
  <c r="E45" i="1"/>
  <c r="I45" i="1"/>
  <c r="F15" i="1"/>
  <c r="F23" i="1" s="1"/>
  <c r="F30" i="1" s="1"/>
  <c r="C5" i="1"/>
  <c r="G14" i="1"/>
  <c r="G37" i="1" s="1"/>
  <c r="G15" i="1"/>
  <c r="C39" i="1"/>
  <c r="C44" i="1"/>
  <c r="C41" i="1"/>
  <c r="C42" i="1"/>
  <c r="C45" i="1"/>
  <c r="C38" i="1"/>
  <c r="C47" i="1"/>
  <c r="C46" i="1"/>
  <c r="F41" i="1"/>
  <c r="O41" i="1"/>
  <c r="D41" i="1"/>
  <c r="F42" i="1"/>
  <c r="O42" i="1"/>
  <c r="D42" i="1"/>
  <c r="G40" i="1"/>
  <c r="Y40" i="1"/>
  <c r="G38" i="1"/>
  <c r="Y38" i="1"/>
  <c r="C43" i="1"/>
  <c r="F38" i="1"/>
  <c r="O38" i="1"/>
  <c r="D38" i="1"/>
  <c r="F40" i="1"/>
  <c r="O40" i="1"/>
  <c r="D40" i="1"/>
  <c r="C40" i="1"/>
  <c r="F46" i="1"/>
  <c r="O46" i="1"/>
  <c r="D46" i="1"/>
  <c r="G44" i="1"/>
  <c r="Y44" i="1"/>
  <c r="F47" i="1"/>
  <c r="O47" i="1"/>
  <c r="D47" i="1"/>
  <c r="F45" i="1"/>
  <c r="O45" i="1"/>
  <c r="D45" i="1"/>
  <c r="F39" i="1"/>
  <c r="O39" i="1"/>
  <c r="D39" i="1"/>
  <c r="G45" i="1"/>
  <c r="Y45" i="1"/>
  <c r="G47" i="1"/>
  <c r="Y47" i="1"/>
  <c r="G41" i="1"/>
  <c r="Y41" i="1"/>
  <c r="G42" i="1"/>
  <c r="Y42" i="1"/>
  <c r="F14" i="1"/>
  <c r="C3" i="1"/>
  <c r="F43" i="1"/>
  <c r="O43" i="1"/>
  <c r="D43" i="1"/>
  <c r="F44" i="1"/>
  <c r="O44" i="1"/>
  <c r="D44" i="1"/>
  <c r="G39" i="1"/>
  <c r="Y39" i="1"/>
  <c r="G46" i="1"/>
  <c r="Y46" i="1"/>
  <c r="G43" i="1"/>
  <c r="Y43" i="1"/>
  <c r="L23" i="1" l="1"/>
  <c r="L36" i="1"/>
  <c r="L22" i="1"/>
  <c r="K36" i="1"/>
  <c r="K22" i="1"/>
  <c r="K23" i="1"/>
  <c r="J36" i="1"/>
  <c r="J23" i="1"/>
  <c r="J22" i="1"/>
  <c r="H23" i="1"/>
  <c r="H36" i="1"/>
  <c r="H22" i="1"/>
  <c r="I22" i="1"/>
  <c r="I23" i="1"/>
  <c r="I36" i="1"/>
  <c r="F31" i="1"/>
  <c r="F36" i="1"/>
  <c r="F22" i="1"/>
  <c r="G36" i="1"/>
  <c r="G23" i="1"/>
  <c r="G22" i="1"/>
  <c r="F37" i="1"/>
  <c r="C7" i="1"/>
  <c r="K30" i="1" l="1"/>
  <c r="K31" i="1"/>
  <c r="L30" i="1"/>
  <c r="L31" i="1"/>
  <c r="J30" i="1"/>
  <c r="J31" i="1"/>
  <c r="H30" i="1"/>
  <c r="H31" i="1"/>
  <c r="I31" i="1"/>
  <c r="I30" i="1"/>
  <c r="G30" i="1"/>
  <c r="G31" i="1"/>
</calcChain>
</file>

<file path=xl/comments1.xml><?xml version="1.0" encoding="utf-8"?>
<comments xmlns="http://schemas.openxmlformats.org/spreadsheetml/2006/main">
  <authors>
    <author>Mark Williams</author>
    <author>Kate Madden</author>
  </authors>
  <commentList>
    <comment ref="A3" authorId="0" shapeId="0">
      <text>
        <r>
          <rPr>
            <sz val="8"/>
            <color indexed="81"/>
            <rFont val="Tahoma"/>
            <family val="2"/>
          </rPr>
          <t>This figure is your overall mastery average for your class.  It includes zeros for students who have not yet tested but excludes any students who has an "NA" for a Learning Goal.</t>
        </r>
      </text>
    </comment>
    <comment ref="E3" authorId="0" shapeId="0">
      <text>
        <r>
          <rPr>
            <sz val="8"/>
            <color indexed="81"/>
            <rFont val="Arial Unicode MS"/>
            <family val="2"/>
          </rPr>
          <t>Use this cell to analyze individual units.  For example, choose Unit 1 to see the averages for all Unit 1 learning goals.  Results will be updated in column E below.
Click on the plus sign above to analyze unit progress from multiple units side by side.  When you are done, click on the minus sign to return to the original view.</t>
        </r>
      </text>
    </comment>
    <comment ref="A5" authorId="0" shapeId="0">
      <text>
        <r>
          <rPr>
            <sz val="8"/>
            <color indexed="81"/>
            <rFont val="Tahoma"/>
            <family val="2"/>
          </rPr>
          <t>This figure indicates the mastery average for only students who have taken the assessments.  It excludes zeros for any students who were absent.</t>
        </r>
      </text>
    </comment>
    <comment ref="A7" authorId="0" shapeId="0">
      <text>
        <r>
          <rPr>
            <sz val="8"/>
            <color indexed="81"/>
            <rFont val="Tahoma"/>
            <family val="2"/>
          </rPr>
          <t>This figure shows the percentage of learning goals you have assessed out of the total learning goals identified.</t>
        </r>
      </text>
    </comment>
    <comment ref="D13" authorId="1" shapeId="0">
      <text>
        <r>
          <rPr>
            <sz val="8"/>
            <color indexed="81"/>
            <rFont val="Tahoma"/>
            <family val="2"/>
          </rPr>
          <t xml:space="preserve">For the sake of simplicity,  it is recommended that all learning goals are assessed out of a total of 100 possible points.
Please know that the total points that you enter for each learning goal will affect how each learning goal is weighted in the mastery average.  If you want each learning goal to factor in evenly, you will need to score them out of the same total number of points.  
</t>
        </r>
      </text>
    </comment>
    <comment ref="A38" authorId="0" shapeId="0">
      <text>
        <r>
          <rPr>
            <sz val="8"/>
            <color indexed="81"/>
            <rFont val="Tahoma"/>
            <family val="2"/>
          </rPr>
          <t>Use this feature to see averages for individual classes.  By choosing the class number in column B, you will automatically see a roll up of mastery scores for all of the students in this class period.
Click on the plus sign to the left to analyze class summaries side by side.  When you are done, click on the minus sign to return to the original view.</t>
        </r>
      </text>
    </comment>
  </commentList>
</comments>
</file>

<file path=xl/sharedStrings.xml><?xml version="1.0" encoding="utf-8"?>
<sst xmlns="http://schemas.openxmlformats.org/spreadsheetml/2006/main" count="837" uniqueCount="90">
  <si>
    <t>Class Goal:</t>
  </si>
  <si>
    <t>Your classroom goal</t>
  </si>
  <si>
    <t>Overall Mastery:</t>
  </si>
  <si>
    <t>All Students</t>
  </si>
  <si>
    <t>Tested Mastery:</t>
  </si>
  <si>
    <t>Pick a Unit:</t>
  </si>
  <si>
    <t>Only Students Who Have Tested</t>
  </si>
  <si>
    <t>Coverage:</t>
  </si>
  <si>
    <t>Unit 1</t>
  </si>
  <si>
    <t>Percent of Learning Goals Assessed</t>
  </si>
  <si>
    <t>LG/Objective</t>
  </si>
  <si>
    <t>Unit Number</t>
  </si>
  <si>
    <t>Unit 2</t>
  </si>
  <si>
    <t>LG/Unit</t>
  </si>
  <si>
    <t>Date Assessed</t>
  </si>
  <si>
    <t>Total Points</t>
  </si>
  <si>
    <t>Ave Points Earned</t>
  </si>
  <si>
    <t>Tested Points Earned</t>
  </si>
  <si>
    <t>Tested Mast.</t>
  </si>
  <si>
    <t>Last, First</t>
  </si>
  <si>
    <t>Class</t>
  </si>
  <si>
    <t>Overall Mast.</t>
  </si>
  <si>
    <t>Meeting/Exceeding Goal:</t>
  </si>
  <si>
    <t>Unit averages will be shown below</t>
  </si>
  <si>
    <t>Within 10% of Goal:</t>
  </si>
  <si>
    <t>More than 10% from Goal:</t>
  </si>
  <si>
    <t>Class Summary</t>
  </si>
  <si>
    <t>1st Class Summary: Ave Points Earned</t>
  </si>
  <si>
    <t>1st Class Summary: Tested Points Earned</t>
  </si>
  <si>
    <t>2nd Class Summary: Ave Points Earned</t>
  </si>
  <si>
    <t>2nd Class Summary: Tested Points Earned</t>
  </si>
  <si>
    <t>3rd Class Summary: Ave Points Earned</t>
  </si>
  <si>
    <t>3rd Class Summary: Tested Points Earned</t>
  </si>
  <si>
    <t>4th Class Summary: Ave Points Earned</t>
  </si>
  <si>
    <t>4th Class Summary: Tested Points Earned</t>
  </si>
  <si>
    <t>5th Class Summary: Ave Points Earned</t>
  </si>
  <si>
    <t>5th Class Summary: Tested Points Earned</t>
  </si>
  <si>
    <t>6th Class Summary: Ave Points Earned</t>
  </si>
  <si>
    <t>6th Class Summary: Tested Points Earned</t>
  </si>
  <si>
    <t>7th Class Summary: Ave Points Earned</t>
  </si>
  <si>
    <t>7th Class Summary: Tested Points Earned</t>
  </si>
  <si>
    <t>8th Class Summary: Ave Points Earned</t>
  </si>
  <si>
    <t>8th Class Summary: Tested Points Earned</t>
  </si>
  <si>
    <t>9th Class Summary: Ave Points Earned</t>
  </si>
  <si>
    <t>9th Class Summary: Tested Points Earned</t>
  </si>
  <si>
    <t>10th Class Summary: Ave Points Earned</t>
  </si>
  <si>
    <t>10th Class Summary: Tested Points Earned</t>
  </si>
  <si>
    <t>Perimeter, Circumference, Area</t>
  </si>
  <si>
    <t>Nets of 3D figures</t>
  </si>
  <si>
    <t>LG</t>
  </si>
  <si>
    <t>Points, lines, and planes</t>
  </si>
  <si>
    <t>Line Segments</t>
  </si>
  <si>
    <t>Measures of Angles</t>
  </si>
  <si>
    <t>Special Angle Pairs</t>
  </si>
  <si>
    <t>Midpoint and Distance</t>
  </si>
  <si>
    <t>Pythagorean Theorem</t>
  </si>
  <si>
    <t>Inductive Reasoning</t>
  </si>
  <si>
    <t>Detachment</t>
  </si>
  <si>
    <t>Syllogism</t>
  </si>
  <si>
    <t>Conditional Statements</t>
  </si>
  <si>
    <t>Biconditional Statements</t>
  </si>
  <si>
    <t>ABSENT</t>
  </si>
  <si>
    <t>Two Column Proofs</t>
  </si>
  <si>
    <t>Relationships in Space</t>
  </si>
  <si>
    <t>Angle Pairs Formed By Transversals</t>
  </si>
  <si>
    <t>Properties of Angle Pairs Formed by Transversals</t>
  </si>
  <si>
    <t>Parallel and Perpendicular Lines</t>
  </si>
  <si>
    <t>Sums of Interior Angles of Triangles</t>
  </si>
  <si>
    <t>Slope</t>
  </si>
  <si>
    <t>Slope and Parallel/Perpendicular Lines</t>
  </si>
  <si>
    <t>Unit 3</t>
  </si>
  <si>
    <t>Equilateral and Isosceles Triangles</t>
  </si>
  <si>
    <t>Unit 4</t>
  </si>
  <si>
    <t>Congruent Figures</t>
  </si>
  <si>
    <t>Triangle Congruence</t>
  </si>
  <si>
    <t>Interior Angles of Polygons</t>
  </si>
  <si>
    <t>Properties of Parallelograms</t>
  </si>
  <si>
    <t>Proving Parallelograms Congruent</t>
  </si>
  <si>
    <t>Rhombi</t>
  </si>
  <si>
    <t>Unit 5</t>
  </si>
  <si>
    <t>Unit 6</t>
  </si>
  <si>
    <t>Similar Polygons</t>
  </si>
  <si>
    <t>Similarity Theorems</t>
  </si>
  <si>
    <t>Similar Solids</t>
  </si>
  <si>
    <t>Similarity Word Problems</t>
  </si>
  <si>
    <t>Unit 7</t>
  </si>
  <si>
    <t>Trigonometry</t>
  </si>
  <si>
    <t>Inverse Trigonometry</t>
  </si>
  <si>
    <t>Law of Sines</t>
  </si>
  <si>
    <t>Law of Cosines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</si>
</sst>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yy;@"/>
    <numFmt numFmtId="166" formatCode="0.0"/>
  </numFmts>
  <fonts count="9" x14ac:knownFonts="1">
    <font>
      <sz val="10"/>
      <name val="Arial"/>
    </font>
    <font>
      <b/>
      <sz val="11"/>
      <name val="Arial Unicode MS"/>
      <family val="2"/>
    </font>
    <font>
      <sz val="10"/>
      <name val="Arial Unicode MS"/>
      <family val="2"/>
    </font>
    <font>
      <b/>
      <sz val="14"/>
      <name val="Arial Unicode MS"/>
      <family val="2"/>
    </font>
    <font>
      <sz val="8"/>
      <name val="Arial Unicode MS"/>
      <family val="2"/>
    </font>
    <font>
      <sz val="11"/>
      <name val="Arial Unicode MS"/>
      <family val="2"/>
    </font>
    <font>
      <b/>
      <sz val="8"/>
      <name val="Arial Unicode MS"/>
      <family val="2"/>
    </font>
    <font>
      <sz val="8"/>
      <color indexed="81"/>
      <name val="Tahoma"/>
      <family val="2"/>
    </font>
    <font>
      <sz val="8"/>
      <color indexed="81"/>
      <name val="Arial Unicode MS"/>
      <family val="2"/>
    </font>
  </fonts>
  <fills count="9">
    <fill>
      <patternFill patternType="none"/>
    </fill>
    <fill>
      <patternFill patternType="gray125"/>
    </fill>
    <fill>
      <patternFill patternType="solid">
        <fgColor indexed="31"/>
        <bgColor indexed="31"/>
      </patternFill>
    </fill>
    <fill>
      <patternFill patternType="solid">
        <fgColor indexed="31"/>
        <bgColor indexed="64"/>
      </patternFill>
    </fill>
    <fill>
      <patternFill patternType="solid">
        <fgColor indexed="30"/>
        <bgColor indexed="64"/>
      </patternFill>
    </fill>
    <fill>
      <patternFill patternType="solid">
        <fgColor indexed="42"/>
        <bgColor indexed="64"/>
      </patternFill>
    </fill>
    <fill>
      <patternFill patternType="solid">
        <fgColor indexed="43"/>
        <bgColor indexed="64"/>
      </patternFill>
    </fill>
    <fill>
      <patternFill patternType="solid">
        <fgColor indexed="52"/>
        <bgColor indexed="64"/>
      </patternFill>
    </fill>
    <fill>
      <patternFill patternType="solid">
        <fgColor indexed="9"/>
        <bgColor indexed="64"/>
      </patternFill>
    </fill>
  </fills>
  <borders count="70">
    <border>
      <left/>
      <right/>
      <top/>
      <bottom/>
      <diagonal/>
    </border>
    <border>
      <left style="medium">
        <color indexed="64"/>
      </left>
      <right/>
      <top style="medium">
        <color indexed="64"/>
      </top>
      <bottom/>
      <diagonal/>
    </border>
    <border>
      <left/>
      <right style="thin">
        <color indexed="22"/>
      </right>
      <top style="medium">
        <color indexed="64"/>
      </top>
      <bottom/>
      <diagonal/>
    </border>
    <border>
      <left/>
      <right style="thin">
        <color indexed="22"/>
      </right>
      <top/>
      <bottom style="thin">
        <color indexed="64"/>
      </bottom>
      <diagonal/>
    </border>
    <border>
      <left/>
      <right style="thin">
        <color indexed="22"/>
      </right>
      <top style="thin">
        <color indexed="64"/>
      </top>
      <bottom/>
      <diagonal/>
    </border>
    <border>
      <left/>
      <right style="thin">
        <color indexed="22"/>
      </right>
      <top/>
      <bottom style="medium">
        <color indexed="64"/>
      </bottom>
      <diagonal/>
    </border>
    <border>
      <left/>
      <right/>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medium">
        <color indexed="9"/>
      </right>
      <top style="medium">
        <color indexed="64"/>
      </top>
      <bottom style="medium">
        <color indexed="9"/>
      </bottom>
      <diagonal/>
    </border>
    <border>
      <left style="medium">
        <color indexed="9"/>
      </left>
      <right style="medium">
        <color indexed="9"/>
      </right>
      <top style="medium">
        <color indexed="64"/>
      </top>
      <bottom style="medium">
        <color indexed="9"/>
      </bottom>
      <diagonal/>
    </border>
    <border>
      <left style="medium">
        <color indexed="9"/>
      </left>
      <right style="medium">
        <color indexed="64"/>
      </right>
      <top style="medium">
        <color indexed="64"/>
      </top>
      <bottom style="medium">
        <color indexed="9"/>
      </bottom>
      <diagonal/>
    </border>
    <border>
      <left style="thin">
        <color indexed="64"/>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64"/>
      </right>
      <top style="medium">
        <color indexed="9"/>
      </top>
      <bottom style="medium">
        <color indexed="9"/>
      </bottom>
      <diagonal/>
    </border>
    <border>
      <left/>
      <right style="medium">
        <color indexed="9"/>
      </right>
      <top style="medium">
        <color indexed="9"/>
      </top>
      <bottom style="thin">
        <color indexed="64"/>
      </bottom>
      <diagonal/>
    </border>
    <border>
      <left style="medium">
        <color indexed="9"/>
      </left>
      <right style="medium">
        <color indexed="9"/>
      </right>
      <top style="medium">
        <color indexed="9"/>
      </top>
      <bottom style="thin">
        <color indexed="64"/>
      </bottom>
      <diagonal/>
    </border>
    <border>
      <left style="medium">
        <color indexed="9"/>
      </left>
      <right style="medium">
        <color indexed="64"/>
      </right>
      <top style="medium">
        <color indexed="9"/>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9"/>
      </top>
      <bottom style="medium">
        <color indexed="9"/>
      </bottom>
      <diagonal/>
    </border>
    <border>
      <left style="medium">
        <color indexed="64"/>
      </left>
      <right style="thin">
        <color indexed="64"/>
      </right>
      <top/>
      <bottom style="thin">
        <color indexed="64"/>
      </bottom>
      <diagonal/>
    </border>
    <border>
      <left style="medium">
        <color indexed="64"/>
      </left>
      <right style="medium">
        <color indexed="9"/>
      </right>
      <top style="medium">
        <color indexed="9"/>
      </top>
      <bottom style="medium">
        <color indexed="9"/>
      </bottom>
      <diagonal/>
    </border>
    <border>
      <left style="medium">
        <color indexed="64"/>
      </left>
      <right style="medium">
        <color indexed="9"/>
      </right>
      <top style="medium">
        <color indexed="9"/>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3">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xf>
    <xf numFmtId="10" fontId="1" fillId="2" borderId="3" xfId="0" applyNumberFormat="1" applyFont="1" applyFill="1" applyBorder="1" applyAlignment="1">
      <alignment vertical="center"/>
    </xf>
    <xf numFmtId="0" fontId="2" fillId="2" borderId="4" xfId="0" applyFont="1" applyFill="1" applyBorder="1" applyAlignment="1">
      <alignment horizontal="center"/>
    </xf>
    <xf numFmtId="164" fontId="1" fillId="2" borderId="3" xfId="0" applyNumberFormat="1" applyFont="1" applyFill="1" applyBorder="1" applyAlignment="1">
      <alignment vertical="center"/>
    </xf>
    <xf numFmtId="164" fontId="1" fillId="2" borderId="5" xfId="0" applyNumberFormat="1" applyFont="1" applyFill="1" applyBorder="1" applyAlignment="1">
      <alignment vertical="center"/>
    </xf>
    <xf numFmtId="0" fontId="6" fillId="3" borderId="6" xfId="0" applyFont="1" applyFill="1" applyBorder="1"/>
    <xf numFmtId="0" fontId="2" fillId="3" borderId="7" xfId="0" applyFon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6" fillId="3" borderId="10" xfId="0" applyFont="1" applyFill="1" applyBorder="1"/>
    <xf numFmtId="0" fontId="2" fillId="3" borderId="11" xfId="0" applyFont="1" applyFill="1" applyBorder="1" applyAlignment="1">
      <alignment horizontal="center"/>
    </xf>
    <xf numFmtId="0" fontId="6" fillId="3" borderId="8" xfId="0" applyFont="1" applyFill="1" applyBorder="1"/>
    <xf numFmtId="0" fontId="2" fillId="3" borderId="12" xfId="0" applyFont="1" applyFill="1" applyBorder="1" applyAlignment="1">
      <alignment horizontal="center"/>
    </xf>
    <xf numFmtId="165" fontId="2" fillId="3" borderId="13" xfId="0" applyNumberFormat="1" applyFont="1" applyFill="1" applyBorder="1" applyAlignment="1">
      <alignment horizontal="center"/>
    </xf>
    <xf numFmtId="165" fontId="2" fillId="0" borderId="8" xfId="0" applyNumberFormat="1" applyFont="1" applyBorder="1" applyAlignment="1">
      <alignment horizontal="center"/>
    </xf>
    <xf numFmtId="165" fontId="2" fillId="0" borderId="9" xfId="0" applyNumberFormat="1" applyFont="1" applyBorder="1" applyAlignment="1">
      <alignment horizontal="center"/>
    </xf>
    <xf numFmtId="0" fontId="6" fillId="3" borderId="14" xfId="0" applyFont="1" applyFill="1" applyBorder="1"/>
    <xf numFmtId="0" fontId="2" fillId="4" borderId="13" xfId="0" applyFont="1" applyFill="1" applyBorder="1" applyAlignment="1">
      <alignment horizontal="center"/>
    </xf>
    <xf numFmtId="166" fontId="2" fillId="4" borderId="13" xfId="0" applyNumberFormat="1" applyFont="1" applyFill="1" applyBorder="1" applyAlignment="1">
      <alignment horizontal="center"/>
    </xf>
    <xf numFmtId="166" fontId="2" fillId="0" borderId="8" xfId="0" applyNumberFormat="1" applyFont="1" applyBorder="1" applyAlignment="1">
      <alignment horizontal="center"/>
    </xf>
    <xf numFmtId="164" fontId="6" fillId="3" borderId="14" xfId="0" applyNumberFormat="1" applyFont="1" applyFill="1" applyBorder="1" applyAlignment="1">
      <alignment vertical="center" wrapText="1"/>
    </xf>
    <xf numFmtId="164" fontId="2" fillId="4" borderId="15" xfId="0" applyNumberFormat="1" applyFont="1" applyFill="1" applyBorder="1" applyAlignment="1">
      <alignment horizontal="center" vertical="center"/>
    </xf>
    <xf numFmtId="164" fontId="2" fillId="4" borderId="8" xfId="0" applyNumberFormat="1" applyFont="1" applyFill="1" applyBorder="1" applyAlignment="1">
      <alignment horizontal="center" vertical="center"/>
    </xf>
    <xf numFmtId="164" fontId="6" fillId="3" borderId="16" xfId="0" applyNumberFormat="1" applyFont="1" applyFill="1" applyBorder="1" applyAlignment="1">
      <alignment vertical="center" wrapText="1"/>
    </xf>
    <xf numFmtId="164" fontId="6" fillId="3" borderId="17" xfId="0" applyNumberFormat="1" applyFont="1" applyFill="1" applyBorder="1" applyAlignment="1">
      <alignment horizontal="left" vertical="center" wrapText="1"/>
    </xf>
    <xf numFmtId="164" fontId="6" fillId="3" borderId="18" xfId="0" applyNumberFormat="1" applyFont="1" applyFill="1" applyBorder="1" applyAlignment="1">
      <alignment vertical="center" wrapText="1"/>
    </xf>
    <xf numFmtId="164" fontId="6" fillId="3" borderId="19" xfId="0" applyNumberFormat="1" applyFont="1" applyFill="1" applyBorder="1" applyAlignment="1">
      <alignment vertical="center" wrapText="1"/>
    </xf>
    <xf numFmtId="164" fontId="2" fillId="4" borderId="17" xfId="0" applyNumberFormat="1" applyFont="1" applyFill="1" applyBorder="1" applyAlignment="1">
      <alignment horizontal="center" vertical="center"/>
    </xf>
    <xf numFmtId="164" fontId="2" fillId="4" borderId="20" xfId="0" applyNumberFormat="1" applyFont="1" applyFill="1" applyBorder="1" applyAlignment="1">
      <alignment horizontal="center" vertical="center"/>
    </xf>
    <xf numFmtId="0" fontId="2" fillId="0" borderId="21" xfId="0" applyFont="1" applyBorder="1"/>
    <xf numFmtId="0" fontId="2" fillId="0" borderId="22" xfId="0" applyFont="1" applyBorder="1" applyAlignment="1">
      <alignment horizontal="center"/>
    </xf>
    <xf numFmtId="164" fontId="2" fillId="4" borderId="23" xfId="0" applyNumberFormat="1" applyFont="1" applyFill="1" applyBorder="1" applyAlignment="1">
      <alignment horizontal="center" vertical="center"/>
    </xf>
    <xf numFmtId="0" fontId="2" fillId="0" borderId="9" xfId="0" applyFont="1" applyBorder="1"/>
    <xf numFmtId="0" fontId="2" fillId="0" borderId="24" xfId="0" applyFont="1" applyBorder="1" applyAlignment="1">
      <alignment horizontal="center"/>
    </xf>
    <xf numFmtId="164" fontId="2" fillId="4" borderId="25" xfId="0" applyNumberFormat="1" applyFont="1" applyFill="1" applyBorder="1" applyAlignment="1">
      <alignment horizontal="center" vertical="center"/>
    </xf>
    <xf numFmtId="0" fontId="2" fillId="0" borderId="26" xfId="0" applyFont="1" applyBorder="1"/>
    <xf numFmtId="0" fontId="2" fillId="0" borderId="26" xfId="0" applyFont="1" applyBorder="1" applyAlignment="1">
      <alignment horizontal="center"/>
    </xf>
    <xf numFmtId="0" fontId="2" fillId="0" borderId="27" xfId="0" applyFont="1" applyBorder="1" applyAlignment="1">
      <alignment horizontal="center"/>
    </xf>
    <xf numFmtId="0" fontId="2" fillId="0" borderId="27" xfId="0" applyFont="1" applyBorder="1"/>
    <xf numFmtId="0" fontId="0" fillId="0" borderId="27" xfId="0" applyBorder="1"/>
    <xf numFmtId="0" fontId="2" fillId="0" borderId="27" xfId="0" applyFont="1" applyBorder="1" applyAlignment="1">
      <alignment horizontal="left" wrapText="1"/>
    </xf>
    <xf numFmtId="0" fontId="0" fillId="5" borderId="27" xfId="0" applyFill="1" applyBorder="1" applyAlignment="1">
      <alignment horizontal="left"/>
    </xf>
    <xf numFmtId="0" fontId="0" fillId="6" borderId="27" xfId="0" applyFill="1" applyBorder="1" applyAlignment="1">
      <alignment horizontal="left"/>
    </xf>
    <xf numFmtId="0" fontId="0" fillId="7" borderId="27" xfId="0" applyFill="1" applyBorder="1" applyAlignment="1">
      <alignment horizontal="left"/>
    </xf>
    <xf numFmtId="0" fontId="2" fillId="0" borderId="27" xfId="0" applyFont="1" applyFill="1" applyBorder="1" applyAlignment="1">
      <alignment horizontal="left" wrapText="1"/>
    </xf>
    <xf numFmtId="0" fontId="0" fillId="0" borderId="27" xfId="0" applyFill="1" applyBorder="1" applyAlignment="1">
      <alignment horizontal="left"/>
    </xf>
    <xf numFmtId="0" fontId="4" fillId="2" borderId="28" xfId="0" applyFont="1" applyFill="1" applyBorder="1" applyAlignment="1">
      <alignment vertical="center"/>
    </xf>
    <xf numFmtId="0" fontId="1" fillId="2" borderId="29" xfId="0" applyFont="1" applyFill="1" applyBorder="1" applyAlignment="1">
      <alignment vertical="center"/>
    </xf>
    <xf numFmtId="0" fontId="4" fillId="2" borderId="30" xfId="0" applyFont="1" applyFill="1" applyBorder="1" applyAlignment="1">
      <alignment vertical="center"/>
    </xf>
    <xf numFmtId="164" fontId="6" fillId="3" borderId="31" xfId="0" applyNumberFormat="1" applyFont="1" applyFill="1" applyBorder="1" applyAlignment="1">
      <alignment vertical="center" wrapText="1"/>
    </xf>
    <xf numFmtId="164" fontId="6" fillId="3" borderId="32" xfId="0" applyNumberFormat="1" applyFont="1" applyFill="1" applyBorder="1" applyAlignment="1">
      <alignment vertical="center" wrapText="1"/>
    </xf>
    <xf numFmtId="0" fontId="2" fillId="0" borderId="33" xfId="0" applyFont="1" applyBorder="1" applyAlignment="1">
      <alignment horizontal="center"/>
    </xf>
    <xf numFmtId="166" fontId="6" fillId="3" borderId="14" xfId="0" applyNumberFormat="1" applyFont="1" applyFill="1" applyBorder="1"/>
    <xf numFmtId="166" fontId="6" fillId="6" borderId="14" xfId="0" applyNumberFormat="1" applyFont="1" applyFill="1" applyBorder="1"/>
    <xf numFmtId="164" fontId="2" fillId="4" borderId="34" xfId="0" applyNumberFormat="1" applyFont="1" applyFill="1" applyBorder="1" applyAlignment="1">
      <alignment horizontal="center" vertical="center"/>
    </xf>
    <xf numFmtId="0" fontId="2" fillId="0" borderId="35" xfId="0" applyFont="1" applyFill="1" applyBorder="1"/>
    <xf numFmtId="0" fontId="2" fillId="0" borderId="36" xfId="0" applyFont="1" applyFill="1" applyBorder="1" applyAlignment="1">
      <alignment horizontal="center"/>
    </xf>
    <xf numFmtId="0" fontId="2" fillId="0" borderId="37" xfId="0" applyFont="1" applyFill="1" applyBorder="1"/>
    <xf numFmtId="164" fontId="1" fillId="0" borderId="38" xfId="0" applyNumberFormat="1" applyFont="1" applyFill="1" applyBorder="1" applyAlignment="1">
      <alignment vertical="center" wrapText="1"/>
    </xf>
    <xf numFmtId="164" fontId="1" fillId="0" borderId="39" xfId="0" applyNumberFormat="1" applyFont="1" applyFill="1" applyBorder="1" applyAlignment="1">
      <alignment vertical="center" wrapText="1"/>
    </xf>
    <xf numFmtId="0" fontId="4" fillId="0" borderId="38" xfId="0" applyFont="1" applyFill="1" applyBorder="1" applyAlignment="1"/>
    <xf numFmtId="0" fontId="2" fillId="0" borderId="40" xfId="0" applyFont="1" applyFill="1" applyBorder="1" applyAlignment="1"/>
    <xf numFmtId="0" fontId="2" fillId="0" borderId="39" xfId="0" applyFont="1" applyFill="1" applyBorder="1" applyAlignment="1"/>
    <xf numFmtId="0" fontId="2" fillId="0" borderId="41" xfId="0" applyFont="1" applyFill="1" applyBorder="1"/>
    <xf numFmtId="166" fontId="2" fillId="0" borderId="41" xfId="0" applyNumberFormat="1" applyFont="1" applyFill="1" applyBorder="1"/>
    <xf numFmtId="0" fontId="2" fillId="0" borderId="39" xfId="0" applyFont="1" applyFill="1" applyBorder="1" applyAlignment="1">
      <alignment horizontal="center"/>
    </xf>
    <xf numFmtId="0" fontId="2" fillId="0" borderId="42" xfId="0" applyFont="1" applyFill="1" applyBorder="1"/>
    <xf numFmtId="0" fontId="2" fillId="0" borderId="43" xfId="0" applyFont="1" applyFill="1" applyBorder="1" applyAlignment="1">
      <alignment horizontal="center"/>
    </xf>
    <xf numFmtId="164" fontId="2" fillId="0" borderId="44" xfId="0" applyNumberFormat="1" applyFont="1" applyFill="1" applyBorder="1" applyAlignment="1">
      <alignment vertical="center" wrapText="1"/>
    </xf>
    <xf numFmtId="164" fontId="2" fillId="4" borderId="18" xfId="0" applyNumberFormat="1" applyFont="1" applyFill="1" applyBorder="1" applyAlignment="1">
      <alignment horizontal="center" vertical="center"/>
    </xf>
    <xf numFmtId="0" fontId="2" fillId="3" borderId="45" xfId="0" applyFont="1" applyFill="1" applyBorder="1" applyAlignment="1">
      <alignment horizont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31" xfId="0" applyFont="1" applyFill="1" applyBorder="1" applyAlignment="1">
      <alignment horizontal="center"/>
    </xf>
    <xf numFmtId="0" fontId="2" fillId="3" borderId="52" xfId="0" applyFont="1" applyFill="1" applyBorder="1" applyAlignment="1">
      <alignment horizontal="center"/>
    </xf>
    <xf numFmtId="165" fontId="2" fillId="3" borderId="14" xfId="0" applyNumberFormat="1" applyFont="1" applyFill="1" applyBorder="1" applyAlignment="1">
      <alignment horizontal="center"/>
    </xf>
    <xf numFmtId="165" fontId="2" fillId="3" borderId="9" xfId="0" applyNumberFormat="1" applyFont="1" applyFill="1" applyBorder="1" applyAlignment="1">
      <alignment horizontal="center"/>
    </xf>
    <xf numFmtId="165" fontId="2" fillId="3" borderId="15" xfId="0" applyNumberFormat="1" applyFont="1" applyFill="1" applyBorder="1" applyAlignment="1">
      <alignment horizontal="center"/>
    </xf>
    <xf numFmtId="0" fontId="2" fillId="4" borderId="14" xfId="0" applyFont="1" applyFill="1" applyBorder="1" applyAlignment="1">
      <alignment horizontal="center"/>
    </xf>
    <xf numFmtId="0" fontId="2" fillId="4" borderId="9" xfId="0" applyFont="1" applyFill="1" applyBorder="1" applyAlignment="1">
      <alignment horizontal="center"/>
    </xf>
    <xf numFmtId="0" fontId="2" fillId="4" borderId="15" xfId="0" applyFont="1" applyFill="1" applyBorder="1" applyAlignment="1">
      <alignment horizontal="center"/>
    </xf>
    <xf numFmtId="166" fontId="2" fillId="4" borderId="14" xfId="0" applyNumberFormat="1" applyFont="1" applyFill="1" applyBorder="1" applyAlignment="1">
      <alignment horizontal="center"/>
    </xf>
    <xf numFmtId="166" fontId="2" fillId="4" borderId="9" xfId="0" applyNumberFormat="1" applyFont="1" applyFill="1" applyBorder="1" applyAlignment="1">
      <alignment horizontal="center"/>
    </xf>
    <xf numFmtId="166" fontId="2" fillId="4" borderId="15" xfId="0" applyNumberFormat="1" applyFont="1" applyFill="1" applyBorder="1" applyAlignment="1">
      <alignment horizontal="center"/>
    </xf>
    <xf numFmtId="164" fontId="2" fillId="4" borderId="14" xfId="0" applyNumberFormat="1" applyFont="1" applyFill="1" applyBorder="1" applyAlignment="1">
      <alignment horizontal="center" vertical="center"/>
    </xf>
    <xf numFmtId="164" fontId="2" fillId="4" borderId="9" xfId="0" applyNumberFormat="1" applyFont="1" applyFill="1" applyBorder="1" applyAlignment="1">
      <alignment horizontal="center" vertical="center"/>
    </xf>
    <xf numFmtId="164" fontId="2" fillId="4" borderId="19" xfId="0" applyNumberFormat="1" applyFont="1" applyFill="1" applyBorder="1" applyAlignment="1">
      <alignment horizontal="center" vertical="center"/>
    </xf>
    <xf numFmtId="164" fontId="2" fillId="4" borderId="16" xfId="0" applyNumberFormat="1" applyFont="1" applyFill="1" applyBorder="1" applyAlignment="1">
      <alignment horizontal="center" vertical="center"/>
    </xf>
    <xf numFmtId="164" fontId="2" fillId="4" borderId="53" xfId="0" applyNumberFormat="1" applyFont="1" applyFill="1" applyBorder="1" applyAlignment="1">
      <alignment horizontal="center" vertical="center"/>
    </xf>
    <xf numFmtId="164" fontId="2" fillId="4" borderId="54" xfId="0" applyNumberFormat="1" applyFont="1" applyFill="1" applyBorder="1" applyAlignment="1">
      <alignment horizontal="center" vertical="center"/>
    </xf>
    <xf numFmtId="164" fontId="2" fillId="4" borderId="55" xfId="0" applyNumberFormat="1" applyFont="1" applyFill="1" applyBorder="1" applyAlignment="1">
      <alignment horizontal="center" vertical="center"/>
    </xf>
    <xf numFmtId="0" fontId="2" fillId="0" borderId="21" xfId="0" applyFont="1" applyBorder="1" applyAlignment="1"/>
    <xf numFmtId="0" fontId="2" fillId="0" borderId="24" xfId="0" applyFont="1" applyBorder="1" applyAlignment="1"/>
    <xf numFmtId="0" fontId="2" fillId="0" borderId="46" xfId="0" applyFont="1" applyFill="1" applyBorder="1" applyAlignment="1">
      <alignment horizontal="center" textRotation="90" wrapText="1"/>
    </xf>
    <xf numFmtId="0" fontId="2" fillId="0" borderId="31" xfId="0" applyFont="1" applyFill="1" applyBorder="1" applyAlignment="1">
      <alignment horizontal="center" textRotation="90" wrapText="1"/>
    </xf>
    <xf numFmtId="0" fontId="2" fillId="0" borderId="21" xfId="0" applyFont="1" applyFill="1" applyBorder="1" applyAlignment="1">
      <alignment horizontal="center" textRotation="90" wrapText="1"/>
    </xf>
    <xf numFmtId="10" fontId="3" fillId="0" borderId="64" xfId="0" applyNumberFormat="1" applyFont="1" applyFill="1" applyBorder="1" applyAlignment="1">
      <alignment horizontal="center" vertical="center"/>
    </xf>
    <xf numFmtId="10" fontId="3" fillId="0" borderId="7" xfId="0" applyNumberFormat="1" applyFont="1" applyFill="1" applyBorder="1" applyAlignment="1">
      <alignment horizontal="center" vertical="center"/>
    </xf>
    <xf numFmtId="10" fontId="3" fillId="0" borderId="6" xfId="0" applyNumberFormat="1" applyFont="1" applyFill="1" applyBorder="1" applyAlignment="1">
      <alignment horizontal="center" vertical="center"/>
    </xf>
    <xf numFmtId="10" fontId="3" fillId="0" borderId="58" xfId="0" applyNumberFormat="1" applyFont="1" applyFill="1" applyBorder="1" applyAlignment="1">
      <alignment horizontal="center" vertical="center"/>
    </xf>
    <xf numFmtId="0" fontId="1" fillId="0" borderId="65" xfId="0" applyFont="1" applyFill="1" applyBorder="1" applyAlignment="1">
      <alignment horizontal="center" wrapText="1"/>
    </xf>
    <xf numFmtId="0" fontId="2" fillId="0" borderId="45" xfId="0" applyFont="1" applyFill="1" applyBorder="1" applyAlignment="1">
      <alignment horizontal="center" textRotation="90" wrapText="1"/>
    </xf>
    <xf numFmtId="0" fontId="2" fillId="0" borderId="51" xfId="0" applyFont="1" applyFill="1" applyBorder="1" applyAlignment="1">
      <alignment horizontal="center" textRotation="90" wrapText="1"/>
    </xf>
    <xf numFmtId="0" fontId="2" fillId="0" borderId="66" xfId="0" applyFont="1" applyFill="1" applyBorder="1" applyAlignment="1">
      <alignment horizontal="center" textRotation="90" wrapText="1"/>
    </xf>
    <xf numFmtId="0" fontId="1" fillId="0" borderId="67" xfId="0" applyFont="1" applyFill="1" applyBorder="1" applyAlignment="1">
      <alignment horizontal="center" wrapText="1"/>
    </xf>
    <xf numFmtId="0" fontId="1" fillId="0" borderId="68" xfId="0" applyFont="1" applyFill="1" applyBorder="1" applyAlignment="1">
      <alignment horizontal="center" wrapText="1"/>
    </xf>
    <xf numFmtId="0" fontId="4" fillId="3" borderId="48" xfId="0" applyFont="1" applyFill="1" applyBorder="1" applyAlignment="1">
      <alignment horizontal="center" vertical="center" wrapText="1"/>
    </xf>
    <xf numFmtId="0" fontId="4" fillId="3" borderId="66" xfId="0" applyFont="1" applyFill="1" applyBorder="1" applyAlignment="1">
      <alignment horizontal="center" vertical="center" wrapText="1"/>
    </xf>
    <xf numFmtId="0" fontId="5" fillId="8" borderId="48" xfId="0" applyFont="1" applyFill="1" applyBorder="1" applyAlignment="1">
      <alignment horizontal="center" vertical="center"/>
    </xf>
    <xf numFmtId="0" fontId="5" fillId="8" borderId="69" xfId="0" applyFont="1" applyFill="1" applyBorder="1" applyAlignment="1">
      <alignment horizontal="center" vertical="center"/>
    </xf>
    <xf numFmtId="0" fontId="1" fillId="0" borderId="41" xfId="0" applyFont="1" applyFill="1" applyBorder="1" applyAlignment="1">
      <alignment horizontal="center" wrapText="1"/>
    </xf>
    <xf numFmtId="0" fontId="1" fillId="0" borderId="44" xfId="0" applyFont="1" applyFill="1" applyBorder="1" applyAlignment="1">
      <alignment horizontal="center" wrapText="1"/>
    </xf>
    <xf numFmtId="0" fontId="1" fillId="0" borderId="39" xfId="0" applyFont="1" applyFill="1" applyBorder="1" applyAlignment="1">
      <alignment horizontal="center" wrapText="1"/>
    </xf>
    <xf numFmtId="0" fontId="1" fillId="0" borderId="43" xfId="0" applyFont="1" applyFill="1" applyBorder="1" applyAlignment="1">
      <alignment horizontal="center" wrapText="1"/>
    </xf>
    <xf numFmtId="0" fontId="4" fillId="3" borderId="49"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5" fillId="8" borderId="49" xfId="0" applyFont="1" applyFill="1" applyBorder="1" applyAlignment="1">
      <alignment horizontal="center" vertical="center"/>
    </xf>
    <xf numFmtId="0" fontId="5" fillId="8" borderId="32" xfId="0" applyFont="1" applyFill="1" applyBorder="1" applyAlignment="1">
      <alignment horizontal="center" vertical="center"/>
    </xf>
    <xf numFmtId="164" fontId="1" fillId="0" borderId="38" xfId="0" applyNumberFormat="1" applyFont="1" applyFill="1" applyBorder="1" applyAlignment="1">
      <alignment horizontal="left" vertical="center"/>
    </xf>
    <xf numFmtId="164" fontId="1" fillId="0" borderId="39" xfId="0" applyNumberFormat="1" applyFont="1" applyFill="1" applyBorder="1" applyAlignment="1">
      <alignment horizontal="left" vertical="center"/>
    </xf>
    <xf numFmtId="0" fontId="5" fillId="0" borderId="41" xfId="0" applyFont="1" applyFill="1" applyBorder="1" applyAlignment="1">
      <alignment horizontal="center" vertical="center"/>
    </xf>
    <xf numFmtId="164" fontId="3" fillId="4" borderId="57" xfId="0" applyNumberFormat="1" applyFont="1" applyFill="1" applyBorder="1" applyAlignment="1">
      <alignment horizontal="center" vertical="center"/>
    </xf>
    <xf numFmtId="164" fontId="3" fillId="4" borderId="11" xfId="0" applyNumberFormat="1" applyFont="1" applyFill="1" applyBorder="1" applyAlignment="1">
      <alignment horizontal="center" vertical="center"/>
    </xf>
    <xf numFmtId="164" fontId="3" fillId="4" borderId="6" xfId="0" applyNumberFormat="1" applyFont="1" applyFill="1" applyBorder="1" applyAlignment="1">
      <alignment horizontal="center" vertical="center"/>
    </xf>
    <xf numFmtId="164" fontId="3" fillId="4" borderId="58" xfId="0" applyNumberFormat="1" applyFont="1" applyFill="1" applyBorder="1" applyAlignment="1">
      <alignment horizontal="center" vertical="center"/>
    </xf>
    <xf numFmtId="0" fontId="1" fillId="3" borderId="23" xfId="0" applyFont="1" applyFill="1" applyBorder="1" applyAlignment="1">
      <alignment horizontal="center" wrapText="1"/>
    </xf>
    <xf numFmtId="0" fontId="1" fillId="3" borderId="25" xfId="0" applyFont="1" applyFill="1" applyBorder="1" applyAlignment="1">
      <alignment horizontal="center" wrapText="1"/>
    </xf>
    <xf numFmtId="0" fontId="4" fillId="3" borderId="59" xfId="0" applyFont="1" applyFill="1" applyBorder="1" applyAlignment="1">
      <alignment horizontal="center" vertical="center" wrapText="1"/>
    </xf>
    <xf numFmtId="0" fontId="4" fillId="3" borderId="60" xfId="0" applyFont="1" applyFill="1" applyBorder="1" applyAlignment="1">
      <alignment horizontal="center" vertical="center" wrapText="1"/>
    </xf>
    <xf numFmtId="164" fontId="3" fillId="4" borderId="61" xfId="0" applyNumberFormat="1" applyFont="1" applyFill="1" applyBorder="1" applyAlignment="1">
      <alignment horizontal="center" vertical="center"/>
    </xf>
    <xf numFmtId="164" fontId="3" fillId="4" borderId="62" xfId="0" applyNumberFormat="1" applyFont="1" applyFill="1" applyBorder="1" applyAlignment="1">
      <alignment horizontal="center" vertical="center"/>
    </xf>
    <xf numFmtId="0" fontId="5" fillId="8" borderId="59" xfId="0" applyFont="1" applyFill="1" applyBorder="1" applyAlignment="1">
      <alignment horizontal="center" vertical="center"/>
    </xf>
    <xf numFmtId="0" fontId="5" fillId="8" borderId="63" xfId="0" applyFont="1" applyFill="1" applyBorder="1" applyAlignment="1">
      <alignment horizontal="center" vertical="center"/>
    </xf>
    <xf numFmtId="0" fontId="4" fillId="3" borderId="50" xfId="0" applyFont="1" applyFill="1" applyBorder="1" applyAlignment="1">
      <alignment horizontal="center" vertical="center" wrapText="1"/>
    </xf>
    <xf numFmtId="0" fontId="4" fillId="3" borderId="56" xfId="0" applyFont="1" applyFill="1" applyBorder="1" applyAlignment="1">
      <alignment horizontal="center" vertical="center" wrapText="1"/>
    </xf>
    <xf numFmtId="0" fontId="5" fillId="8" borderId="50" xfId="0" applyFont="1" applyFill="1" applyBorder="1" applyAlignment="1">
      <alignment horizontal="center" vertical="center"/>
    </xf>
    <xf numFmtId="0" fontId="5" fillId="8" borderId="33" xfId="0" applyFont="1" applyFill="1" applyBorder="1" applyAlignment="1">
      <alignment horizontal="center" vertical="center"/>
    </xf>
  </cellXfs>
  <cellStyles count="1">
    <cellStyle name="Normal" xfId="0" builtinId="0"/>
  </cellStyles>
  <dxfs count="4">
    <dxf>
      <font>
        <b/>
        <i val="0"/>
        <condense val="0"/>
        <extend val="0"/>
      </font>
      <fill>
        <patternFill>
          <bgColor indexed="31"/>
        </patternFill>
      </fill>
    </dxf>
    <dxf>
      <fill>
        <patternFill>
          <bgColor indexed="52"/>
        </patternFill>
      </fill>
    </dxf>
    <dxf>
      <fill>
        <patternFill>
          <bgColor indexed="43"/>
        </patternFill>
      </fill>
    </dxf>
    <dxf>
      <fill>
        <patternFill>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F2F2F2"/>
      <rgbColor rgb="00D5D5FF"/>
      <rgbColor rgb="00000080"/>
      <rgbColor rgb="00FF00FF"/>
      <rgbColor rgb="00FFFF00"/>
      <rgbColor rgb="0000FFFF"/>
      <rgbColor rgb="00800080"/>
      <rgbColor rgb="00800000"/>
      <rgbColor rgb="00008080"/>
      <rgbColor rgb="000000FF"/>
      <rgbColor rgb="0000CCFF"/>
      <rgbColor rgb="00CCFFFF"/>
      <rgbColor rgb="00B9FFB9"/>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15</xdr:col>
      <xdr:colOff>428625</xdr:colOff>
      <xdr:row>4</xdr:row>
      <xdr:rowOff>57150</xdr:rowOff>
    </xdr:to>
    <xdr:sp macro="" textlink="">
      <xdr:nvSpPr>
        <xdr:cNvPr id="2052" name="Rectangle 4"/>
        <xdr:cNvSpPr>
          <a:spLocks noChangeArrowheads="1"/>
        </xdr:cNvSpPr>
      </xdr:nvSpPr>
      <xdr:spPr bwMode="auto">
        <a:xfrm>
          <a:off x="9525" y="0"/>
          <a:ext cx="10734675" cy="704850"/>
        </a:xfrm>
        <a:prstGeom prst="rect">
          <a:avLst/>
        </a:prstGeom>
        <a:gradFill rotWithShape="1">
          <a:gsLst>
            <a:gs pos="0">
              <a:srgbClr xmlns:mc="http://schemas.openxmlformats.org/markup-compatibility/2006" xmlns:a14="http://schemas.microsoft.com/office/drawing/2010/main" val="000080" mc:Ignorable="a14" a14:legacySpreadsheetColorIndex="18"/>
            </a:gs>
            <a:gs pos="100000">
              <a:srgbClr val="FFFFFF"/>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10</xdr:col>
      <xdr:colOff>304800</xdr:colOff>
      <xdr:row>0</xdr:row>
      <xdr:rowOff>9525</xdr:rowOff>
    </xdr:from>
    <xdr:to>
      <xdr:col>15</xdr:col>
      <xdr:colOff>419100</xdr:colOff>
      <xdr:row>43</xdr:row>
      <xdr:rowOff>47625</xdr:rowOff>
    </xdr:to>
    <xdr:sp macro="" textlink="">
      <xdr:nvSpPr>
        <xdr:cNvPr id="2053" name="Rectangle 5"/>
        <xdr:cNvSpPr>
          <a:spLocks noChangeArrowheads="1"/>
        </xdr:cNvSpPr>
      </xdr:nvSpPr>
      <xdr:spPr bwMode="auto">
        <a:xfrm>
          <a:off x="7572375" y="9525"/>
          <a:ext cx="3162300" cy="7000875"/>
        </a:xfrm>
        <a:prstGeom prst="rect">
          <a:avLst/>
        </a:prstGeom>
        <a:gradFill rotWithShape="1">
          <a:gsLst>
            <a:gs pos="0">
              <a:srgbClr val="DDDDDD"/>
            </a:gs>
            <a:gs pos="100000">
              <a:srgbClr xmlns:mc="http://schemas.openxmlformats.org/markup-compatibility/2006" xmlns:a14="http://schemas.microsoft.com/office/drawing/2010/main" val="FFFFFF" mc:Ignorable="a14" a14:legacySpreadsheetColorIndex="9"/>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0" tIns="182880" rIns="182880" bIns="182880" anchor="t" upright="1"/>
        <a:lstStyle/>
        <a:p>
          <a:pPr algn="l" rtl="0">
            <a:defRPr sz="1000"/>
          </a:pPr>
          <a:r>
            <a:rPr lang="en-US" sz="1200" b="1" i="0" u="none" strike="noStrike" baseline="0">
              <a:solidFill>
                <a:srgbClr val="000000"/>
              </a:solidFill>
              <a:latin typeface="Arial"/>
              <a:cs typeface="Arial"/>
            </a:rPr>
            <a:t>Glossary</a:t>
          </a:r>
          <a:endParaRPr lang="en-US" sz="8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Here are the definitions of some of the terms used in this tracker to refresh your memory:</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Overall Mastery</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average will provide you with a pure average of all Learning Goals that have been assessed thus far and will include a zero for any student who is listed as 'Absent' for a particular learning goal.  It will exclude any cells that have an 'NA' indicated as the score.</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Tested Mastery</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average will provide you with an average of all Learning Goals that have been assessed and will ignore any student who is listed as 'Absent' or 'NA' for a particular learning goal.</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Coverage</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average shows you what percentage of total Learning Goals you have already assessed.  The system determines that a learning goal has been assessed when you enter scores for students under that Learning Goal.</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Learning Goal</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These will be the individual units of information that you will assess via summative assessments either at the end of a unit or the end of the year.  Assessments of learning goals will count toward the mastery averages for your classes.</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Objective</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These will be smaller subcomponents of learning goals that you can assess and track to gain insight into how your students are progressing toward mastery of the overall learning goal.  Assessments on objectives will not count toward the mastery averages for your classes.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While they do not count toward the overall or tested averages, we offer the option to include objectives as these can provide you with valuable formative data about your students' progress.</a:t>
          </a:r>
          <a:endParaRPr lang="en-US" sz="800" b="0" i="1" u="none" strike="noStrike" baseline="0">
            <a:solidFill>
              <a:srgbClr val="000000"/>
            </a:solidFill>
            <a:latin typeface="Arial"/>
            <a:cs typeface="Arial"/>
          </a:endParaRPr>
        </a:p>
        <a:p>
          <a:pPr algn="l" rtl="0">
            <a:defRPr sz="1000"/>
          </a:pPr>
          <a:endParaRPr lang="en-US" sz="800" b="0" i="1" u="none" strike="noStrike" baseline="0">
            <a:solidFill>
              <a:srgbClr val="000000"/>
            </a:solidFill>
            <a:latin typeface="Arial"/>
            <a:cs typeface="Arial"/>
          </a:endParaRPr>
        </a:p>
        <a:p>
          <a:pPr algn="l" rtl="0">
            <a:defRPr sz="1000"/>
          </a:pPr>
          <a:endParaRPr lang="en-US"/>
        </a:p>
      </xdr:txBody>
    </xdr:sp>
    <xdr:clientData/>
  </xdr:twoCellAnchor>
  <xdr:twoCellAnchor>
    <xdr:from>
      <xdr:col>0</xdr:col>
      <xdr:colOff>152400</xdr:colOff>
      <xdr:row>0</xdr:row>
      <xdr:rowOff>142875</xdr:rowOff>
    </xdr:from>
    <xdr:to>
      <xdr:col>8</xdr:col>
      <xdr:colOff>533400</xdr:colOff>
      <xdr:row>77</xdr:row>
      <xdr:rowOff>123825</xdr:rowOff>
    </xdr:to>
    <xdr:sp macro="" textlink="">
      <xdr:nvSpPr>
        <xdr:cNvPr id="2054" name="Rectangle 6"/>
        <xdr:cNvSpPr>
          <a:spLocks noChangeArrowheads="1"/>
        </xdr:cNvSpPr>
      </xdr:nvSpPr>
      <xdr:spPr bwMode="auto">
        <a:xfrm>
          <a:off x="152400" y="142875"/>
          <a:ext cx="6429375" cy="1565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600" b="1" i="0" u="none" strike="noStrike" baseline="0">
              <a:solidFill>
                <a:srgbClr val="FFFFFF"/>
              </a:solidFill>
              <a:latin typeface="Arial"/>
              <a:cs typeface="Arial"/>
            </a:rPr>
            <a:t>Welcome to the 2011 Mastery Tracker!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instructions included in this document are a brief reminder of how the tool is structured and can be utilized.  A full training overview on the mastery tracker can be found via the Round Zero 2010 Online Learning Tutorials.  Overall, this tracker will allow you to monitor progress against your big goal through the tracking of scores on key Learning Goals.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Tracker Setup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Insert your students' names in column A beginning in row 48.  A suggested method for entering names </a:t>
          </a:r>
        </a:p>
        <a:p>
          <a:pPr algn="l" rtl="0">
            <a:defRPr sz="1000"/>
          </a:pPr>
          <a:r>
            <a:rPr lang="en-US" sz="1000" b="0" i="0" u="none" strike="noStrike" baseline="0">
              <a:solidFill>
                <a:srgbClr val="000000"/>
              </a:solidFill>
              <a:latin typeface="Arial"/>
              <a:cs typeface="Arial"/>
            </a:rPr>
            <a:t>     would be "Last Name, First Name" for ease of sorting.</a:t>
          </a:r>
        </a:p>
        <a:p>
          <a:pPr algn="l" rtl="0">
            <a:defRPr sz="1000"/>
          </a:pPr>
          <a:r>
            <a:rPr lang="en-US" sz="1000" b="0" i="0" u="none" strike="noStrike" baseline="0">
              <a:solidFill>
                <a:srgbClr val="000000"/>
              </a:solidFill>
              <a:latin typeface="Arial"/>
              <a:cs typeface="Arial"/>
            </a:rPr>
            <a:t>2.  Assign each of your students to a class number in column B beginning at row 48.  Class numbers should </a:t>
          </a:r>
        </a:p>
        <a:p>
          <a:pPr algn="l" rtl="0">
            <a:defRPr sz="1000"/>
          </a:pPr>
          <a:r>
            <a:rPr lang="en-US" sz="1000" b="0" i="0" u="none" strike="noStrike" baseline="0">
              <a:solidFill>
                <a:srgbClr val="000000"/>
              </a:solidFill>
              <a:latin typeface="Arial"/>
              <a:cs typeface="Arial"/>
            </a:rPr>
            <a:t>     range between 1 &amp; 10.  Once input, these will allow you to see averages for individuals classes using the </a:t>
          </a:r>
        </a:p>
        <a:p>
          <a:pPr algn="l" rtl="0">
            <a:defRPr sz="1000"/>
          </a:pPr>
          <a:r>
            <a:rPr lang="en-US" sz="1000" b="0" i="0" u="none" strike="noStrike" baseline="0">
              <a:solidFill>
                <a:srgbClr val="000000"/>
              </a:solidFill>
              <a:latin typeface="Arial"/>
              <a:cs typeface="Arial"/>
            </a:rPr>
            <a:t>     tracker.</a:t>
          </a:r>
        </a:p>
        <a:p>
          <a:pPr algn="l" rtl="0">
            <a:defRPr sz="1000"/>
          </a:pPr>
          <a:r>
            <a:rPr lang="en-US" sz="1000" b="0" i="0" u="none" strike="noStrike" baseline="0">
              <a:solidFill>
                <a:srgbClr val="000000"/>
              </a:solidFill>
              <a:latin typeface="Arial"/>
              <a:cs typeface="Arial"/>
            </a:rPr>
            <a:t>3.  Insert your class goal in cell C1.</a:t>
          </a:r>
        </a:p>
        <a:p>
          <a:pPr algn="l" rtl="0">
            <a:defRPr sz="1000"/>
          </a:pPr>
          <a:r>
            <a:rPr lang="en-US" sz="1000" b="0" i="0" u="none" strike="noStrike" baseline="0">
              <a:solidFill>
                <a:srgbClr val="000000"/>
              </a:solidFill>
              <a:latin typeface="Arial"/>
              <a:cs typeface="Arial"/>
            </a:rPr>
            <a:t>4.  Insert your Learning Goals and/or Objectives beginning in cell O1.  You will begin by writing the name of </a:t>
          </a:r>
        </a:p>
        <a:p>
          <a:pPr algn="l" rtl="0">
            <a:defRPr sz="1000"/>
          </a:pPr>
          <a:r>
            <a:rPr lang="en-US" sz="1000" b="0" i="0" u="none" strike="noStrike" baseline="0">
              <a:solidFill>
                <a:srgbClr val="000000"/>
              </a:solidFill>
              <a:latin typeface="Arial"/>
              <a:cs typeface="Arial"/>
            </a:rPr>
            <a:t>     your Learning Goal/Objective in row 1 and then indicate whether it is a Learning Goal or Objective in row 9.  </a:t>
          </a:r>
        </a:p>
        <a:p>
          <a:pPr algn="l" rtl="0">
            <a:defRPr sz="1000"/>
          </a:pPr>
          <a:r>
            <a:rPr lang="en-US" sz="1000" b="0" i="0" u="none" strike="noStrike" baseline="0">
              <a:solidFill>
                <a:srgbClr val="000000"/>
              </a:solidFill>
              <a:latin typeface="Arial"/>
              <a:cs typeface="Arial"/>
            </a:rPr>
            <a:t>     When you identify something as a Learning Goal, you will notice the cell is bold and highlighted in blue.  </a:t>
          </a:r>
        </a:p>
        <a:p>
          <a:pPr algn="l" rtl="0">
            <a:defRPr sz="1000"/>
          </a:pPr>
          <a:r>
            <a:rPr lang="en-US" sz="1000" b="0" i="0" u="none" strike="noStrike" baseline="0">
              <a:solidFill>
                <a:srgbClr val="000000"/>
              </a:solidFill>
              <a:latin typeface="Arial"/>
              <a:cs typeface="Arial"/>
            </a:rPr>
            <a:t>     This will help you visually distinguish learning goals from objectives.</a:t>
          </a:r>
        </a:p>
        <a:p>
          <a:pPr algn="l" rtl="0">
            <a:defRPr sz="1000"/>
          </a:pPr>
          <a:r>
            <a:rPr lang="en-US" sz="1000" b="0" i="0" u="none" strike="noStrike" baseline="0">
              <a:solidFill>
                <a:srgbClr val="000000"/>
              </a:solidFill>
              <a:latin typeface="Arial"/>
              <a:cs typeface="Arial"/>
            </a:rPr>
            <a:t>5.  Use rows 10, 12 &amp; 13 to identify  the associated unit, date of assessment and total points for each Learning </a:t>
          </a:r>
        </a:p>
        <a:p>
          <a:pPr algn="l" rtl="0">
            <a:defRPr sz="1000"/>
          </a:pPr>
          <a:r>
            <a:rPr lang="en-US" sz="1000" b="0" i="0" u="none" strike="noStrike" baseline="0">
              <a:solidFill>
                <a:srgbClr val="000000"/>
              </a:solidFill>
              <a:latin typeface="Arial"/>
              <a:cs typeface="Arial"/>
            </a:rPr>
            <a:t>     Goal or Objective.  For the sake of simplicity,  it is recommended that all learning goals are assessed out of </a:t>
          </a:r>
        </a:p>
        <a:p>
          <a:pPr algn="l" rtl="0">
            <a:defRPr sz="1000"/>
          </a:pPr>
          <a:r>
            <a:rPr lang="en-US" sz="1000" b="0" i="0" u="none" strike="noStrike" baseline="0">
              <a:solidFill>
                <a:srgbClr val="000000"/>
              </a:solidFill>
              <a:latin typeface="Arial"/>
              <a:cs typeface="Arial"/>
            </a:rPr>
            <a:t>     a total of 100 possible points.  Please know that the total points that you enter for each learning goal will </a:t>
          </a:r>
        </a:p>
        <a:p>
          <a:pPr algn="l" rtl="0">
            <a:defRPr sz="1000"/>
          </a:pPr>
          <a:r>
            <a:rPr lang="en-US" sz="1000" b="0" i="0" u="none" strike="noStrike" baseline="0">
              <a:solidFill>
                <a:srgbClr val="000000"/>
              </a:solidFill>
              <a:latin typeface="Arial"/>
              <a:cs typeface="Arial"/>
            </a:rPr>
            <a:t>     affect how each learning goal is weighted in the mastery average.  If you want each learning goal to factor in </a:t>
          </a:r>
        </a:p>
        <a:p>
          <a:pPr algn="l" rtl="0">
            <a:defRPr sz="1000"/>
          </a:pPr>
          <a:r>
            <a:rPr lang="en-US" sz="1000" b="0" i="0" u="none" strike="noStrike" baseline="0">
              <a:solidFill>
                <a:srgbClr val="000000"/>
              </a:solidFill>
              <a:latin typeface="Arial"/>
              <a:cs typeface="Arial"/>
            </a:rPr>
            <a:t>     evenly, you will need to score them out of the same total number of points.  </a:t>
          </a:r>
        </a:p>
        <a:p>
          <a:pPr algn="l" rtl="0">
            <a:defRPr sz="1000"/>
          </a:pPr>
          <a:endParaRPr lang="en-US" sz="1000" b="1" i="0" u="none" strike="noStrike" baseline="0">
            <a:solidFill>
              <a:srgbClr val="FF66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Inputting Data</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Under each Learning Goal or Objective, insert the number of points the student scored.  The system will </a:t>
          </a:r>
        </a:p>
        <a:p>
          <a:pPr algn="l" rtl="0">
            <a:defRPr sz="1000"/>
          </a:pPr>
          <a:r>
            <a:rPr lang="en-US" sz="1000" b="0" i="0" u="none" strike="noStrike" baseline="0">
              <a:solidFill>
                <a:srgbClr val="000000"/>
              </a:solidFill>
              <a:latin typeface="Arial"/>
              <a:cs typeface="Arial"/>
            </a:rPr>
            <a:t>      automatically calculate averages based on this information.</a:t>
          </a:r>
        </a:p>
        <a:p>
          <a:pPr algn="l" rtl="0">
            <a:defRPr sz="1000"/>
          </a:pPr>
          <a:r>
            <a:rPr lang="en-US" sz="1000" b="0" i="0" u="none" strike="noStrike" baseline="0">
              <a:solidFill>
                <a:srgbClr val="000000"/>
              </a:solidFill>
              <a:latin typeface="Arial"/>
              <a:cs typeface="Arial"/>
            </a:rPr>
            <a:t>2.   </a:t>
          </a:r>
          <a:r>
            <a:rPr lang="en-US" sz="1000" b="1" i="1" u="none" strike="noStrike" baseline="0">
              <a:solidFill>
                <a:srgbClr val="000000"/>
              </a:solidFill>
              <a:latin typeface="Arial"/>
              <a:cs typeface="Arial"/>
            </a:rPr>
            <a:t>Absent Students: </a:t>
          </a: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If a student is absent, type "Absent" into the appropriate cell.  This will provide you with a </a:t>
          </a:r>
        </a:p>
        <a:p>
          <a:pPr algn="l" rtl="0">
            <a:defRPr sz="1000"/>
          </a:pPr>
          <a:r>
            <a:rPr lang="en-US" sz="1000" b="0" i="0" u="none" strike="noStrike" baseline="0">
              <a:solidFill>
                <a:srgbClr val="000000"/>
              </a:solidFill>
              <a:latin typeface="Arial"/>
              <a:cs typeface="Arial"/>
            </a:rPr>
            <a:t>      record of who has tested and not tested and will ensure the tracker appropriate calculates averages.</a:t>
          </a:r>
        </a:p>
        <a:p>
          <a:pPr algn="l" rtl="0">
            <a:defRPr sz="1000"/>
          </a:pPr>
          <a:r>
            <a:rPr lang="en-US" sz="1000" b="0" i="0" u="none" strike="noStrike" baseline="0">
              <a:solidFill>
                <a:srgbClr val="000000"/>
              </a:solidFill>
              <a:latin typeface="Arial"/>
              <a:cs typeface="Arial"/>
            </a:rPr>
            <a:t>3.   </a:t>
          </a:r>
          <a:r>
            <a:rPr lang="en-US" sz="1000" b="1" i="1" u="none" strike="noStrike" baseline="0">
              <a:solidFill>
                <a:srgbClr val="000000"/>
              </a:solidFill>
              <a:latin typeface="Arial"/>
              <a:cs typeface="Arial"/>
            </a:rPr>
            <a:t>Exempt Students: </a:t>
          </a: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If a student was not enrolled in your class when a particular Learning Goal or Objective </a:t>
          </a:r>
        </a:p>
        <a:p>
          <a:pPr algn="l" rtl="0">
            <a:defRPr sz="1000"/>
          </a:pPr>
          <a:r>
            <a:rPr lang="en-US" sz="1000" b="0" i="0" u="none" strike="noStrike" baseline="0">
              <a:solidFill>
                <a:srgbClr val="000000"/>
              </a:solidFill>
              <a:latin typeface="Arial"/>
              <a:cs typeface="Arial"/>
            </a:rPr>
            <a:t>      was assessed, you can type "NA" into the appropriate cell and that student will not be calculated in any </a:t>
          </a:r>
        </a:p>
        <a:p>
          <a:pPr algn="l" rtl="0">
            <a:defRPr sz="1000"/>
          </a:pPr>
          <a:r>
            <a:rPr lang="en-US" sz="1000" b="0" i="0" u="none" strike="noStrike" baseline="0">
              <a:solidFill>
                <a:srgbClr val="000000"/>
              </a:solidFill>
              <a:latin typeface="Arial"/>
              <a:cs typeface="Arial"/>
            </a:rPr>
            <a:t>      averages on the tracker.</a:t>
          </a:r>
        </a:p>
        <a:p>
          <a:pPr algn="l" rtl="0">
            <a:defRPr sz="1000"/>
          </a:pPr>
          <a:r>
            <a:rPr lang="en-US" sz="1000" b="0" i="0" u="none" strike="noStrike" baseline="0">
              <a:solidFill>
                <a:srgbClr val="000000"/>
              </a:solidFill>
              <a:latin typeface="Arial"/>
              <a:cs typeface="Arial"/>
            </a:rPr>
            <a:t>4.   </a:t>
          </a:r>
          <a:r>
            <a:rPr lang="en-US" sz="1000" b="1" i="1" u="none" strike="noStrike" baseline="0">
              <a:solidFill>
                <a:srgbClr val="000000"/>
              </a:solidFill>
              <a:latin typeface="Arial"/>
              <a:cs typeface="Arial"/>
            </a:rPr>
            <a:t>Inserting Additional Learning Goals: </a:t>
          </a:r>
          <a:r>
            <a:rPr lang="en-US" sz="1000" b="0" i="0" u="none" strike="noStrike" baseline="0">
              <a:solidFill>
                <a:srgbClr val="000000"/>
              </a:solidFill>
              <a:latin typeface="Arial"/>
              <a:cs typeface="Arial"/>
            </a:rPr>
            <a:t> If you find that you need to add a Learning Goal/Objective after you </a:t>
          </a:r>
        </a:p>
        <a:p>
          <a:pPr algn="l" rtl="0">
            <a:defRPr sz="1000"/>
          </a:pPr>
          <a:r>
            <a:rPr lang="en-US" sz="1000" b="0" i="0" u="none" strike="noStrike" baseline="0">
              <a:solidFill>
                <a:srgbClr val="000000"/>
              </a:solidFill>
              <a:latin typeface="Arial"/>
              <a:cs typeface="Arial"/>
            </a:rPr>
            <a:t>      have set up the system, this is possible.   </a:t>
          </a:r>
        </a:p>
        <a:p>
          <a:pPr algn="l" rtl="0">
            <a:defRPr sz="1000"/>
          </a:pPr>
          <a:r>
            <a:rPr lang="en-US" sz="1000" b="0" i="0" u="none" strike="noStrike" baseline="0">
              <a:solidFill>
                <a:srgbClr val="000000"/>
              </a:solidFill>
              <a:latin typeface="Arial"/>
              <a:cs typeface="Arial"/>
            </a:rPr>
            <a:t>      a.   Identify the place where you want the new Learning Goal/Objective to appear.</a:t>
          </a:r>
        </a:p>
        <a:p>
          <a:pPr algn="l" rtl="0">
            <a:defRPr sz="1000"/>
          </a:pPr>
          <a:r>
            <a:rPr lang="en-US" sz="1000" b="0" i="0" u="none" strike="noStrike" baseline="0">
              <a:solidFill>
                <a:srgbClr val="000000"/>
              </a:solidFill>
              <a:latin typeface="Arial"/>
              <a:cs typeface="Arial"/>
            </a:rPr>
            <a:t>      b.   Select the entire column exactly where you want the new Learning Goal/Objective and copy the column.</a:t>
          </a:r>
        </a:p>
        <a:p>
          <a:pPr algn="l" rtl="0">
            <a:defRPr sz="1000"/>
          </a:pPr>
          <a:r>
            <a:rPr lang="en-US" sz="1000" b="0" i="0" u="none" strike="noStrike" baseline="0">
              <a:solidFill>
                <a:srgbClr val="000000"/>
              </a:solidFill>
              <a:latin typeface="Arial"/>
              <a:cs typeface="Arial"/>
            </a:rPr>
            <a:t>      c.   Right click on the selected column and choose 'Insert Copied Cells'.  You will see a new column </a:t>
          </a:r>
        </a:p>
        <a:p>
          <a:pPr algn="l" rtl="0">
            <a:defRPr sz="1000"/>
          </a:pPr>
          <a:r>
            <a:rPr lang="en-US" sz="1000" b="0" i="0" u="none" strike="noStrike" baseline="0">
              <a:solidFill>
                <a:srgbClr val="000000"/>
              </a:solidFill>
              <a:latin typeface="Arial"/>
              <a:cs typeface="Arial"/>
            </a:rPr>
            <a:t>            inserted that is identical to the column you copied.</a:t>
          </a:r>
        </a:p>
        <a:p>
          <a:pPr algn="l" rtl="0">
            <a:defRPr sz="1000"/>
          </a:pPr>
          <a:r>
            <a:rPr lang="en-US" sz="1000" b="0" i="0" u="none" strike="noStrike" baseline="0">
              <a:solidFill>
                <a:srgbClr val="000000"/>
              </a:solidFill>
              <a:latin typeface="Arial"/>
              <a:cs typeface="Arial"/>
            </a:rPr>
            <a:t>     d.    Rename the Learning Goal/Objective, reset the assessment date and the total points.  All formulas in </a:t>
          </a:r>
        </a:p>
        <a:p>
          <a:pPr algn="l" rtl="0">
            <a:defRPr sz="1000"/>
          </a:pPr>
          <a:r>
            <a:rPr lang="en-US" sz="1000" b="0" i="0" u="none" strike="noStrike" baseline="0">
              <a:solidFill>
                <a:srgbClr val="000000"/>
              </a:solidFill>
              <a:latin typeface="Arial"/>
              <a:cs typeface="Arial"/>
            </a:rPr>
            <a:t>            the system will be updated.</a:t>
          </a:r>
        </a:p>
        <a:p>
          <a:pPr algn="l" rtl="0">
            <a:defRPr sz="1000"/>
          </a:pPr>
          <a:r>
            <a:rPr lang="en-US" sz="1000" b="0" i="0" u="none" strike="noStrike" baseline="0">
              <a:solidFill>
                <a:srgbClr val="000000"/>
              </a:solidFill>
              <a:latin typeface="Arial"/>
              <a:cs typeface="Arial"/>
            </a:rPr>
            <a:t>      e.   In the event that you copy a column that already contains student data, you will also need to delete any   </a:t>
          </a:r>
        </a:p>
        <a:p>
          <a:pPr algn="l" rtl="0">
            <a:defRPr sz="1000"/>
          </a:pPr>
          <a:r>
            <a:rPr lang="en-US" sz="1000" b="0" i="0" u="none" strike="noStrike" baseline="0">
              <a:solidFill>
                <a:srgbClr val="000000"/>
              </a:solidFill>
              <a:latin typeface="Arial"/>
              <a:cs typeface="Arial"/>
            </a:rPr>
            <a:t>            student data that was previously entered.  To do this, select any data under the newly inserted column </a:t>
          </a:r>
        </a:p>
        <a:p>
          <a:pPr algn="l" rtl="0">
            <a:defRPr sz="1000"/>
          </a:pPr>
          <a:r>
            <a:rPr lang="en-US" sz="1000" b="0" i="0" u="none" strike="noStrike" baseline="0">
              <a:solidFill>
                <a:srgbClr val="000000"/>
              </a:solidFill>
              <a:latin typeface="Arial"/>
              <a:cs typeface="Arial"/>
            </a:rPr>
            <a:t>            beginning with row 48.  Once you have selected all of the cells you would like to remove data from, </a:t>
          </a:r>
        </a:p>
        <a:p>
          <a:pPr algn="l" rtl="0">
            <a:defRPr sz="1000"/>
          </a:pPr>
          <a:r>
            <a:rPr lang="en-US" sz="1000" b="0" i="0" u="none" strike="noStrike" baseline="0">
              <a:solidFill>
                <a:srgbClr val="000000"/>
              </a:solidFill>
              <a:latin typeface="Arial"/>
              <a:cs typeface="Arial"/>
            </a:rPr>
            <a:t>            press delete on your keyboard.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Reporting - Class Level Reports</a:t>
          </a: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Overall Mastery: </a:t>
          </a: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Cell C3 provides you with an overall mastery rating for all of your students.  This average will provide you with a pure average of all Learning Goals that have been assessed thus far and will include a zero for any student who is listed as 'Absent' for a particular learning goal.</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Tested Mastery:</a:t>
          </a:r>
          <a:r>
            <a:rPr lang="en-US" sz="1000" b="0" i="1" u="none" strike="noStrike" baseline="0">
              <a:solidFill>
                <a:srgbClr val="000000"/>
              </a:solidFill>
              <a:latin typeface="Arial"/>
              <a:cs typeface="Arial"/>
            </a:rPr>
            <a:t>  </a:t>
          </a:r>
          <a:r>
            <a:rPr lang="en-US" sz="1000" b="0" i="0" u="none" strike="noStrike" baseline="0">
              <a:solidFill>
                <a:srgbClr val="000000"/>
              </a:solidFill>
              <a:latin typeface="Arial"/>
              <a:cs typeface="Arial"/>
            </a:rPr>
            <a:t>Cell C5 provides you with a mastery average for only students who have tested.  This average will provide you with an average of all Learning Goals that have been assessed and will ignore any student who is listed as 'Absent' for a particular learning goal.</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Coverage: </a:t>
          </a:r>
          <a:r>
            <a:rPr lang="en-US" sz="1000" b="0" i="0" u="none" strike="noStrike" baseline="0">
              <a:solidFill>
                <a:srgbClr val="000000"/>
              </a:solidFill>
              <a:latin typeface="Arial"/>
              <a:cs typeface="Arial"/>
            </a:rPr>
            <a:t> Cell C7 provides you with a sense of how far along you are with regard to assessing Learning Goals in the system. This average shows you what percentage of total Learning Goals you have already assessed.  The system determines that a learning goal has been assessed when you enter scores for students under that Learning Goal.</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Individual Class Averages:</a:t>
          </a:r>
          <a:r>
            <a:rPr lang="en-US" sz="1000" b="0" i="1" u="none" strike="noStrike" baseline="0">
              <a:solidFill>
                <a:srgbClr val="000000"/>
              </a:solidFill>
              <a:latin typeface="Arial"/>
              <a:cs typeface="Arial"/>
            </a:rPr>
            <a:t> </a:t>
          </a:r>
          <a:r>
            <a:rPr lang="en-US" sz="1000" b="0" i="0" u="none" strike="noStrike" baseline="0">
              <a:solidFill>
                <a:srgbClr val="000000"/>
              </a:solidFill>
              <a:latin typeface="Arial"/>
              <a:cs typeface="Arial"/>
            </a:rPr>
            <a:t> You can choose to view individual class averages by using the drop down in cell B38.  Simply select the number of the class for which you want to see averages and the averages will appear across this row.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are interested in seeing averages for multiple sections at the same time, simply click on the plus sign next on the left of the screen and you will see that several additional rows appear.  Each of these rows functions in the same way as the first and will allow you to select up to 10 different classes to view at the same time.</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Individual Unit Averages:  </a:t>
          </a:r>
          <a:r>
            <a:rPr lang="en-US" sz="1000" b="0" i="0" u="none" strike="noStrike" baseline="0">
              <a:solidFill>
                <a:srgbClr val="000000"/>
              </a:solidFill>
              <a:latin typeface="Arial"/>
              <a:cs typeface="Arial"/>
            </a:rPr>
            <a:t>You can choose to view averages for all learning goals in a particular unit by using the drop down in cell E7.  Simply select the unit for which you want to see averages and the averages will appear down the column.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are interested in seeing averages for multiple units at the same time, simply click on the plus sign at the top of the column  and you will see that several additional columns appear.  Each of these columns functions in the same way as the first and will allow you to select up to 10 different units to view at the same time.</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Color Coding:</a:t>
          </a:r>
          <a:r>
            <a:rPr lang="en-US" sz="1000" b="0" i="1" u="none" strike="noStrike" baseline="0">
              <a:solidFill>
                <a:srgbClr val="000000"/>
              </a:solidFill>
              <a:latin typeface="Arial"/>
              <a:cs typeface="Arial"/>
            </a:rPr>
            <a:t> </a:t>
          </a:r>
          <a:r>
            <a:rPr lang="en-US" sz="1000" b="0" i="0" u="none" strike="noStrike" baseline="0">
              <a:solidFill>
                <a:srgbClr val="000000"/>
              </a:solidFill>
              <a:latin typeface="Arial"/>
              <a:cs typeface="Arial"/>
            </a:rPr>
            <a:t> The system will automatically change the color of a cell to give you a visual indication of the extent to which you are on track to achieving your goal.   Here is a summary </a:t>
          </a:r>
        </a:p>
        <a:p>
          <a:pPr algn="l" rtl="0">
            <a:defRPr sz="1000"/>
          </a:pPr>
          <a:r>
            <a:rPr lang="en-US" sz="1000" b="0" i="0" u="none" strike="noStrike" baseline="0">
              <a:solidFill>
                <a:srgbClr val="000000"/>
              </a:solidFill>
              <a:latin typeface="Arial"/>
              <a:cs typeface="Arial"/>
            </a:rPr>
            <a:t>of the colors: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Reporting - Individual Student &amp; Learning Goal/Objective Reports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system provides you with an overall mastery average and a tested mastery average for both individual students and for each individual Learning Goal/Objective.  The mastery and tested averages for these components use the same guidelines for calculating as the class level.</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9</xdr:row>
      <xdr:rowOff>19050</xdr:rowOff>
    </xdr:from>
    <xdr:to>
      <xdr:col>2</xdr:col>
      <xdr:colOff>704850</xdr:colOff>
      <xdr:row>12</xdr:row>
      <xdr:rowOff>104775</xdr:rowOff>
    </xdr:to>
    <xdr:sp macro="" textlink="">
      <xdr:nvSpPr>
        <xdr:cNvPr id="1078" name="Text Box 54"/>
        <xdr:cNvSpPr txBox="1">
          <a:spLocks noChangeArrowheads="1"/>
        </xdr:cNvSpPr>
      </xdr:nvSpPr>
      <xdr:spPr bwMode="auto">
        <a:xfrm>
          <a:off x="104775" y="1933575"/>
          <a:ext cx="2505075"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Remember: </a:t>
          </a:r>
          <a:r>
            <a:rPr lang="en-US" sz="800" b="0" i="0" u="none" strike="noStrike" baseline="0">
              <a:solidFill>
                <a:srgbClr val="000000"/>
              </a:solidFill>
              <a:latin typeface="Arial"/>
              <a:cs typeface="Arial"/>
            </a:rPr>
            <a:t>Assessments of </a:t>
          </a:r>
          <a:r>
            <a:rPr lang="en-US" sz="800" b="1" i="0" u="none" strike="noStrike" baseline="0">
              <a:solidFill>
                <a:srgbClr val="000000"/>
              </a:solidFill>
              <a:latin typeface="Arial"/>
              <a:cs typeface="Arial"/>
            </a:rPr>
            <a:t>learning goals </a:t>
          </a:r>
          <a:r>
            <a:rPr lang="en-US" sz="800" b="0" i="0" u="none" strike="noStrike" baseline="0">
              <a:solidFill>
                <a:srgbClr val="000000"/>
              </a:solidFill>
              <a:latin typeface="Arial"/>
              <a:cs typeface="Arial"/>
            </a:rPr>
            <a:t>(not objectives) will count toward the mastery averages for your classes.</a:t>
          </a: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2:C69"/>
  <sheetViews>
    <sheetView zoomScale="90" workbookViewId="0">
      <selection activeCell="C1" sqref="C1"/>
    </sheetView>
  </sheetViews>
  <sheetFormatPr defaultColWidth="9.1328125" defaultRowHeight="12.75" x14ac:dyDescent="0.35"/>
  <cols>
    <col min="1" max="1" width="9.1328125" style="41"/>
    <col min="2" max="2" width="26.73046875" style="41" customWidth="1"/>
    <col min="3" max="16384" width="9.1328125" style="41"/>
  </cols>
  <sheetData>
    <row r="62" ht="256.5" customHeight="1" x14ac:dyDescent="0.35"/>
    <row r="66" spans="2:3" ht="15" customHeight="1" x14ac:dyDescent="0.5">
      <c r="B66" s="46"/>
      <c r="C66" s="47"/>
    </row>
    <row r="67" spans="2:3" ht="14.65" x14ac:dyDescent="0.5">
      <c r="B67" s="42" t="s">
        <v>22</v>
      </c>
      <c r="C67" s="43"/>
    </row>
    <row r="68" spans="2:3" ht="14.65" x14ac:dyDescent="0.5">
      <c r="B68" s="42" t="s">
        <v>24</v>
      </c>
      <c r="C68" s="44"/>
    </row>
    <row r="69" spans="2:3" ht="14.65" x14ac:dyDescent="0.5">
      <c r="B69" s="42" t="s">
        <v>25</v>
      </c>
      <c r="C69" s="45"/>
    </row>
  </sheetData>
  <phoneticPr fontId="0" type="noConversion"/>
  <pageMargins left="0.75" right="0.75" top="1" bottom="1" header="0.5" footer="0.5"/>
  <pageSetup scale="59" fitToHeight="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FG268"/>
  <sheetViews>
    <sheetView tabSelected="1" zoomScale="85" workbookViewId="0">
      <pane xSplit="5" ySplit="38" topLeftCell="AL39" activePane="bottomRight" state="frozen"/>
      <selection pane="topRight" activeCell="F1" sqref="F1"/>
      <selection pane="bottomLeft" activeCell="A39" sqref="A39"/>
      <selection pane="bottomRight" activeCell="AN54" sqref="AN54"/>
    </sheetView>
  </sheetViews>
  <sheetFormatPr defaultRowHeight="14.65" outlineLevelRow="1" outlineLevelCol="1" x14ac:dyDescent="0.5"/>
  <cols>
    <col min="1" max="1" width="20" style="40" customWidth="1"/>
    <col min="2" max="2" width="8.59765625" style="39" customWidth="1"/>
    <col min="3" max="4" width="12.73046875" style="40" customWidth="1"/>
    <col min="5" max="5" width="12.73046875" style="39" customWidth="1" collapsed="1"/>
    <col min="6" max="14" width="12.73046875" style="39" hidden="1" customWidth="1" outlineLevel="1"/>
    <col min="15" max="163" width="9.1328125" style="39"/>
  </cols>
  <sheetData>
    <row r="1" spans="1:163" ht="17.25" customHeight="1" thickBot="1" x14ac:dyDescent="0.55000000000000004">
      <c r="A1" s="1" t="s">
        <v>0</v>
      </c>
      <c r="B1" s="2"/>
      <c r="C1" s="102">
        <v>0.8</v>
      </c>
      <c r="D1" s="103"/>
      <c r="E1" s="106"/>
      <c r="F1" s="110"/>
      <c r="G1" s="118"/>
      <c r="H1" s="118"/>
      <c r="I1" s="118"/>
      <c r="J1" s="118"/>
      <c r="K1" s="118"/>
      <c r="L1" s="118"/>
      <c r="M1" s="118"/>
      <c r="N1" s="116"/>
      <c r="O1" s="107" t="s">
        <v>47</v>
      </c>
      <c r="P1" s="99" t="s">
        <v>48</v>
      </c>
      <c r="Q1" s="99" t="s">
        <v>50</v>
      </c>
      <c r="R1" s="99" t="s">
        <v>51</v>
      </c>
      <c r="S1" s="99" t="s">
        <v>52</v>
      </c>
      <c r="T1" s="99" t="s">
        <v>53</v>
      </c>
      <c r="U1" s="99" t="s">
        <v>54</v>
      </c>
      <c r="V1" s="99" t="s">
        <v>55</v>
      </c>
      <c r="W1" s="99" t="s">
        <v>56</v>
      </c>
      <c r="X1" s="99" t="s">
        <v>57</v>
      </c>
      <c r="Y1" s="99" t="s">
        <v>58</v>
      </c>
      <c r="Z1" s="99" t="s">
        <v>59</v>
      </c>
      <c r="AA1" s="99" t="s">
        <v>60</v>
      </c>
      <c r="AB1" s="99" t="s">
        <v>62</v>
      </c>
      <c r="AC1" s="99" t="s">
        <v>63</v>
      </c>
      <c r="AD1" s="99" t="s">
        <v>64</v>
      </c>
      <c r="AE1" s="99" t="s">
        <v>65</v>
      </c>
      <c r="AF1" s="99" t="s">
        <v>66</v>
      </c>
      <c r="AG1" s="99" t="s">
        <v>67</v>
      </c>
      <c r="AH1" s="99" t="s">
        <v>68</v>
      </c>
      <c r="AI1" s="99" t="s">
        <v>69</v>
      </c>
      <c r="AJ1" s="99" t="s">
        <v>71</v>
      </c>
      <c r="AK1" s="99" t="s">
        <v>73</v>
      </c>
      <c r="AL1" s="99" t="s">
        <v>74</v>
      </c>
      <c r="AM1" s="99" t="s">
        <v>75</v>
      </c>
      <c r="AN1" s="99" t="s">
        <v>76</v>
      </c>
      <c r="AO1" s="99" t="s">
        <v>77</v>
      </c>
      <c r="AP1" s="99" t="s">
        <v>78</v>
      </c>
      <c r="AQ1" s="99" t="s">
        <v>81</v>
      </c>
      <c r="AR1" s="99" t="s">
        <v>82</v>
      </c>
      <c r="AS1" s="99" t="s">
        <v>83</v>
      </c>
      <c r="AT1" s="99" t="s">
        <v>84</v>
      </c>
      <c r="AU1" s="99" t="s">
        <v>55</v>
      </c>
      <c r="AV1" s="99" t="s">
        <v>86</v>
      </c>
      <c r="AW1" s="99" t="s">
        <v>87</v>
      </c>
      <c r="AX1" s="99" t="s">
        <v>88</v>
      </c>
      <c r="AY1" s="99" t="s">
        <v>89</v>
      </c>
      <c r="AZ1" s="99"/>
      <c r="BA1" s="99"/>
      <c r="BB1" s="99"/>
      <c r="BC1" s="99"/>
      <c r="BD1" s="99"/>
      <c r="BE1" s="99"/>
      <c r="BF1" s="99"/>
      <c r="BG1" s="99"/>
      <c r="BH1" s="99"/>
      <c r="BI1" s="99"/>
      <c r="BJ1" s="99"/>
      <c r="BK1" s="99"/>
      <c r="BL1" s="99"/>
      <c r="BM1" s="99"/>
      <c r="BN1" s="99"/>
      <c r="BO1" s="99"/>
      <c r="BP1" s="99"/>
      <c r="BQ1" s="99"/>
      <c r="BR1" s="99"/>
      <c r="BS1" s="99"/>
      <c r="BT1" s="99"/>
      <c r="BU1" s="99"/>
      <c r="BV1" s="99"/>
      <c r="BW1" s="99"/>
      <c r="BX1" s="99"/>
      <c r="BY1" s="99"/>
      <c r="BZ1" s="99"/>
      <c r="CA1" s="99"/>
      <c r="CB1" s="99"/>
      <c r="CC1" s="99"/>
      <c r="CD1" s="99"/>
      <c r="CE1" s="99"/>
      <c r="CF1" s="99"/>
      <c r="CG1" s="99"/>
      <c r="CH1" s="99"/>
      <c r="CI1" s="99"/>
      <c r="CJ1" s="99"/>
      <c r="CK1" s="99"/>
      <c r="CL1" s="99"/>
      <c r="CM1" s="99"/>
      <c r="CN1" s="99"/>
      <c r="CO1" s="99"/>
      <c r="CP1" s="99"/>
      <c r="CQ1" s="99"/>
      <c r="CR1" s="99"/>
      <c r="CS1" s="99"/>
      <c r="CT1" s="99"/>
      <c r="CU1" s="99"/>
      <c r="CV1" s="99"/>
      <c r="CW1" s="99"/>
      <c r="CX1" s="99"/>
      <c r="CY1" s="99"/>
      <c r="CZ1" s="99"/>
      <c r="DA1" s="99"/>
      <c r="DB1" s="99"/>
      <c r="DC1" s="99"/>
      <c r="DD1" s="99"/>
      <c r="DE1" s="99"/>
      <c r="DF1" s="99"/>
      <c r="DG1" s="99"/>
      <c r="DH1" s="99"/>
      <c r="DI1" s="99"/>
      <c r="DJ1" s="99"/>
      <c r="DK1" s="99"/>
      <c r="DL1" s="99"/>
      <c r="DM1" s="99"/>
      <c r="DN1" s="99"/>
      <c r="DO1" s="99"/>
      <c r="DP1" s="99"/>
      <c r="DQ1" s="99"/>
      <c r="DR1" s="99"/>
      <c r="DS1" s="99"/>
      <c r="DT1" s="99"/>
      <c r="DU1" s="99"/>
      <c r="DV1" s="99"/>
      <c r="DW1" s="99"/>
      <c r="DX1" s="99"/>
      <c r="DY1" s="99"/>
      <c r="DZ1" s="99"/>
      <c r="EA1" s="99"/>
      <c r="EB1" s="99"/>
      <c r="EC1" s="99"/>
      <c r="ED1" s="99"/>
      <c r="EE1" s="99"/>
      <c r="EF1" s="99"/>
      <c r="EG1" s="99"/>
      <c r="EH1" s="99"/>
      <c r="EI1" s="99"/>
      <c r="EJ1" s="99"/>
      <c r="EK1" s="99"/>
      <c r="EL1" s="99"/>
      <c r="EM1" s="99"/>
      <c r="EN1" s="99"/>
      <c r="EO1" s="99"/>
      <c r="EP1" s="99"/>
      <c r="EQ1" s="99"/>
      <c r="ER1" s="99"/>
      <c r="ES1" s="99"/>
      <c r="ET1" s="99"/>
      <c r="EU1" s="99"/>
      <c r="EV1" s="99"/>
      <c r="EW1" s="99"/>
      <c r="EX1" s="99"/>
      <c r="EY1" s="99"/>
      <c r="EZ1" s="99"/>
      <c r="FA1" s="99"/>
      <c r="FB1" s="99"/>
      <c r="FC1" s="99"/>
      <c r="FD1" s="99"/>
      <c r="FE1" s="99"/>
      <c r="FF1" s="99"/>
      <c r="FG1" s="99"/>
    </row>
    <row r="2" spans="1:163" ht="16.149999999999999" thickBot="1" x14ac:dyDescent="0.4">
      <c r="A2" s="48" t="s">
        <v>1</v>
      </c>
      <c r="B2" s="3"/>
      <c r="C2" s="104"/>
      <c r="D2" s="105"/>
      <c r="E2" s="106"/>
      <c r="F2" s="110"/>
      <c r="G2" s="118"/>
      <c r="H2" s="118"/>
      <c r="I2" s="118"/>
      <c r="J2" s="118"/>
      <c r="K2" s="118"/>
      <c r="L2" s="118"/>
      <c r="M2" s="118"/>
      <c r="N2" s="116"/>
      <c r="O2" s="108"/>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row>
    <row r="3" spans="1:163" ht="16.149999999999999" thickBot="1" x14ac:dyDescent="0.55000000000000004">
      <c r="A3" s="49" t="s">
        <v>2</v>
      </c>
      <c r="B3" s="4"/>
      <c r="C3" s="127">
        <f>IF(ISERROR(SUMIF(9:9,"LG",14:14)/SUMIF(9:9,"LG",13:13))," ",SUMIF(9:9,"LG",14:14)/SUMIF(9:9,"LG",13:13))</f>
        <v>0.45410779696493991</v>
      </c>
      <c r="D3" s="128"/>
      <c r="E3" s="131" t="s">
        <v>5</v>
      </c>
      <c r="F3" s="110"/>
      <c r="G3" s="118"/>
      <c r="H3" s="118"/>
      <c r="I3" s="118"/>
      <c r="J3" s="118"/>
      <c r="K3" s="118"/>
      <c r="L3" s="118"/>
      <c r="M3" s="118"/>
      <c r="N3" s="116"/>
      <c r="O3" s="108"/>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row>
    <row r="4" spans="1:163" ht="15.75" x14ac:dyDescent="0.35">
      <c r="A4" s="48" t="s">
        <v>3</v>
      </c>
      <c r="B4" s="5"/>
      <c r="C4" s="129"/>
      <c r="D4" s="130"/>
      <c r="E4" s="132"/>
      <c r="F4" s="111"/>
      <c r="G4" s="119"/>
      <c r="H4" s="119"/>
      <c r="I4" s="119"/>
      <c r="J4" s="119"/>
      <c r="K4" s="119"/>
      <c r="L4" s="119"/>
      <c r="M4" s="119"/>
      <c r="N4" s="117"/>
      <c r="O4" s="108"/>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100"/>
      <c r="EC4" s="100"/>
      <c r="ED4" s="100"/>
      <c r="EE4" s="100"/>
      <c r="EF4" s="100"/>
      <c r="EG4" s="100"/>
      <c r="EH4" s="100"/>
      <c r="EI4" s="100"/>
      <c r="EJ4" s="100"/>
      <c r="EK4" s="100"/>
      <c r="EL4" s="100"/>
      <c r="EM4" s="100"/>
      <c r="EN4" s="100"/>
      <c r="EO4" s="100"/>
      <c r="EP4" s="100"/>
      <c r="EQ4" s="100"/>
      <c r="ER4" s="100"/>
      <c r="ES4" s="100"/>
      <c r="ET4" s="100"/>
      <c r="EU4" s="100"/>
      <c r="EV4" s="100"/>
      <c r="EW4" s="100"/>
      <c r="EX4" s="100"/>
      <c r="EY4" s="100"/>
      <c r="EZ4" s="100"/>
      <c r="FA4" s="100"/>
      <c r="FB4" s="100"/>
      <c r="FC4" s="100"/>
      <c r="FD4" s="100"/>
      <c r="FE4" s="100"/>
      <c r="FF4" s="100"/>
      <c r="FG4" s="100"/>
    </row>
    <row r="5" spans="1:163" ht="15.75" x14ac:dyDescent="0.5">
      <c r="A5" s="49" t="s">
        <v>4</v>
      </c>
      <c r="B5" s="4"/>
      <c r="C5" s="127">
        <f>IF(ISERROR(SUMIF(9:9,"LG",15:15)/SUMIF(9:9,"LG",13:13))," ",SUMIF(9:9,"LG",15:15)/SUMIF(9:9,"LG",13:13))</f>
        <v>0.55333507287416939</v>
      </c>
      <c r="D5" s="128"/>
      <c r="E5" s="133" t="s">
        <v>23</v>
      </c>
      <c r="F5" s="112" t="s">
        <v>23</v>
      </c>
      <c r="G5" s="120" t="s">
        <v>23</v>
      </c>
      <c r="H5" s="120" t="s">
        <v>23</v>
      </c>
      <c r="I5" s="120" t="s">
        <v>23</v>
      </c>
      <c r="J5" s="120" t="s">
        <v>23</v>
      </c>
      <c r="K5" s="120" t="s">
        <v>23</v>
      </c>
      <c r="L5" s="120" t="s">
        <v>23</v>
      </c>
      <c r="M5" s="120" t="s">
        <v>23</v>
      </c>
      <c r="N5" s="139" t="s">
        <v>23</v>
      </c>
      <c r="O5" s="108"/>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row>
    <row r="6" spans="1:163" ht="15.75" x14ac:dyDescent="0.35">
      <c r="A6" s="48" t="s">
        <v>6</v>
      </c>
      <c r="B6" s="5"/>
      <c r="C6" s="129"/>
      <c r="D6" s="130"/>
      <c r="E6" s="134"/>
      <c r="F6" s="113"/>
      <c r="G6" s="121"/>
      <c r="H6" s="121"/>
      <c r="I6" s="121"/>
      <c r="J6" s="121"/>
      <c r="K6" s="121"/>
      <c r="L6" s="121"/>
      <c r="M6" s="121"/>
      <c r="N6" s="140"/>
      <c r="O6" s="108"/>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c r="EH6" s="100"/>
      <c r="EI6" s="100"/>
      <c r="EJ6" s="100"/>
      <c r="EK6" s="100"/>
      <c r="EL6" s="100"/>
      <c r="EM6" s="100"/>
      <c r="EN6" s="100"/>
      <c r="EO6" s="100"/>
      <c r="EP6" s="100"/>
      <c r="EQ6" s="100"/>
      <c r="ER6" s="100"/>
      <c r="ES6" s="100"/>
      <c r="ET6" s="100"/>
      <c r="EU6" s="100"/>
      <c r="EV6" s="100"/>
      <c r="EW6" s="100"/>
      <c r="EX6" s="100"/>
      <c r="EY6" s="100"/>
      <c r="EZ6" s="100"/>
      <c r="FA6" s="100"/>
      <c r="FB6" s="100"/>
      <c r="FC6" s="100"/>
      <c r="FD6" s="100"/>
      <c r="FE6" s="100"/>
      <c r="FF6" s="100"/>
      <c r="FG6" s="100"/>
    </row>
    <row r="7" spans="1:163" ht="15.75" x14ac:dyDescent="0.5">
      <c r="A7" s="49" t="s">
        <v>7</v>
      </c>
      <c r="B7" s="4"/>
      <c r="C7" s="127">
        <f>IF(ISERROR(SUMPRODUCT(((D14:IS14)&gt;0)*((D9:IS9)="LG"))/COUNTIF(9:9,"LG")),"",SUMPRODUCT(((D14:IS14)&gt;0)*((D9:IS9)="LG"))/COUNTIF(9:9,"LG"))</f>
        <v>1</v>
      </c>
      <c r="D7" s="128"/>
      <c r="E7" s="137"/>
      <c r="F7" s="114" t="s">
        <v>8</v>
      </c>
      <c r="G7" s="122" t="s">
        <v>12</v>
      </c>
      <c r="H7" s="122" t="s">
        <v>70</v>
      </c>
      <c r="I7" s="122" t="s">
        <v>72</v>
      </c>
      <c r="J7" s="122" t="s">
        <v>79</v>
      </c>
      <c r="K7" s="122" t="s">
        <v>80</v>
      </c>
      <c r="L7" s="122" t="s">
        <v>85</v>
      </c>
      <c r="M7" s="122"/>
      <c r="N7" s="141"/>
      <c r="O7" s="108"/>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c r="CK7" s="100"/>
      <c r="CL7" s="100"/>
      <c r="CM7" s="100"/>
      <c r="CN7" s="100"/>
      <c r="CO7" s="100"/>
      <c r="CP7" s="100"/>
      <c r="CQ7" s="100"/>
      <c r="CR7" s="100"/>
      <c r="CS7" s="100"/>
      <c r="CT7" s="100"/>
      <c r="CU7" s="100"/>
      <c r="CV7" s="100"/>
      <c r="CW7" s="100"/>
      <c r="CX7" s="100"/>
      <c r="CY7" s="100"/>
      <c r="CZ7" s="100"/>
      <c r="DA7" s="100"/>
      <c r="DB7" s="100"/>
      <c r="DC7" s="100"/>
      <c r="DD7" s="100"/>
      <c r="DE7" s="100"/>
      <c r="DF7" s="100"/>
      <c r="DG7" s="100"/>
      <c r="DH7" s="100"/>
      <c r="DI7" s="100"/>
      <c r="DJ7" s="100"/>
      <c r="DK7" s="100"/>
      <c r="DL7" s="100"/>
      <c r="DM7" s="100"/>
      <c r="DN7" s="100"/>
      <c r="DO7" s="100"/>
      <c r="DP7" s="100"/>
      <c r="DQ7" s="100"/>
      <c r="DR7" s="100"/>
      <c r="DS7" s="100"/>
      <c r="DT7" s="100"/>
      <c r="DU7" s="100"/>
      <c r="DV7" s="100"/>
      <c r="DW7" s="100"/>
      <c r="DX7" s="100"/>
      <c r="DY7" s="100"/>
      <c r="DZ7" s="100"/>
      <c r="EA7" s="100"/>
      <c r="EB7" s="100"/>
      <c r="EC7" s="100"/>
      <c r="ED7" s="100"/>
      <c r="EE7" s="100"/>
      <c r="EF7" s="100"/>
      <c r="EG7" s="100"/>
      <c r="EH7" s="100"/>
      <c r="EI7" s="100"/>
      <c r="EJ7" s="100"/>
      <c r="EK7" s="100"/>
      <c r="EL7" s="100"/>
      <c r="EM7" s="100"/>
      <c r="EN7" s="100"/>
      <c r="EO7" s="100"/>
      <c r="EP7" s="100"/>
      <c r="EQ7" s="100"/>
      <c r="ER7" s="100"/>
      <c r="ES7" s="100"/>
      <c r="ET7" s="100"/>
      <c r="EU7" s="100"/>
      <c r="EV7" s="100"/>
      <c r="EW7" s="100"/>
      <c r="EX7" s="100"/>
      <c r="EY7" s="100"/>
      <c r="EZ7" s="100"/>
      <c r="FA7" s="100"/>
      <c r="FB7" s="100"/>
      <c r="FC7" s="100"/>
      <c r="FD7" s="100"/>
      <c r="FE7" s="100"/>
      <c r="FF7" s="100"/>
      <c r="FG7" s="100"/>
    </row>
    <row r="8" spans="1:163" ht="16.149999999999999" thickBot="1" x14ac:dyDescent="0.4">
      <c r="A8" s="50" t="s">
        <v>9</v>
      </c>
      <c r="B8" s="6"/>
      <c r="C8" s="135"/>
      <c r="D8" s="136"/>
      <c r="E8" s="138"/>
      <c r="F8" s="115"/>
      <c r="G8" s="123"/>
      <c r="H8" s="123"/>
      <c r="I8" s="123"/>
      <c r="J8" s="123"/>
      <c r="K8" s="123"/>
      <c r="L8" s="123"/>
      <c r="M8" s="123"/>
      <c r="N8" s="142"/>
      <c r="O8" s="109"/>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1"/>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row>
    <row r="9" spans="1:163" ht="15" thickBot="1" x14ac:dyDescent="0.55000000000000004">
      <c r="A9" s="57"/>
      <c r="B9" s="58"/>
      <c r="C9" s="59"/>
      <c r="D9" s="7" t="s">
        <v>10</v>
      </c>
      <c r="E9" s="8"/>
      <c r="F9" s="72"/>
      <c r="G9" s="73"/>
      <c r="H9" s="73"/>
      <c r="I9" s="73"/>
      <c r="J9" s="73"/>
      <c r="K9" s="73"/>
      <c r="L9" s="73"/>
      <c r="M9" s="73"/>
      <c r="N9" s="74"/>
      <c r="O9" s="10" t="s">
        <v>49</v>
      </c>
      <c r="P9" s="10" t="s">
        <v>49</v>
      </c>
      <c r="Q9" s="10" t="s">
        <v>49</v>
      </c>
      <c r="R9" s="10" t="s">
        <v>49</v>
      </c>
      <c r="S9" s="10" t="s">
        <v>49</v>
      </c>
      <c r="T9" s="10" t="s">
        <v>49</v>
      </c>
      <c r="U9" s="10" t="s">
        <v>49</v>
      </c>
      <c r="V9" s="10" t="s">
        <v>49</v>
      </c>
      <c r="W9" s="10" t="s">
        <v>49</v>
      </c>
      <c r="X9" s="10" t="s">
        <v>49</v>
      </c>
      <c r="Y9" s="10" t="s">
        <v>49</v>
      </c>
      <c r="Z9" s="10" t="s">
        <v>49</v>
      </c>
      <c r="AA9" s="10" t="s">
        <v>49</v>
      </c>
      <c r="AB9" s="10" t="s">
        <v>49</v>
      </c>
      <c r="AC9" s="10" t="s">
        <v>49</v>
      </c>
      <c r="AD9" s="10" t="s">
        <v>49</v>
      </c>
      <c r="AE9" s="10" t="s">
        <v>49</v>
      </c>
      <c r="AF9" s="10" t="s">
        <v>49</v>
      </c>
      <c r="AG9" s="10" t="s">
        <v>49</v>
      </c>
      <c r="AH9" s="10" t="s">
        <v>49</v>
      </c>
      <c r="AI9" s="10" t="s">
        <v>49</v>
      </c>
      <c r="AJ9" s="10" t="s">
        <v>49</v>
      </c>
      <c r="AK9" s="10" t="s">
        <v>49</v>
      </c>
      <c r="AL9" s="10" t="s">
        <v>49</v>
      </c>
      <c r="AM9" s="10" t="s">
        <v>49</v>
      </c>
      <c r="AN9" s="10" t="s">
        <v>49</v>
      </c>
      <c r="AO9" s="10" t="s">
        <v>49</v>
      </c>
      <c r="AP9" s="10" t="s">
        <v>49</v>
      </c>
      <c r="AQ9" s="10" t="s">
        <v>49</v>
      </c>
      <c r="AR9" s="10" t="s">
        <v>49</v>
      </c>
      <c r="AS9" s="10" t="s">
        <v>49</v>
      </c>
      <c r="AT9" s="10" t="s">
        <v>49</v>
      </c>
      <c r="AU9" s="10" t="s">
        <v>49</v>
      </c>
      <c r="AV9" s="10" t="s">
        <v>49</v>
      </c>
      <c r="AW9" s="10" t="s">
        <v>49</v>
      </c>
      <c r="AX9" s="10" t="s">
        <v>49</v>
      </c>
      <c r="AY9" s="10" t="s">
        <v>49</v>
      </c>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row>
    <row r="10" spans="1:163" ht="16.149999999999999" thickBot="1" x14ac:dyDescent="0.55000000000000004">
      <c r="A10" s="124"/>
      <c r="B10" s="125"/>
      <c r="C10" s="126"/>
      <c r="D10" s="11" t="s">
        <v>11</v>
      </c>
      <c r="E10" s="12"/>
      <c r="F10" s="75"/>
      <c r="G10" s="76"/>
      <c r="H10" s="76"/>
      <c r="I10" s="76"/>
      <c r="J10" s="76"/>
      <c r="K10" s="76"/>
      <c r="L10" s="76"/>
      <c r="M10" s="76"/>
      <c r="N10" s="77"/>
      <c r="O10" s="9" t="s">
        <v>8</v>
      </c>
      <c r="P10" s="10" t="s">
        <v>8</v>
      </c>
      <c r="Q10" s="10" t="s">
        <v>8</v>
      </c>
      <c r="R10" s="10" t="s">
        <v>8</v>
      </c>
      <c r="S10" s="10" t="s">
        <v>8</v>
      </c>
      <c r="T10" s="10" t="s">
        <v>8</v>
      </c>
      <c r="U10" s="10" t="s">
        <v>8</v>
      </c>
      <c r="V10" s="10" t="s">
        <v>8</v>
      </c>
      <c r="W10" s="10" t="s">
        <v>12</v>
      </c>
      <c r="X10" s="10" t="s">
        <v>12</v>
      </c>
      <c r="Y10" s="10" t="s">
        <v>12</v>
      </c>
      <c r="Z10" s="10" t="s">
        <v>12</v>
      </c>
      <c r="AA10" s="10" t="s">
        <v>12</v>
      </c>
      <c r="AB10" s="10" t="s">
        <v>12</v>
      </c>
      <c r="AC10" s="10" t="s">
        <v>70</v>
      </c>
      <c r="AD10" s="10" t="s">
        <v>70</v>
      </c>
      <c r="AE10" s="10" t="s">
        <v>70</v>
      </c>
      <c r="AF10" s="10" t="s">
        <v>70</v>
      </c>
      <c r="AG10" s="10" t="s">
        <v>70</v>
      </c>
      <c r="AH10" s="10" t="s">
        <v>70</v>
      </c>
      <c r="AI10" s="10" t="s">
        <v>70</v>
      </c>
      <c r="AJ10" s="10" t="s">
        <v>72</v>
      </c>
      <c r="AK10" s="10" t="s">
        <v>72</v>
      </c>
      <c r="AL10" s="10" t="s">
        <v>72</v>
      </c>
      <c r="AM10" s="10" t="s">
        <v>79</v>
      </c>
      <c r="AN10" s="10" t="s">
        <v>79</v>
      </c>
      <c r="AO10" s="10" t="s">
        <v>79</v>
      </c>
      <c r="AP10" s="10" t="s">
        <v>79</v>
      </c>
      <c r="AQ10" s="10" t="s">
        <v>80</v>
      </c>
      <c r="AR10" s="10" t="s">
        <v>80</v>
      </c>
      <c r="AS10" s="10" t="s">
        <v>80</v>
      </c>
      <c r="AT10" s="10" t="s">
        <v>80</v>
      </c>
      <c r="AU10" s="10" t="s">
        <v>85</v>
      </c>
      <c r="AV10" s="10" t="s">
        <v>85</v>
      </c>
      <c r="AW10" s="10" t="s">
        <v>85</v>
      </c>
      <c r="AX10" s="10" t="s">
        <v>85</v>
      </c>
      <c r="AY10" s="10" t="s">
        <v>85</v>
      </c>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row>
    <row r="11" spans="1:163" ht="16.149999999999999" hidden="1" thickBot="1" x14ac:dyDescent="0.55000000000000004">
      <c r="A11" s="60"/>
      <c r="B11" s="61"/>
      <c r="C11" s="126"/>
      <c r="D11" s="13" t="s">
        <v>13</v>
      </c>
      <c r="E11" s="14"/>
      <c r="F11" s="78"/>
      <c r="G11" s="79"/>
      <c r="H11" s="79"/>
      <c r="I11" s="79"/>
      <c r="J11" s="79"/>
      <c r="K11" s="79"/>
      <c r="L11" s="79"/>
      <c r="M11" s="79"/>
      <c r="N11" s="80"/>
      <c r="O11" s="9" t="str">
        <f t="shared" ref="O11:AQ11" si="0">O9&amp;O10</f>
        <v>LGUnit 1</v>
      </c>
      <c r="P11" s="9" t="str">
        <f t="shared" si="0"/>
        <v>LGUnit 1</v>
      </c>
      <c r="Q11" s="9" t="str">
        <f t="shared" si="0"/>
        <v>LGUnit 1</v>
      </c>
      <c r="R11" s="9" t="str">
        <f t="shared" si="0"/>
        <v>LGUnit 1</v>
      </c>
      <c r="S11" s="9" t="str">
        <f t="shared" si="0"/>
        <v>LGUnit 1</v>
      </c>
      <c r="T11" s="9" t="str">
        <f t="shared" si="0"/>
        <v>LGUnit 1</v>
      </c>
      <c r="U11" s="9" t="str">
        <f t="shared" si="0"/>
        <v>LGUnit 1</v>
      </c>
      <c r="V11" s="9" t="str">
        <f t="shared" si="0"/>
        <v>LGUnit 1</v>
      </c>
      <c r="W11" s="9" t="str">
        <f t="shared" si="0"/>
        <v>LGUnit 2</v>
      </c>
      <c r="X11" s="9" t="str">
        <f t="shared" si="0"/>
        <v>LGUnit 2</v>
      </c>
      <c r="Y11" s="9" t="str">
        <f t="shared" si="0"/>
        <v>LGUnit 2</v>
      </c>
      <c r="Z11" s="9" t="str">
        <f t="shared" si="0"/>
        <v>LGUnit 2</v>
      </c>
      <c r="AA11" s="9" t="str">
        <f t="shared" si="0"/>
        <v>LGUnit 2</v>
      </c>
      <c r="AB11" s="9" t="str">
        <f t="shared" si="0"/>
        <v>LGUnit 2</v>
      </c>
      <c r="AC11" s="9" t="str">
        <f t="shared" si="0"/>
        <v>LGUnit 3</v>
      </c>
      <c r="AD11" s="9" t="str">
        <f t="shared" si="0"/>
        <v>LGUnit 3</v>
      </c>
      <c r="AE11" s="9" t="str">
        <f t="shared" si="0"/>
        <v>LGUnit 3</v>
      </c>
      <c r="AF11" s="9" t="str">
        <f t="shared" si="0"/>
        <v>LGUnit 3</v>
      </c>
      <c r="AG11" s="9" t="str">
        <f t="shared" si="0"/>
        <v>LGUnit 3</v>
      </c>
      <c r="AH11" s="9" t="str">
        <f t="shared" si="0"/>
        <v>LGUnit 3</v>
      </c>
      <c r="AI11" s="9" t="str">
        <f t="shared" si="0"/>
        <v>LGUnit 3</v>
      </c>
      <c r="AJ11" s="9" t="str">
        <f t="shared" si="0"/>
        <v>LGUnit 4</v>
      </c>
      <c r="AK11" s="9" t="str">
        <f t="shared" si="0"/>
        <v>LGUnit 4</v>
      </c>
      <c r="AL11" s="9" t="str">
        <f t="shared" si="0"/>
        <v>LGUnit 4</v>
      </c>
      <c r="AM11" s="9" t="str">
        <f t="shared" si="0"/>
        <v>LGUnit 5</v>
      </c>
      <c r="AN11" s="9" t="str">
        <f t="shared" si="0"/>
        <v>LGUnit 5</v>
      </c>
      <c r="AO11" s="9" t="str">
        <f t="shared" si="0"/>
        <v>LGUnit 5</v>
      </c>
      <c r="AP11" s="9" t="str">
        <f t="shared" si="0"/>
        <v>LGUnit 5</v>
      </c>
      <c r="AQ11" s="9" t="str">
        <f t="shared" si="0"/>
        <v>LGUnit 6</v>
      </c>
      <c r="AR11" s="9" t="str">
        <f t="shared" ref="AR11:BW11" si="1">AR9&amp;AR10</f>
        <v>LGUnit 6</v>
      </c>
      <c r="AS11" s="9" t="str">
        <f t="shared" si="1"/>
        <v>LGUnit 6</v>
      </c>
      <c r="AT11" s="9" t="str">
        <f t="shared" si="1"/>
        <v>LGUnit 6</v>
      </c>
      <c r="AU11" s="9" t="str">
        <f t="shared" si="1"/>
        <v>LGUnit 7</v>
      </c>
      <c r="AV11" s="9" t="str">
        <f t="shared" si="1"/>
        <v>LGUnit 7</v>
      </c>
      <c r="AW11" s="9" t="str">
        <f t="shared" si="1"/>
        <v>LGUnit 7</v>
      </c>
      <c r="AX11" s="9" t="str">
        <f t="shared" si="1"/>
        <v>LGUnit 7</v>
      </c>
      <c r="AY11" s="9" t="str">
        <f t="shared" si="1"/>
        <v>LGUnit 7</v>
      </c>
      <c r="AZ11" s="9" t="str">
        <f t="shared" si="1"/>
        <v/>
      </c>
      <c r="BA11" s="9" t="str">
        <f t="shared" si="1"/>
        <v/>
      </c>
      <c r="BB11" s="9" t="str">
        <f t="shared" si="1"/>
        <v/>
      </c>
      <c r="BC11" s="9" t="str">
        <f t="shared" si="1"/>
        <v/>
      </c>
      <c r="BD11" s="9" t="str">
        <f t="shared" si="1"/>
        <v/>
      </c>
      <c r="BE11" s="9" t="str">
        <f t="shared" si="1"/>
        <v/>
      </c>
      <c r="BF11" s="9" t="str">
        <f t="shared" si="1"/>
        <v/>
      </c>
      <c r="BG11" s="9" t="str">
        <f t="shared" si="1"/>
        <v/>
      </c>
      <c r="BH11" s="9" t="str">
        <f t="shared" si="1"/>
        <v/>
      </c>
      <c r="BI11" s="9" t="str">
        <f t="shared" si="1"/>
        <v/>
      </c>
      <c r="BJ11" s="9" t="str">
        <f t="shared" si="1"/>
        <v/>
      </c>
      <c r="BK11" s="9" t="str">
        <f t="shared" si="1"/>
        <v/>
      </c>
      <c r="BL11" s="9" t="str">
        <f t="shared" si="1"/>
        <v/>
      </c>
      <c r="BM11" s="9" t="str">
        <f t="shared" si="1"/>
        <v/>
      </c>
      <c r="BN11" s="9" t="str">
        <f t="shared" si="1"/>
        <v/>
      </c>
      <c r="BO11" s="9" t="str">
        <f t="shared" si="1"/>
        <v/>
      </c>
      <c r="BP11" s="9" t="str">
        <f t="shared" si="1"/>
        <v/>
      </c>
      <c r="BQ11" s="9" t="str">
        <f t="shared" si="1"/>
        <v/>
      </c>
      <c r="BR11" s="9" t="str">
        <f t="shared" si="1"/>
        <v/>
      </c>
      <c r="BS11" s="9" t="str">
        <f t="shared" si="1"/>
        <v/>
      </c>
      <c r="BT11" s="9" t="str">
        <f t="shared" si="1"/>
        <v/>
      </c>
      <c r="BU11" s="9" t="str">
        <f t="shared" si="1"/>
        <v/>
      </c>
      <c r="BV11" s="9" t="str">
        <f t="shared" si="1"/>
        <v/>
      </c>
      <c r="BW11" s="9" t="str">
        <f t="shared" si="1"/>
        <v/>
      </c>
      <c r="BX11" s="9" t="str">
        <f t="shared" ref="BX11:DC11" si="2">BX9&amp;BX10</f>
        <v/>
      </c>
      <c r="BY11" s="9" t="str">
        <f t="shared" si="2"/>
        <v/>
      </c>
      <c r="BZ11" s="9" t="str">
        <f t="shared" si="2"/>
        <v/>
      </c>
      <c r="CA11" s="9" t="str">
        <f t="shared" si="2"/>
        <v/>
      </c>
      <c r="CB11" s="9" t="str">
        <f t="shared" si="2"/>
        <v/>
      </c>
      <c r="CC11" s="9" t="str">
        <f t="shared" si="2"/>
        <v/>
      </c>
      <c r="CD11" s="9" t="str">
        <f t="shared" si="2"/>
        <v/>
      </c>
      <c r="CE11" s="9" t="str">
        <f t="shared" si="2"/>
        <v/>
      </c>
      <c r="CF11" s="9" t="str">
        <f t="shared" si="2"/>
        <v/>
      </c>
      <c r="CG11" s="9" t="str">
        <f t="shared" si="2"/>
        <v/>
      </c>
      <c r="CH11" s="9" t="str">
        <f t="shared" si="2"/>
        <v/>
      </c>
      <c r="CI11" s="9" t="str">
        <f t="shared" si="2"/>
        <v/>
      </c>
      <c r="CJ11" s="9" t="str">
        <f t="shared" si="2"/>
        <v/>
      </c>
      <c r="CK11" s="9" t="str">
        <f t="shared" si="2"/>
        <v/>
      </c>
      <c r="CL11" s="9" t="str">
        <f t="shared" si="2"/>
        <v/>
      </c>
      <c r="CM11" s="9" t="str">
        <f t="shared" si="2"/>
        <v/>
      </c>
      <c r="CN11" s="9" t="str">
        <f t="shared" si="2"/>
        <v/>
      </c>
      <c r="CO11" s="9" t="str">
        <f t="shared" si="2"/>
        <v/>
      </c>
      <c r="CP11" s="9" t="str">
        <f t="shared" si="2"/>
        <v/>
      </c>
      <c r="CQ11" s="9" t="str">
        <f t="shared" si="2"/>
        <v/>
      </c>
      <c r="CR11" s="9" t="str">
        <f t="shared" si="2"/>
        <v/>
      </c>
      <c r="CS11" s="9" t="str">
        <f t="shared" si="2"/>
        <v/>
      </c>
      <c r="CT11" s="9" t="str">
        <f t="shared" si="2"/>
        <v/>
      </c>
      <c r="CU11" s="9" t="str">
        <f t="shared" si="2"/>
        <v/>
      </c>
      <c r="CV11" s="9" t="str">
        <f t="shared" si="2"/>
        <v/>
      </c>
      <c r="CW11" s="9" t="str">
        <f t="shared" si="2"/>
        <v/>
      </c>
      <c r="CX11" s="9" t="str">
        <f t="shared" si="2"/>
        <v/>
      </c>
      <c r="CY11" s="9" t="str">
        <f t="shared" si="2"/>
        <v/>
      </c>
      <c r="CZ11" s="9" t="str">
        <f t="shared" si="2"/>
        <v/>
      </c>
      <c r="DA11" s="9" t="str">
        <f t="shared" si="2"/>
        <v/>
      </c>
      <c r="DB11" s="9" t="str">
        <f t="shared" si="2"/>
        <v/>
      </c>
      <c r="DC11" s="9" t="str">
        <f t="shared" si="2"/>
        <v/>
      </c>
      <c r="DD11" s="9" t="str">
        <f t="shared" ref="DD11:EI11" si="3">DD9&amp;DD10</f>
        <v/>
      </c>
      <c r="DE11" s="9" t="str">
        <f t="shared" si="3"/>
        <v/>
      </c>
      <c r="DF11" s="9" t="str">
        <f t="shared" si="3"/>
        <v/>
      </c>
      <c r="DG11" s="9" t="str">
        <f t="shared" si="3"/>
        <v/>
      </c>
      <c r="DH11" s="9" t="str">
        <f t="shared" si="3"/>
        <v/>
      </c>
      <c r="DI11" s="9" t="str">
        <f t="shared" si="3"/>
        <v/>
      </c>
      <c r="DJ11" s="9" t="str">
        <f t="shared" si="3"/>
        <v/>
      </c>
      <c r="DK11" s="9" t="str">
        <f t="shared" si="3"/>
        <v/>
      </c>
      <c r="DL11" s="9" t="str">
        <f t="shared" si="3"/>
        <v/>
      </c>
      <c r="DM11" s="9" t="str">
        <f t="shared" si="3"/>
        <v/>
      </c>
      <c r="DN11" s="9" t="str">
        <f t="shared" si="3"/>
        <v/>
      </c>
      <c r="DO11" s="9" t="str">
        <f t="shared" si="3"/>
        <v/>
      </c>
      <c r="DP11" s="9" t="str">
        <f t="shared" si="3"/>
        <v/>
      </c>
      <c r="DQ11" s="9" t="str">
        <f t="shared" si="3"/>
        <v/>
      </c>
      <c r="DR11" s="9" t="str">
        <f t="shared" si="3"/>
        <v/>
      </c>
      <c r="DS11" s="9" t="str">
        <f t="shared" si="3"/>
        <v/>
      </c>
      <c r="DT11" s="9" t="str">
        <f t="shared" si="3"/>
        <v/>
      </c>
      <c r="DU11" s="9" t="str">
        <f t="shared" si="3"/>
        <v/>
      </c>
      <c r="DV11" s="9" t="str">
        <f t="shared" si="3"/>
        <v/>
      </c>
      <c r="DW11" s="9" t="str">
        <f t="shared" si="3"/>
        <v/>
      </c>
      <c r="DX11" s="9" t="str">
        <f t="shared" si="3"/>
        <v/>
      </c>
      <c r="DY11" s="9" t="str">
        <f t="shared" si="3"/>
        <v/>
      </c>
      <c r="DZ11" s="9" t="str">
        <f t="shared" si="3"/>
        <v/>
      </c>
      <c r="EA11" s="9" t="str">
        <f t="shared" si="3"/>
        <v/>
      </c>
      <c r="EB11" s="9" t="str">
        <f t="shared" si="3"/>
        <v/>
      </c>
      <c r="EC11" s="9" t="str">
        <f t="shared" si="3"/>
        <v/>
      </c>
      <c r="ED11" s="9" t="str">
        <f t="shared" si="3"/>
        <v/>
      </c>
      <c r="EE11" s="9" t="str">
        <f t="shared" si="3"/>
        <v/>
      </c>
      <c r="EF11" s="9" t="str">
        <f t="shared" si="3"/>
        <v/>
      </c>
      <c r="EG11" s="9" t="str">
        <f t="shared" si="3"/>
        <v/>
      </c>
      <c r="EH11" s="9" t="str">
        <f t="shared" si="3"/>
        <v/>
      </c>
      <c r="EI11" s="9" t="str">
        <f t="shared" si="3"/>
        <v/>
      </c>
      <c r="EJ11" s="9" t="str">
        <f t="shared" ref="EJ11:FG11" si="4">EJ9&amp;EJ10</f>
        <v/>
      </c>
      <c r="EK11" s="9" t="str">
        <f t="shared" si="4"/>
        <v/>
      </c>
      <c r="EL11" s="9" t="str">
        <f t="shared" si="4"/>
        <v/>
      </c>
      <c r="EM11" s="9" t="str">
        <f t="shared" si="4"/>
        <v/>
      </c>
      <c r="EN11" s="9" t="str">
        <f t="shared" si="4"/>
        <v/>
      </c>
      <c r="EO11" s="9" t="str">
        <f t="shared" si="4"/>
        <v/>
      </c>
      <c r="EP11" s="9" t="str">
        <f t="shared" si="4"/>
        <v/>
      </c>
      <c r="EQ11" s="9" t="str">
        <f t="shared" si="4"/>
        <v/>
      </c>
      <c r="ER11" s="9" t="str">
        <f t="shared" si="4"/>
        <v/>
      </c>
      <c r="ES11" s="9" t="str">
        <f t="shared" si="4"/>
        <v/>
      </c>
      <c r="ET11" s="9" t="str">
        <f t="shared" si="4"/>
        <v/>
      </c>
      <c r="EU11" s="9" t="str">
        <f t="shared" si="4"/>
        <v/>
      </c>
      <c r="EV11" s="9" t="str">
        <f t="shared" si="4"/>
        <v/>
      </c>
      <c r="EW11" s="9" t="str">
        <f t="shared" si="4"/>
        <v/>
      </c>
      <c r="EX11" s="9" t="str">
        <f t="shared" si="4"/>
        <v/>
      </c>
      <c r="EY11" s="9" t="str">
        <f t="shared" si="4"/>
        <v/>
      </c>
      <c r="EZ11" s="9" t="str">
        <f t="shared" si="4"/>
        <v/>
      </c>
      <c r="FA11" s="9" t="str">
        <f t="shared" si="4"/>
        <v/>
      </c>
      <c r="FB11" s="9" t="str">
        <f t="shared" si="4"/>
        <v/>
      </c>
      <c r="FC11" s="9" t="str">
        <f t="shared" si="4"/>
        <v/>
      </c>
      <c r="FD11" s="9" t="str">
        <f t="shared" si="4"/>
        <v/>
      </c>
      <c r="FE11" s="9" t="str">
        <f t="shared" si="4"/>
        <v/>
      </c>
      <c r="FF11" s="9" t="str">
        <f t="shared" si="4"/>
        <v/>
      </c>
      <c r="FG11" s="9" t="str">
        <f t="shared" si="4"/>
        <v/>
      </c>
    </row>
    <row r="12" spans="1:163" ht="16.149999999999999" thickBot="1" x14ac:dyDescent="0.55000000000000004">
      <c r="A12" s="62"/>
      <c r="B12" s="61"/>
      <c r="C12" s="126"/>
      <c r="D12" s="11" t="s">
        <v>14</v>
      </c>
      <c r="E12" s="15"/>
      <c r="F12" s="81"/>
      <c r="G12" s="82"/>
      <c r="H12" s="82"/>
      <c r="I12" s="82"/>
      <c r="J12" s="82"/>
      <c r="K12" s="82"/>
      <c r="L12" s="82"/>
      <c r="M12" s="82"/>
      <c r="N12" s="83"/>
      <c r="O12" s="16"/>
      <c r="P12" s="16"/>
      <c r="Q12" s="16"/>
      <c r="R12" s="16"/>
      <c r="S12" s="16"/>
      <c r="T12" s="16"/>
      <c r="U12" s="16"/>
      <c r="V12" s="16"/>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row>
    <row r="13" spans="1:163" ht="15" thickBot="1" x14ac:dyDescent="0.55000000000000004">
      <c r="A13" s="63"/>
      <c r="B13" s="64"/>
      <c r="C13" s="65"/>
      <c r="D13" s="18" t="s">
        <v>15</v>
      </c>
      <c r="E13" s="19">
        <f t="shared" ref="E13:N13" si="5">IF(ISERROR(SUMIF($O$11:$IS$11,"LG"&amp;E7,$O$13:$IS$13)),"",SUMIF($O$11:$IS$11,"LG"&amp;E7,$O$13:$IS$13))</f>
        <v>0</v>
      </c>
      <c r="F13" s="84">
        <f t="shared" si="5"/>
        <v>40</v>
      </c>
      <c r="G13" s="85">
        <f t="shared" si="5"/>
        <v>30</v>
      </c>
      <c r="H13" s="85">
        <f t="shared" si="5"/>
        <v>35</v>
      </c>
      <c r="I13" s="85">
        <f t="shared" si="5"/>
        <v>25</v>
      </c>
      <c r="J13" s="85">
        <f t="shared" si="5"/>
        <v>20</v>
      </c>
      <c r="K13" s="85">
        <f t="shared" si="5"/>
        <v>20</v>
      </c>
      <c r="L13" s="85">
        <f t="shared" si="5"/>
        <v>25</v>
      </c>
      <c r="M13" s="85">
        <f t="shared" si="5"/>
        <v>0</v>
      </c>
      <c r="N13" s="86">
        <f t="shared" si="5"/>
        <v>0</v>
      </c>
      <c r="O13" s="9">
        <v>5</v>
      </c>
      <c r="P13" s="10">
        <v>5</v>
      </c>
      <c r="Q13" s="10">
        <v>8</v>
      </c>
      <c r="R13" s="10">
        <v>4</v>
      </c>
      <c r="S13" s="10">
        <v>4</v>
      </c>
      <c r="T13" s="10">
        <v>5</v>
      </c>
      <c r="U13" s="10">
        <v>4</v>
      </c>
      <c r="V13" s="10">
        <v>5</v>
      </c>
      <c r="W13" s="10">
        <v>5</v>
      </c>
      <c r="X13" s="10">
        <v>5</v>
      </c>
      <c r="Y13" s="10">
        <v>5</v>
      </c>
      <c r="Z13" s="10">
        <v>5</v>
      </c>
      <c r="AA13" s="10">
        <v>5</v>
      </c>
      <c r="AB13" s="10">
        <v>5</v>
      </c>
      <c r="AC13" s="10">
        <v>5</v>
      </c>
      <c r="AD13" s="10">
        <v>5</v>
      </c>
      <c r="AE13" s="10">
        <v>5</v>
      </c>
      <c r="AF13" s="10">
        <v>5</v>
      </c>
      <c r="AG13" s="10">
        <v>5</v>
      </c>
      <c r="AH13" s="10">
        <v>5</v>
      </c>
      <c r="AI13" s="10">
        <v>5</v>
      </c>
      <c r="AJ13" s="10">
        <v>5</v>
      </c>
      <c r="AK13" s="10">
        <v>5</v>
      </c>
      <c r="AL13" s="10">
        <v>15</v>
      </c>
      <c r="AM13" s="10">
        <v>5</v>
      </c>
      <c r="AN13" s="10">
        <v>5</v>
      </c>
      <c r="AO13" s="10">
        <v>5</v>
      </c>
      <c r="AP13" s="10">
        <v>5</v>
      </c>
      <c r="AQ13" s="10">
        <v>5</v>
      </c>
      <c r="AR13" s="10">
        <v>5</v>
      </c>
      <c r="AS13" s="10">
        <v>5</v>
      </c>
      <c r="AT13" s="10">
        <v>5</v>
      </c>
      <c r="AU13" s="10">
        <v>5</v>
      </c>
      <c r="AV13" s="10">
        <v>5</v>
      </c>
      <c r="AW13" s="10">
        <v>5</v>
      </c>
      <c r="AX13" s="10">
        <v>5</v>
      </c>
      <c r="AY13" s="10">
        <v>5</v>
      </c>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row>
    <row r="14" spans="1:163" ht="15" hidden="1" thickBot="1" x14ac:dyDescent="0.55000000000000004">
      <c r="A14" s="63"/>
      <c r="B14" s="64"/>
      <c r="C14" s="66"/>
      <c r="D14" s="54" t="s">
        <v>16</v>
      </c>
      <c r="E14" s="20">
        <f t="shared" ref="E14:N14" si="6">IF(ISERROR(SUMIF($O$11:$IS$11,"LG"&amp;E7,$O$14:$IS$14)),"",SUMIF($O$11:$IS$11,"LG"&amp;E7,$O$14:$IS$14))</f>
        <v>0</v>
      </c>
      <c r="F14" s="87">
        <f t="shared" si="6"/>
        <v>14.683673469387756</v>
      </c>
      <c r="G14" s="88">
        <f t="shared" si="6"/>
        <v>12.857142857142858</v>
      </c>
      <c r="H14" s="88">
        <f t="shared" si="6"/>
        <v>14.122448979591836</v>
      </c>
      <c r="I14" s="88">
        <f t="shared" si="6"/>
        <v>13.459183673469388</v>
      </c>
      <c r="J14" s="88">
        <f t="shared" si="6"/>
        <v>9.7755102040816322</v>
      </c>
      <c r="K14" s="88">
        <f t="shared" si="6"/>
        <v>9.4183673469387745</v>
      </c>
      <c r="L14" s="88">
        <f t="shared" si="6"/>
        <v>14.234693877551022</v>
      </c>
      <c r="M14" s="88">
        <f t="shared" si="6"/>
        <v>0</v>
      </c>
      <c r="N14" s="89">
        <f t="shared" si="6"/>
        <v>0</v>
      </c>
      <c r="O14" s="21">
        <f t="shared" ref="O14:AT14" si="7">IF(ISERROR((SUM(O$48:O$273)/(COUNTA($A$48:$A$273)-COUNTIF(O$48:O$273,"NA")))),"",SUM(O$48:O$273)/(COUNTA($A$48:$A$273)-COUNTIF(O$48:O$273,"NA")))</f>
        <v>1.5714285714285714</v>
      </c>
      <c r="P14" s="21">
        <f t="shared" si="7"/>
        <v>3.0306122448979593</v>
      </c>
      <c r="Q14" s="21">
        <f t="shared" si="7"/>
        <v>2.7653061224489797</v>
      </c>
      <c r="R14" s="21">
        <f t="shared" si="7"/>
        <v>1.6938775510204083</v>
      </c>
      <c r="S14" s="21">
        <f t="shared" si="7"/>
        <v>1.5510204081632653</v>
      </c>
      <c r="T14" s="21">
        <f t="shared" si="7"/>
        <v>1.5204081632653061</v>
      </c>
      <c r="U14" s="21">
        <f t="shared" si="7"/>
        <v>0.88775510204081631</v>
      </c>
      <c r="V14" s="21">
        <f t="shared" si="7"/>
        <v>1.6632653061224489</v>
      </c>
      <c r="W14" s="21">
        <f t="shared" si="7"/>
        <v>3.0204081632653059</v>
      </c>
      <c r="X14" s="21">
        <f t="shared" si="7"/>
        <v>1.8265306122448979</v>
      </c>
      <c r="Y14" s="21">
        <f t="shared" si="7"/>
        <v>1.9693877551020409</v>
      </c>
      <c r="Z14" s="21">
        <f t="shared" si="7"/>
        <v>1.8877551020408163</v>
      </c>
      <c r="AA14" s="21">
        <f t="shared" si="7"/>
        <v>2.2653061224489797</v>
      </c>
      <c r="AB14" s="21">
        <f t="shared" si="7"/>
        <v>1.8877551020408163</v>
      </c>
      <c r="AC14" s="21">
        <f t="shared" si="7"/>
        <v>2.3979591836734695</v>
      </c>
      <c r="AD14" s="21">
        <f t="shared" si="7"/>
        <v>2.6122448979591835</v>
      </c>
      <c r="AE14" s="21">
        <f t="shared" si="7"/>
        <v>2.3775510204081631</v>
      </c>
      <c r="AF14" s="21">
        <f t="shared" si="7"/>
        <v>2.0816326530612246</v>
      </c>
      <c r="AG14" s="21">
        <f t="shared" si="7"/>
        <v>2.0612244897959182</v>
      </c>
      <c r="AH14" s="21">
        <f t="shared" si="7"/>
        <v>1.3775510204081634</v>
      </c>
      <c r="AI14" s="21">
        <f t="shared" si="7"/>
        <v>1.2142857142857142</v>
      </c>
      <c r="AJ14" s="21">
        <f t="shared" si="7"/>
        <v>2.489795918367347</v>
      </c>
      <c r="AK14" s="21">
        <f t="shared" si="7"/>
        <v>3.3775510204081631</v>
      </c>
      <c r="AL14" s="21">
        <f t="shared" si="7"/>
        <v>7.591836734693878</v>
      </c>
      <c r="AM14" s="21">
        <f t="shared" si="7"/>
        <v>2.9387755102040818</v>
      </c>
      <c r="AN14" s="21">
        <f t="shared" si="7"/>
        <v>3.3469387755102042</v>
      </c>
      <c r="AO14" s="21">
        <f t="shared" si="7"/>
        <v>1.9795918367346939</v>
      </c>
      <c r="AP14" s="21">
        <f t="shared" si="7"/>
        <v>1.510204081632653</v>
      </c>
      <c r="AQ14" s="21">
        <f t="shared" si="7"/>
        <v>2.4183673469387754</v>
      </c>
      <c r="AR14" s="21">
        <f t="shared" si="7"/>
        <v>2.6530612244897958</v>
      </c>
      <c r="AS14" s="21">
        <f t="shared" si="7"/>
        <v>2.4081632653061225</v>
      </c>
      <c r="AT14" s="21">
        <f t="shared" si="7"/>
        <v>1.9387755102040816</v>
      </c>
      <c r="AU14" s="21">
        <f t="shared" ref="AU14:BZ14" si="8">IF(ISERROR((SUM(AU$48:AU$273)/(COUNTA($A$48:$A$273)-COUNTIF(AU$48:AU$273,"NA")))),"",SUM(AU$48:AU$273)/(COUNTA($A$48:$A$273)-COUNTIF(AU$48:AU$273,"NA")))</f>
        <v>3.2244897959183674</v>
      </c>
      <c r="AV14" s="21">
        <f t="shared" si="8"/>
        <v>2.7653061224489797</v>
      </c>
      <c r="AW14" s="21">
        <f t="shared" si="8"/>
        <v>2.6326530612244898</v>
      </c>
      <c r="AX14" s="21">
        <f t="shared" si="8"/>
        <v>2.489795918367347</v>
      </c>
      <c r="AY14" s="21">
        <f t="shared" si="8"/>
        <v>3.1224489795918369</v>
      </c>
      <c r="AZ14" s="21">
        <f t="shared" si="8"/>
        <v>0</v>
      </c>
      <c r="BA14" s="21">
        <f t="shared" si="8"/>
        <v>0</v>
      </c>
      <c r="BB14" s="21">
        <f t="shared" si="8"/>
        <v>0</v>
      </c>
      <c r="BC14" s="21">
        <f t="shared" si="8"/>
        <v>0</v>
      </c>
      <c r="BD14" s="21">
        <f t="shared" si="8"/>
        <v>0</v>
      </c>
      <c r="BE14" s="21">
        <f t="shared" si="8"/>
        <v>0</v>
      </c>
      <c r="BF14" s="21">
        <f t="shared" si="8"/>
        <v>0</v>
      </c>
      <c r="BG14" s="21">
        <f t="shared" si="8"/>
        <v>0</v>
      </c>
      <c r="BH14" s="21">
        <f t="shared" si="8"/>
        <v>0</v>
      </c>
      <c r="BI14" s="21">
        <f t="shared" si="8"/>
        <v>0</v>
      </c>
      <c r="BJ14" s="21">
        <f t="shared" si="8"/>
        <v>0</v>
      </c>
      <c r="BK14" s="21">
        <f t="shared" si="8"/>
        <v>0</v>
      </c>
      <c r="BL14" s="21">
        <f t="shared" si="8"/>
        <v>0</v>
      </c>
      <c r="BM14" s="21">
        <f t="shared" si="8"/>
        <v>0</v>
      </c>
      <c r="BN14" s="21">
        <f t="shared" si="8"/>
        <v>0</v>
      </c>
      <c r="BO14" s="21">
        <f t="shared" si="8"/>
        <v>0</v>
      </c>
      <c r="BP14" s="21">
        <f t="shared" si="8"/>
        <v>0</v>
      </c>
      <c r="BQ14" s="21">
        <f t="shared" si="8"/>
        <v>0</v>
      </c>
      <c r="BR14" s="21">
        <f t="shared" si="8"/>
        <v>0</v>
      </c>
      <c r="BS14" s="21">
        <f t="shared" si="8"/>
        <v>0</v>
      </c>
      <c r="BT14" s="21">
        <f t="shared" si="8"/>
        <v>0</v>
      </c>
      <c r="BU14" s="21">
        <f t="shared" si="8"/>
        <v>0</v>
      </c>
      <c r="BV14" s="21">
        <f t="shared" si="8"/>
        <v>0</v>
      </c>
      <c r="BW14" s="21">
        <f t="shared" si="8"/>
        <v>0</v>
      </c>
      <c r="BX14" s="21">
        <f t="shared" si="8"/>
        <v>0</v>
      </c>
      <c r="BY14" s="21">
        <f t="shared" si="8"/>
        <v>0</v>
      </c>
      <c r="BZ14" s="21">
        <f t="shared" si="8"/>
        <v>0</v>
      </c>
      <c r="CA14" s="21">
        <f t="shared" ref="CA14:DF14" si="9">IF(ISERROR((SUM(CA$48:CA$273)/(COUNTA($A$48:$A$273)-COUNTIF(CA$48:CA$273,"NA")))),"",SUM(CA$48:CA$273)/(COUNTA($A$48:$A$273)-COUNTIF(CA$48:CA$273,"NA")))</f>
        <v>0</v>
      </c>
      <c r="CB14" s="21">
        <f t="shared" si="9"/>
        <v>0</v>
      </c>
      <c r="CC14" s="21">
        <f t="shared" si="9"/>
        <v>0</v>
      </c>
      <c r="CD14" s="21">
        <f t="shared" si="9"/>
        <v>0</v>
      </c>
      <c r="CE14" s="21">
        <f t="shared" si="9"/>
        <v>0</v>
      </c>
      <c r="CF14" s="21">
        <f t="shared" si="9"/>
        <v>0</v>
      </c>
      <c r="CG14" s="21">
        <f t="shared" si="9"/>
        <v>0</v>
      </c>
      <c r="CH14" s="21">
        <f t="shared" si="9"/>
        <v>0</v>
      </c>
      <c r="CI14" s="21">
        <f t="shared" si="9"/>
        <v>0</v>
      </c>
      <c r="CJ14" s="21">
        <f t="shared" si="9"/>
        <v>0</v>
      </c>
      <c r="CK14" s="21">
        <f t="shared" si="9"/>
        <v>0</v>
      </c>
      <c r="CL14" s="21">
        <f t="shared" si="9"/>
        <v>0</v>
      </c>
      <c r="CM14" s="21">
        <f t="shared" si="9"/>
        <v>0</v>
      </c>
      <c r="CN14" s="21">
        <f t="shared" si="9"/>
        <v>0</v>
      </c>
      <c r="CO14" s="21">
        <f t="shared" si="9"/>
        <v>0</v>
      </c>
      <c r="CP14" s="21">
        <f t="shared" si="9"/>
        <v>0</v>
      </c>
      <c r="CQ14" s="21">
        <f t="shared" si="9"/>
        <v>0</v>
      </c>
      <c r="CR14" s="21">
        <f t="shared" si="9"/>
        <v>0</v>
      </c>
      <c r="CS14" s="21">
        <f t="shared" si="9"/>
        <v>0</v>
      </c>
      <c r="CT14" s="21">
        <f t="shared" si="9"/>
        <v>0</v>
      </c>
      <c r="CU14" s="21">
        <f t="shared" si="9"/>
        <v>0</v>
      </c>
      <c r="CV14" s="21">
        <f t="shared" si="9"/>
        <v>0</v>
      </c>
      <c r="CW14" s="21">
        <f t="shared" si="9"/>
        <v>0</v>
      </c>
      <c r="CX14" s="21">
        <f t="shared" si="9"/>
        <v>0</v>
      </c>
      <c r="CY14" s="21">
        <f t="shared" si="9"/>
        <v>0</v>
      </c>
      <c r="CZ14" s="21">
        <f t="shared" si="9"/>
        <v>0</v>
      </c>
      <c r="DA14" s="21">
        <f t="shared" si="9"/>
        <v>0</v>
      </c>
      <c r="DB14" s="21">
        <f t="shared" si="9"/>
        <v>0</v>
      </c>
      <c r="DC14" s="21">
        <f t="shared" si="9"/>
        <v>0</v>
      </c>
      <c r="DD14" s="21">
        <f t="shared" si="9"/>
        <v>0</v>
      </c>
      <c r="DE14" s="21">
        <f t="shared" si="9"/>
        <v>0</v>
      </c>
      <c r="DF14" s="21">
        <f t="shared" si="9"/>
        <v>0</v>
      </c>
      <c r="DG14" s="21">
        <f t="shared" ref="DG14:EL14" si="10">IF(ISERROR((SUM(DG$48:DG$273)/(COUNTA($A$48:$A$273)-COUNTIF(DG$48:DG$273,"NA")))),"",SUM(DG$48:DG$273)/(COUNTA($A$48:$A$273)-COUNTIF(DG$48:DG$273,"NA")))</f>
        <v>0</v>
      </c>
      <c r="DH14" s="21">
        <f t="shared" si="10"/>
        <v>0</v>
      </c>
      <c r="DI14" s="21">
        <f t="shared" si="10"/>
        <v>0</v>
      </c>
      <c r="DJ14" s="21">
        <f t="shared" si="10"/>
        <v>0</v>
      </c>
      <c r="DK14" s="21">
        <f t="shared" si="10"/>
        <v>0</v>
      </c>
      <c r="DL14" s="21">
        <f t="shared" si="10"/>
        <v>0</v>
      </c>
      <c r="DM14" s="21">
        <f t="shared" si="10"/>
        <v>0</v>
      </c>
      <c r="DN14" s="21">
        <f t="shared" si="10"/>
        <v>0</v>
      </c>
      <c r="DO14" s="21">
        <f t="shared" si="10"/>
        <v>0</v>
      </c>
      <c r="DP14" s="21">
        <f t="shared" si="10"/>
        <v>0</v>
      </c>
      <c r="DQ14" s="21">
        <f t="shared" si="10"/>
        <v>0</v>
      </c>
      <c r="DR14" s="21">
        <f t="shared" si="10"/>
        <v>0</v>
      </c>
      <c r="DS14" s="21">
        <f t="shared" si="10"/>
        <v>0</v>
      </c>
      <c r="DT14" s="21">
        <f t="shared" si="10"/>
        <v>0</v>
      </c>
      <c r="DU14" s="21">
        <f t="shared" si="10"/>
        <v>0</v>
      </c>
      <c r="DV14" s="21">
        <f t="shared" si="10"/>
        <v>0</v>
      </c>
      <c r="DW14" s="21">
        <f t="shared" si="10"/>
        <v>0</v>
      </c>
      <c r="DX14" s="21">
        <f t="shared" si="10"/>
        <v>0</v>
      </c>
      <c r="DY14" s="21">
        <f t="shared" si="10"/>
        <v>0</v>
      </c>
      <c r="DZ14" s="21">
        <f t="shared" si="10"/>
        <v>0</v>
      </c>
      <c r="EA14" s="21">
        <f t="shared" si="10"/>
        <v>0</v>
      </c>
      <c r="EB14" s="21">
        <f t="shared" si="10"/>
        <v>0</v>
      </c>
      <c r="EC14" s="21">
        <f t="shared" si="10"/>
        <v>0</v>
      </c>
      <c r="ED14" s="21">
        <f t="shared" si="10"/>
        <v>0</v>
      </c>
      <c r="EE14" s="21">
        <f t="shared" si="10"/>
        <v>0</v>
      </c>
      <c r="EF14" s="21">
        <f t="shared" si="10"/>
        <v>0</v>
      </c>
      <c r="EG14" s="21">
        <f t="shared" si="10"/>
        <v>0</v>
      </c>
      <c r="EH14" s="21">
        <f t="shared" si="10"/>
        <v>0</v>
      </c>
      <c r="EI14" s="21">
        <f t="shared" si="10"/>
        <v>0</v>
      </c>
      <c r="EJ14" s="21">
        <f t="shared" si="10"/>
        <v>0</v>
      </c>
      <c r="EK14" s="21">
        <f t="shared" si="10"/>
        <v>0</v>
      </c>
      <c r="EL14" s="21">
        <f t="shared" si="10"/>
        <v>0</v>
      </c>
      <c r="EM14" s="21">
        <f t="shared" ref="EM14:FG14" si="11">IF(ISERROR((SUM(EM$48:EM$273)/(COUNTA($A$48:$A$273)-COUNTIF(EM$48:EM$273,"NA")))),"",SUM(EM$48:EM$273)/(COUNTA($A$48:$A$273)-COUNTIF(EM$48:EM$273,"NA")))</f>
        <v>0</v>
      </c>
      <c r="EN14" s="21">
        <f t="shared" si="11"/>
        <v>0</v>
      </c>
      <c r="EO14" s="21">
        <f t="shared" si="11"/>
        <v>0</v>
      </c>
      <c r="EP14" s="21">
        <f t="shared" si="11"/>
        <v>0</v>
      </c>
      <c r="EQ14" s="21">
        <f t="shared" si="11"/>
        <v>0</v>
      </c>
      <c r="ER14" s="21">
        <f t="shared" si="11"/>
        <v>0</v>
      </c>
      <c r="ES14" s="21">
        <f t="shared" si="11"/>
        <v>0</v>
      </c>
      <c r="ET14" s="21">
        <f t="shared" si="11"/>
        <v>0</v>
      </c>
      <c r="EU14" s="21">
        <f t="shared" si="11"/>
        <v>0</v>
      </c>
      <c r="EV14" s="21">
        <f t="shared" si="11"/>
        <v>0</v>
      </c>
      <c r="EW14" s="21">
        <f t="shared" si="11"/>
        <v>0</v>
      </c>
      <c r="EX14" s="21">
        <f t="shared" si="11"/>
        <v>0</v>
      </c>
      <c r="EY14" s="21">
        <f t="shared" si="11"/>
        <v>0</v>
      </c>
      <c r="EZ14" s="21">
        <f t="shared" si="11"/>
        <v>0</v>
      </c>
      <c r="FA14" s="21">
        <f t="shared" si="11"/>
        <v>0</v>
      </c>
      <c r="FB14" s="21">
        <f t="shared" si="11"/>
        <v>0</v>
      </c>
      <c r="FC14" s="21">
        <f t="shared" si="11"/>
        <v>0</v>
      </c>
      <c r="FD14" s="21">
        <f t="shared" si="11"/>
        <v>0</v>
      </c>
      <c r="FE14" s="21">
        <f t="shared" si="11"/>
        <v>0</v>
      </c>
      <c r="FF14" s="21">
        <f t="shared" si="11"/>
        <v>0</v>
      </c>
      <c r="FG14" s="21">
        <f t="shared" si="11"/>
        <v>0</v>
      </c>
    </row>
    <row r="15" spans="1:163" ht="15" hidden="1" thickBot="1" x14ac:dyDescent="0.55000000000000004">
      <c r="A15" s="63"/>
      <c r="B15" s="67"/>
      <c r="C15" s="66"/>
      <c r="D15" s="54" t="s">
        <v>17</v>
      </c>
      <c r="E15" s="20">
        <f t="shared" ref="E15:N15" si="12">IF(ISERROR(SUMIF($O$11:$IS$11,"LG"&amp;E7,$O$15:$IS$15)),"",SUMIF($O$11:$IS$11,"LG"&amp;E7,$O$15:$IS$15))</f>
        <v>0</v>
      </c>
      <c r="F15" s="87">
        <f t="shared" si="12"/>
        <v>18.448717948717949</v>
      </c>
      <c r="G15" s="88">
        <f t="shared" si="12"/>
        <v>16.578947368421051</v>
      </c>
      <c r="H15" s="88">
        <f t="shared" si="12"/>
        <v>20.057971014492754</v>
      </c>
      <c r="I15" s="88">
        <f t="shared" si="12"/>
        <v>16.283950617283949</v>
      </c>
      <c r="J15" s="88">
        <f t="shared" si="12"/>
        <v>11.542168674698797</v>
      </c>
      <c r="K15" s="88">
        <f t="shared" si="12"/>
        <v>10.370786516853933</v>
      </c>
      <c r="L15" s="88">
        <f t="shared" si="12"/>
        <v>14.617797069994573</v>
      </c>
      <c r="M15" s="88">
        <f t="shared" si="12"/>
        <v>0</v>
      </c>
      <c r="N15" s="89">
        <f t="shared" si="12"/>
        <v>0</v>
      </c>
      <c r="O15" s="21">
        <f t="shared" ref="O15:AT15" si="13">IF(ISERROR((SUM(O$48:O$273)/(COUNTA($A$48:$A$273)-COUNTIF(O$48:O$273,"NA")-COUNTIF(O$48:O$273,"Absent")))),"",SUM(O$48:O$273)/(COUNTA($A$48:$A$273)-COUNTIF(O$48:O$273,"NA")-COUNTIF(O$48:O$273,"Absent")))</f>
        <v>1.9743589743589745</v>
      </c>
      <c r="P15" s="21">
        <f t="shared" si="13"/>
        <v>3.8076923076923075</v>
      </c>
      <c r="Q15" s="21">
        <f t="shared" si="13"/>
        <v>3.4743589743589745</v>
      </c>
      <c r="R15" s="21">
        <f t="shared" si="13"/>
        <v>2.1282051282051282</v>
      </c>
      <c r="S15" s="21">
        <f t="shared" si="13"/>
        <v>1.9487179487179487</v>
      </c>
      <c r="T15" s="21">
        <f t="shared" si="13"/>
        <v>1.9102564102564104</v>
      </c>
      <c r="U15" s="21">
        <f t="shared" si="13"/>
        <v>1.1153846153846154</v>
      </c>
      <c r="V15" s="21">
        <f t="shared" si="13"/>
        <v>2.0897435897435899</v>
      </c>
      <c r="W15" s="21">
        <f t="shared" si="13"/>
        <v>3.8947368421052633</v>
      </c>
      <c r="X15" s="21">
        <f t="shared" si="13"/>
        <v>2.3552631578947367</v>
      </c>
      <c r="Y15" s="21">
        <f t="shared" si="13"/>
        <v>2.5394736842105261</v>
      </c>
      <c r="Z15" s="21">
        <f t="shared" si="13"/>
        <v>2.4342105263157894</v>
      </c>
      <c r="AA15" s="21">
        <f t="shared" si="13"/>
        <v>2.9210526315789473</v>
      </c>
      <c r="AB15" s="21">
        <f t="shared" si="13"/>
        <v>2.4342105263157894</v>
      </c>
      <c r="AC15" s="21">
        <f t="shared" si="13"/>
        <v>3.4057971014492754</v>
      </c>
      <c r="AD15" s="21">
        <f t="shared" si="13"/>
        <v>3.7101449275362319</v>
      </c>
      <c r="AE15" s="21">
        <f t="shared" si="13"/>
        <v>3.3768115942028984</v>
      </c>
      <c r="AF15" s="21">
        <f t="shared" si="13"/>
        <v>2.9565217391304346</v>
      </c>
      <c r="AG15" s="21">
        <f t="shared" si="13"/>
        <v>2.9275362318840581</v>
      </c>
      <c r="AH15" s="21">
        <f t="shared" si="13"/>
        <v>1.9565217391304348</v>
      </c>
      <c r="AI15" s="21">
        <f t="shared" si="13"/>
        <v>1.7246376811594204</v>
      </c>
      <c r="AJ15" s="21">
        <f t="shared" si="13"/>
        <v>3.0123456790123457</v>
      </c>
      <c r="AK15" s="21">
        <f t="shared" si="13"/>
        <v>4.0864197530864201</v>
      </c>
      <c r="AL15" s="21">
        <f t="shared" si="13"/>
        <v>9.1851851851851851</v>
      </c>
      <c r="AM15" s="21">
        <f t="shared" si="13"/>
        <v>3.4698795180722892</v>
      </c>
      <c r="AN15" s="21">
        <f t="shared" si="13"/>
        <v>3.9518072289156625</v>
      </c>
      <c r="AO15" s="21">
        <f t="shared" si="13"/>
        <v>2.3373493975903616</v>
      </c>
      <c r="AP15" s="21">
        <f t="shared" si="13"/>
        <v>1.7831325301204819</v>
      </c>
      <c r="AQ15" s="21">
        <f t="shared" si="13"/>
        <v>2.6629213483146068</v>
      </c>
      <c r="AR15" s="21">
        <f t="shared" si="13"/>
        <v>2.9213483146067416</v>
      </c>
      <c r="AS15" s="21">
        <f t="shared" si="13"/>
        <v>2.6516853932584268</v>
      </c>
      <c r="AT15" s="21">
        <f t="shared" si="13"/>
        <v>2.1348314606741572</v>
      </c>
      <c r="AU15" s="21">
        <f t="shared" ref="AU15:BZ15" si="14">IF(ISERROR((SUM(AU$48:AU$273)/(COUNTA($A$48:$A$273)-COUNTIF(AU$48:AU$273,"NA")-COUNTIF(AU$48:AU$273,"Absent")))),"",SUM(AU$48:AU$273)/(COUNTA($A$48:$A$273)-COUNTIF(AU$48:AU$273,"NA")-COUNTIF(AU$48:AU$273,"Absent")))</f>
        <v>3.3263157894736843</v>
      </c>
      <c r="AV15" s="21">
        <f t="shared" si="14"/>
        <v>2.8526315789473684</v>
      </c>
      <c r="AW15" s="21">
        <f t="shared" si="14"/>
        <v>2.7157894736842105</v>
      </c>
      <c r="AX15" s="21">
        <f t="shared" si="14"/>
        <v>2.5684210526315789</v>
      </c>
      <c r="AY15" s="21">
        <f t="shared" si="14"/>
        <v>3.1546391752577319</v>
      </c>
      <c r="AZ15" s="21">
        <f t="shared" si="14"/>
        <v>0</v>
      </c>
      <c r="BA15" s="21">
        <f t="shared" si="14"/>
        <v>0</v>
      </c>
      <c r="BB15" s="21">
        <f t="shared" si="14"/>
        <v>0</v>
      </c>
      <c r="BC15" s="21">
        <f t="shared" si="14"/>
        <v>0</v>
      </c>
      <c r="BD15" s="21">
        <f t="shared" si="14"/>
        <v>0</v>
      </c>
      <c r="BE15" s="21">
        <f t="shared" si="14"/>
        <v>0</v>
      </c>
      <c r="BF15" s="21">
        <f t="shared" si="14"/>
        <v>0</v>
      </c>
      <c r="BG15" s="21">
        <f t="shared" si="14"/>
        <v>0</v>
      </c>
      <c r="BH15" s="21">
        <f t="shared" si="14"/>
        <v>0</v>
      </c>
      <c r="BI15" s="21">
        <f t="shared" si="14"/>
        <v>0</v>
      </c>
      <c r="BJ15" s="21">
        <f t="shared" si="14"/>
        <v>0</v>
      </c>
      <c r="BK15" s="21">
        <f t="shared" si="14"/>
        <v>0</v>
      </c>
      <c r="BL15" s="21">
        <f t="shared" si="14"/>
        <v>0</v>
      </c>
      <c r="BM15" s="21">
        <f t="shared" si="14"/>
        <v>0</v>
      </c>
      <c r="BN15" s="21">
        <f t="shared" si="14"/>
        <v>0</v>
      </c>
      <c r="BO15" s="21">
        <f t="shared" si="14"/>
        <v>0</v>
      </c>
      <c r="BP15" s="21">
        <f t="shared" si="14"/>
        <v>0</v>
      </c>
      <c r="BQ15" s="21">
        <f t="shared" si="14"/>
        <v>0</v>
      </c>
      <c r="BR15" s="21">
        <f t="shared" si="14"/>
        <v>0</v>
      </c>
      <c r="BS15" s="21">
        <f t="shared" si="14"/>
        <v>0</v>
      </c>
      <c r="BT15" s="21">
        <f t="shared" si="14"/>
        <v>0</v>
      </c>
      <c r="BU15" s="21">
        <f t="shared" si="14"/>
        <v>0</v>
      </c>
      <c r="BV15" s="21">
        <f t="shared" si="14"/>
        <v>0</v>
      </c>
      <c r="BW15" s="21">
        <f t="shared" si="14"/>
        <v>0</v>
      </c>
      <c r="BX15" s="21">
        <f t="shared" si="14"/>
        <v>0</v>
      </c>
      <c r="BY15" s="21">
        <f t="shared" si="14"/>
        <v>0</v>
      </c>
      <c r="BZ15" s="21">
        <f t="shared" si="14"/>
        <v>0</v>
      </c>
      <c r="CA15" s="21">
        <f t="shared" ref="CA15:DF15" si="15">IF(ISERROR((SUM(CA$48:CA$273)/(COUNTA($A$48:$A$273)-COUNTIF(CA$48:CA$273,"NA")-COUNTIF(CA$48:CA$273,"Absent")))),"",SUM(CA$48:CA$273)/(COUNTA($A$48:$A$273)-COUNTIF(CA$48:CA$273,"NA")-COUNTIF(CA$48:CA$273,"Absent")))</f>
        <v>0</v>
      </c>
      <c r="CB15" s="21">
        <f t="shared" si="15"/>
        <v>0</v>
      </c>
      <c r="CC15" s="21">
        <f t="shared" si="15"/>
        <v>0</v>
      </c>
      <c r="CD15" s="21">
        <f t="shared" si="15"/>
        <v>0</v>
      </c>
      <c r="CE15" s="21">
        <f t="shared" si="15"/>
        <v>0</v>
      </c>
      <c r="CF15" s="21">
        <f t="shared" si="15"/>
        <v>0</v>
      </c>
      <c r="CG15" s="21">
        <f t="shared" si="15"/>
        <v>0</v>
      </c>
      <c r="CH15" s="21">
        <f t="shared" si="15"/>
        <v>0</v>
      </c>
      <c r="CI15" s="21">
        <f t="shared" si="15"/>
        <v>0</v>
      </c>
      <c r="CJ15" s="21">
        <f t="shared" si="15"/>
        <v>0</v>
      </c>
      <c r="CK15" s="21">
        <f t="shared" si="15"/>
        <v>0</v>
      </c>
      <c r="CL15" s="21">
        <f t="shared" si="15"/>
        <v>0</v>
      </c>
      <c r="CM15" s="21">
        <f t="shared" si="15"/>
        <v>0</v>
      </c>
      <c r="CN15" s="21">
        <f t="shared" si="15"/>
        <v>0</v>
      </c>
      <c r="CO15" s="21">
        <f t="shared" si="15"/>
        <v>0</v>
      </c>
      <c r="CP15" s="21">
        <f t="shared" si="15"/>
        <v>0</v>
      </c>
      <c r="CQ15" s="21">
        <f t="shared" si="15"/>
        <v>0</v>
      </c>
      <c r="CR15" s="21">
        <f t="shared" si="15"/>
        <v>0</v>
      </c>
      <c r="CS15" s="21">
        <f t="shared" si="15"/>
        <v>0</v>
      </c>
      <c r="CT15" s="21">
        <f t="shared" si="15"/>
        <v>0</v>
      </c>
      <c r="CU15" s="21">
        <f t="shared" si="15"/>
        <v>0</v>
      </c>
      <c r="CV15" s="21">
        <f t="shared" si="15"/>
        <v>0</v>
      </c>
      <c r="CW15" s="21">
        <f t="shared" si="15"/>
        <v>0</v>
      </c>
      <c r="CX15" s="21">
        <f t="shared" si="15"/>
        <v>0</v>
      </c>
      <c r="CY15" s="21">
        <f t="shared" si="15"/>
        <v>0</v>
      </c>
      <c r="CZ15" s="21">
        <f t="shared" si="15"/>
        <v>0</v>
      </c>
      <c r="DA15" s="21">
        <f t="shared" si="15"/>
        <v>0</v>
      </c>
      <c r="DB15" s="21">
        <f t="shared" si="15"/>
        <v>0</v>
      </c>
      <c r="DC15" s="21">
        <f t="shared" si="15"/>
        <v>0</v>
      </c>
      <c r="DD15" s="21">
        <f t="shared" si="15"/>
        <v>0</v>
      </c>
      <c r="DE15" s="21">
        <f t="shared" si="15"/>
        <v>0</v>
      </c>
      <c r="DF15" s="21">
        <f t="shared" si="15"/>
        <v>0</v>
      </c>
      <c r="DG15" s="21">
        <f t="shared" ref="DG15:EL15" si="16">IF(ISERROR((SUM(DG$48:DG$273)/(COUNTA($A$48:$A$273)-COUNTIF(DG$48:DG$273,"NA")-COUNTIF(DG$48:DG$273,"Absent")))),"",SUM(DG$48:DG$273)/(COUNTA($A$48:$A$273)-COUNTIF(DG$48:DG$273,"NA")-COUNTIF(DG$48:DG$273,"Absent")))</f>
        <v>0</v>
      </c>
      <c r="DH15" s="21">
        <f t="shared" si="16"/>
        <v>0</v>
      </c>
      <c r="DI15" s="21">
        <f t="shared" si="16"/>
        <v>0</v>
      </c>
      <c r="DJ15" s="21">
        <f t="shared" si="16"/>
        <v>0</v>
      </c>
      <c r="DK15" s="21">
        <f t="shared" si="16"/>
        <v>0</v>
      </c>
      <c r="DL15" s="21">
        <f t="shared" si="16"/>
        <v>0</v>
      </c>
      <c r="DM15" s="21">
        <f t="shared" si="16"/>
        <v>0</v>
      </c>
      <c r="DN15" s="21">
        <f t="shared" si="16"/>
        <v>0</v>
      </c>
      <c r="DO15" s="21">
        <f t="shared" si="16"/>
        <v>0</v>
      </c>
      <c r="DP15" s="21">
        <f t="shared" si="16"/>
        <v>0</v>
      </c>
      <c r="DQ15" s="21">
        <f t="shared" si="16"/>
        <v>0</v>
      </c>
      <c r="DR15" s="21">
        <f t="shared" si="16"/>
        <v>0</v>
      </c>
      <c r="DS15" s="21">
        <f t="shared" si="16"/>
        <v>0</v>
      </c>
      <c r="DT15" s="21">
        <f t="shared" si="16"/>
        <v>0</v>
      </c>
      <c r="DU15" s="21">
        <f t="shared" si="16"/>
        <v>0</v>
      </c>
      <c r="DV15" s="21">
        <f t="shared" si="16"/>
        <v>0</v>
      </c>
      <c r="DW15" s="21">
        <f t="shared" si="16"/>
        <v>0</v>
      </c>
      <c r="DX15" s="21">
        <f t="shared" si="16"/>
        <v>0</v>
      </c>
      <c r="DY15" s="21">
        <f t="shared" si="16"/>
        <v>0</v>
      </c>
      <c r="DZ15" s="21">
        <f t="shared" si="16"/>
        <v>0</v>
      </c>
      <c r="EA15" s="21">
        <f t="shared" si="16"/>
        <v>0</v>
      </c>
      <c r="EB15" s="21">
        <f t="shared" si="16"/>
        <v>0</v>
      </c>
      <c r="EC15" s="21">
        <f t="shared" si="16"/>
        <v>0</v>
      </c>
      <c r="ED15" s="21">
        <f t="shared" si="16"/>
        <v>0</v>
      </c>
      <c r="EE15" s="21">
        <f t="shared" si="16"/>
        <v>0</v>
      </c>
      <c r="EF15" s="21">
        <f t="shared" si="16"/>
        <v>0</v>
      </c>
      <c r="EG15" s="21">
        <f t="shared" si="16"/>
        <v>0</v>
      </c>
      <c r="EH15" s="21">
        <f t="shared" si="16"/>
        <v>0</v>
      </c>
      <c r="EI15" s="21">
        <f t="shared" si="16"/>
        <v>0</v>
      </c>
      <c r="EJ15" s="21">
        <f t="shared" si="16"/>
        <v>0</v>
      </c>
      <c r="EK15" s="21">
        <f t="shared" si="16"/>
        <v>0</v>
      </c>
      <c r="EL15" s="21">
        <f t="shared" si="16"/>
        <v>0</v>
      </c>
      <c r="EM15" s="21">
        <f t="shared" ref="EM15:FG15" si="17">IF(ISERROR((SUM(EM$48:EM$273)/(COUNTA($A$48:$A$273)-COUNTIF(EM$48:EM$273,"NA")-COUNTIF(EM$48:EM$273,"Absent")))),"",SUM(EM$48:EM$273)/(COUNTA($A$48:$A$273)-COUNTIF(EM$48:EM$273,"NA")-COUNTIF(EM$48:EM$273,"Absent")))</f>
        <v>0</v>
      </c>
      <c r="EN15" s="21">
        <f t="shared" si="17"/>
        <v>0</v>
      </c>
      <c r="EO15" s="21">
        <f t="shared" si="17"/>
        <v>0</v>
      </c>
      <c r="EP15" s="21">
        <f t="shared" si="17"/>
        <v>0</v>
      </c>
      <c r="EQ15" s="21">
        <f t="shared" si="17"/>
        <v>0</v>
      </c>
      <c r="ER15" s="21">
        <f t="shared" si="17"/>
        <v>0</v>
      </c>
      <c r="ES15" s="21">
        <f t="shared" si="17"/>
        <v>0</v>
      </c>
      <c r="ET15" s="21">
        <f t="shared" si="17"/>
        <v>0</v>
      </c>
      <c r="EU15" s="21">
        <f t="shared" si="17"/>
        <v>0</v>
      </c>
      <c r="EV15" s="21">
        <f t="shared" si="17"/>
        <v>0</v>
      </c>
      <c r="EW15" s="21">
        <f t="shared" si="17"/>
        <v>0</v>
      </c>
      <c r="EX15" s="21">
        <f t="shared" si="17"/>
        <v>0</v>
      </c>
      <c r="EY15" s="21">
        <f t="shared" si="17"/>
        <v>0</v>
      </c>
      <c r="EZ15" s="21">
        <f t="shared" si="17"/>
        <v>0</v>
      </c>
      <c r="FA15" s="21">
        <f t="shared" si="17"/>
        <v>0</v>
      </c>
      <c r="FB15" s="21">
        <f t="shared" si="17"/>
        <v>0</v>
      </c>
      <c r="FC15" s="21">
        <f t="shared" si="17"/>
        <v>0</v>
      </c>
      <c r="FD15" s="21">
        <f t="shared" si="17"/>
        <v>0</v>
      </c>
      <c r="FE15" s="21">
        <f t="shared" si="17"/>
        <v>0</v>
      </c>
      <c r="FF15" s="21">
        <f t="shared" si="17"/>
        <v>0</v>
      </c>
      <c r="FG15" s="21">
        <f t="shared" si="17"/>
        <v>0</v>
      </c>
    </row>
    <row r="16" spans="1:163" ht="15" hidden="1" thickBot="1" x14ac:dyDescent="0.55000000000000004">
      <c r="A16" s="63"/>
      <c r="B16" s="64"/>
      <c r="C16" s="66"/>
      <c r="D16" s="55" t="s">
        <v>27</v>
      </c>
      <c r="E16" s="20">
        <f t="shared" ref="E16:N16" si="18">IF(ISERROR(SUMIF($O$11:$IS$11,"LG"&amp;E9,$O$14:$IS$14)),"",SUMIF($O$11:$IS$11,"LG"&amp;E9,$O$14:$IS$14))</f>
        <v>0</v>
      </c>
      <c r="F16" s="87">
        <f t="shared" si="18"/>
        <v>0</v>
      </c>
      <c r="G16" s="88">
        <f t="shared" si="18"/>
        <v>0</v>
      </c>
      <c r="H16" s="88">
        <f t="shared" si="18"/>
        <v>0</v>
      </c>
      <c r="I16" s="88">
        <f t="shared" si="18"/>
        <v>0</v>
      </c>
      <c r="J16" s="88">
        <f t="shared" si="18"/>
        <v>0</v>
      </c>
      <c r="K16" s="88">
        <f t="shared" si="18"/>
        <v>0</v>
      </c>
      <c r="L16" s="88">
        <f t="shared" si="18"/>
        <v>0</v>
      </c>
      <c r="M16" s="88">
        <f t="shared" si="18"/>
        <v>0</v>
      </c>
      <c r="N16" s="89">
        <f t="shared" si="18"/>
        <v>0</v>
      </c>
      <c r="O16" s="21" t="str">
        <f t="shared" ref="O16:AT16" si="19">IF(ISERROR(SUMIF($B$48:$B$273,$B$38,O$48:O$273)/SUMPRODUCT((($B$48:$B$273)=$B$38)*((O$48:O$273)&lt;&gt;"NA"))),"",SUMIF($B$48:$B$273,$B$38,O$48:O$273)/SUMPRODUCT((($B$48:$B$273)=$B$38)*((O$48:O$273)&lt;&gt;"NA")))</f>
        <v/>
      </c>
      <c r="P16" s="21" t="str">
        <f t="shared" si="19"/>
        <v/>
      </c>
      <c r="Q16" s="21" t="str">
        <f t="shared" si="19"/>
        <v/>
      </c>
      <c r="R16" s="21" t="str">
        <f t="shared" si="19"/>
        <v/>
      </c>
      <c r="S16" s="21" t="str">
        <f t="shared" si="19"/>
        <v/>
      </c>
      <c r="T16" s="21" t="str">
        <f t="shared" si="19"/>
        <v/>
      </c>
      <c r="U16" s="21" t="str">
        <f t="shared" si="19"/>
        <v/>
      </c>
      <c r="V16" s="21" t="str">
        <f t="shared" si="19"/>
        <v/>
      </c>
      <c r="W16" s="21" t="str">
        <f t="shared" si="19"/>
        <v/>
      </c>
      <c r="X16" s="21" t="str">
        <f t="shared" si="19"/>
        <v/>
      </c>
      <c r="Y16" s="21" t="str">
        <f t="shared" si="19"/>
        <v/>
      </c>
      <c r="Z16" s="21" t="str">
        <f t="shared" si="19"/>
        <v/>
      </c>
      <c r="AA16" s="21" t="str">
        <f t="shared" si="19"/>
        <v/>
      </c>
      <c r="AB16" s="21" t="str">
        <f t="shared" si="19"/>
        <v/>
      </c>
      <c r="AC16" s="21" t="str">
        <f t="shared" si="19"/>
        <v/>
      </c>
      <c r="AD16" s="21" t="str">
        <f t="shared" si="19"/>
        <v/>
      </c>
      <c r="AE16" s="21" t="str">
        <f t="shared" si="19"/>
        <v/>
      </c>
      <c r="AF16" s="21" t="str">
        <f t="shared" si="19"/>
        <v/>
      </c>
      <c r="AG16" s="21" t="str">
        <f t="shared" si="19"/>
        <v/>
      </c>
      <c r="AH16" s="21" t="str">
        <f t="shared" si="19"/>
        <v/>
      </c>
      <c r="AI16" s="21" t="str">
        <f t="shared" si="19"/>
        <v/>
      </c>
      <c r="AJ16" s="21" t="str">
        <f t="shared" si="19"/>
        <v/>
      </c>
      <c r="AK16" s="21" t="str">
        <f t="shared" si="19"/>
        <v/>
      </c>
      <c r="AL16" s="21" t="str">
        <f t="shared" si="19"/>
        <v/>
      </c>
      <c r="AM16" s="21" t="str">
        <f t="shared" si="19"/>
        <v/>
      </c>
      <c r="AN16" s="21" t="str">
        <f t="shared" si="19"/>
        <v/>
      </c>
      <c r="AO16" s="21" t="str">
        <f t="shared" si="19"/>
        <v/>
      </c>
      <c r="AP16" s="21" t="str">
        <f t="shared" si="19"/>
        <v/>
      </c>
      <c r="AQ16" s="21" t="str">
        <f t="shared" si="19"/>
        <v/>
      </c>
      <c r="AR16" s="21" t="str">
        <f t="shared" si="19"/>
        <v/>
      </c>
      <c r="AS16" s="21" t="str">
        <f t="shared" si="19"/>
        <v/>
      </c>
      <c r="AT16" s="21" t="str">
        <f t="shared" si="19"/>
        <v/>
      </c>
      <c r="AU16" s="21" t="str">
        <f t="shared" ref="AU16:BZ16" si="20">IF(ISERROR(SUMIF($B$48:$B$273,$B$38,AU$48:AU$273)/SUMPRODUCT((($B$48:$B$273)=$B$38)*((AU$48:AU$273)&lt;&gt;"NA"))),"",SUMIF($B$48:$B$273,$B$38,AU$48:AU$273)/SUMPRODUCT((($B$48:$B$273)=$B$38)*((AU$48:AU$273)&lt;&gt;"NA")))</f>
        <v/>
      </c>
      <c r="AV16" s="21" t="str">
        <f t="shared" si="20"/>
        <v/>
      </c>
      <c r="AW16" s="21" t="str">
        <f t="shared" si="20"/>
        <v/>
      </c>
      <c r="AX16" s="21" t="str">
        <f t="shared" si="20"/>
        <v/>
      </c>
      <c r="AY16" s="21" t="str">
        <f t="shared" si="20"/>
        <v/>
      </c>
      <c r="AZ16" s="21" t="str">
        <f t="shared" si="20"/>
        <v/>
      </c>
      <c r="BA16" s="21" t="str">
        <f t="shared" si="20"/>
        <v/>
      </c>
      <c r="BB16" s="21" t="str">
        <f t="shared" si="20"/>
        <v/>
      </c>
      <c r="BC16" s="21" t="str">
        <f t="shared" si="20"/>
        <v/>
      </c>
      <c r="BD16" s="21" t="str">
        <f t="shared" si="20"/>
        <v/>
      </c>
      <c r="BE16" s="21" t="str">
        <f t="shared" si="20"/>
        <v/>
      </c>
      <c r="BF16" s="21" t="str">
        <f t="shared" si="20"/>
        <v/>
      </c>
      <c r="BG16" s="21" t="str">
        <f t="shared" si="20"/>
        <v/>
      </c>
      <c r="BH16" s="21" t="str">
        <f t="shared" si="20"/>
        <v/>
      </c>
      <c r="BI16" s="21" t="str">
        <f t="shared" si="20"/>
        <v/>
      </c>
      <c r="BJ16" s="21" t="str">
        <f t="shared" si="20"/>
        <v/>
      </c>
      <c r="BK16" s="21" t="str">
        <f t="shared" si="20"/>
        <v/>
      </c>
      <c r="BL16" s="21" t="str">
        <f t="shared" si="20"/>
        <v/>
      </c>
      <c r="BM16" s="21" t="str">
        <f t="shared" si="20"/>
        <v/>
      </c>
      <c r="BN16" s="21" t="str">
        <f t="shared" si="20"/>
        <v/>
      </c>
      <c r="BO16" s="21" t="str">
        <f t="shared" si="20"/>
        <v/>
      </c>
      <c r="BP16" s="21" t="str">
        <f t="shared" si="20"/>
        <v/>
      </c>
      <c r="BQ16" s="21" t="str">
        <f t="shared" si="20"/>
        <v/>
      </c>
      <c r="BR16" s="21" t="str">
        <f t="shared" si="20"/>
        <v/>
      </c>
      <c r="BS16" s="21" t="str">
        <f t="shared" si="20"/>
        <v/>
      </c>
      <c r="BT16" s="21" t="str">
        <f t="shared" si="20"/>
        <v/>
      </c>
      <c r="BU16" s="21" t="str">
        <f t="shared" si="20"/>
        <v/>
      </c>
      <c r="BV16" s="21" t="str">
        <f t="shared" si="20"/>
        <v/>
      </c>
      <c r="BW16" s="21" t="str">
        <f t="shared" si="20"/>
        <v/>
      </c>
      <c r="BX16" s="21" t="str">
        <f t="shared" si="20"/>
        <v/>
      </c>
      <c r="BY16" s="21" t="str">
        <f t="shared" si="20"/>
        <v/>
      </c>
      <c r="BZ16" s="21" t="str">
        <f t="shared" si="20"/>
        <v/>
      </c>
      <c r="CA16" s="21" t="str">
        <f t="shared" ref="CA16:DF16" si="21">IF(ISERROR(SUMIF($B$48:$B$273,$B$38,CA$48:CA$273)/SUMPRODUCT((($B$48:$B$273)=$B$38)*((CA$48:CA$273)&lt;&gt;"NA"))),"",SUMIF($B$48:$B$273,$B$38,CA$48:CA$273)/SUMPRODUCT((($B$48:$B$273)=$B$38)*((CA$48:CA$273)&lt;&gt;"NA")))</f>
        <v/>
      </c>
      <c r="CB16" s="21" t="str">
        <f t="shared" si="21"/>
        <v/>
      </c>
      <c r="CC16" s="21" t="str">
        <f t="shared" si="21"/>
        <v/>
      </c>
      <c r="CD16" s="21" t="str">
        <f t="shared" si="21"/>
        <v/>
      </c>
      <c r="CE16" s="21" t="str">
        <f t="shared" si="21"/>
        <v/>
      </c>
      <c r="CF16" s="21" t="str">
        <f t="shared" si="21"/>
        <v/>
      </c>
      <c r="CG16" s="21" t="str">
        <f t="shared" si="21"/>
        <v/>
      </c>
      <c r="CH16" s="21" t="str">
        <f t="shared" si="21"/>
        <v/>
      </c>
      <c r="CI16" s="21" t="str">
        <f t="shared" si="21"/>
        <v/>
      </c>
      <c r="CJ16" s="21" t="str">
        <f t="shared" si="21"/>
        <v/>
      </c>
      <c r="CK16" s="21" t="str">
        <f t="shared" si="21"/>
        <v/>
      </c>
      <c r="CL16" s="21" t="str">
        <f t="shared" si="21"/>
        <v/>
      </c>
      <c r="CM16" s="21" t="str">
        <f t="shared" si="21"/>
        <v/>
      </c>
      <c r="CN16" s="21" t="str">
        <f t="shared" si="21"/>
        <v/>
      </c>
      <c r="CO16" s="21" t="str">
        <f t="shared" si="21"/>
        <v/>
      </c>
      <c r="CP16" s="21" t="str">
        <f t="shared" si="21"/>
        <v/>
      </c>
      <c r="CQ16" s="21" t="str">
        <f t="shared" si="21"/>
        <v/>
      </c>
      <c r="CR16" s="21" t="str">
        <f t="shared" si="21"/>
        <v/>
      </c>
      <c r="CS16" s="21" t="str">
        <f t="shared" si="21"/>
        <v/>
      </c>
      <c r="CT16" s="21" t="str">
        <f t="shared" si="21"/>
        <v/>
      </c>
      <c r="CU16" s="21" t="str">
        <f t="shared" si="21"/>
        <v/>
      </c>
      <c r="CV16" s="21" t="str">
        <f t="shared" si="21"/>
        <v/>
      </c>
      <c r="CW16" s="21" t="str">
        <f t="shared" si="21"/>
        <v/>
      </c>
      <c r="CX16" s="21" t="str">
        <f t="shared" si="21"/>
        <v/>
      </c>
      <c r="CY16" s="21" t="str">
        <f t="shared" si="21"/>
        <v/>
      </c>
      <c r="CZ16" s="21" t="str">
        <f t="shared" si="21"/>
        <v/>
      </c>
      <c r="DA16" s="21" t="str">
        <f t="shared" si="21"/>
        <v/>
      </c>
      <c r="DB16" s="21" t="str">
        <f t="shared" si="21"/>
        <v/>
      </c>
      <c r="DC16" s="21" t="str">
        <f t="shared" si="21"/>
        <v/>
      </c>
      <c r="DD16" s="21" t="str">
        <f t="shared" si="21"/>
        <v/>
      </c>
      <c r="DE16" s="21" t="str">
        <f t="shared" si="21"/>
        <v/>
      </c>
      <c r="DF16" s="21" t="str">
        <f t="shared" si="21"/>
        <v/>
      </c>
      <c r="DG16" s="21" t="str">
        <f t="shared" ref="DG16:EL16" si="22">IF(ISERROR(SUMIF($B$48:$B$273,$B$38,DG$48:DG$273)/SUMPRODUCT((($B$48:$B$273)=$B$38)*((DG$48:DG$273)&lt;&gt;"NA"))),"",SUMIF($B$48:$B$273,$B$38,DG$48:DG$273)/SUMPRODUCT((($B$48:$B$273)=$B$38)*((DG$48:DG$273)&lt;&gt;"NA")))</f>
        <v/>
      </c>
      <c r="DH16" s="21" t="str">
        <f t="shared" si="22"/>
        <v/>
      </c>
      <c r="DI16" s="21" t="str">
        <f t="shared" si="22"/>
        <v/>
      </c>
      <c r="DJ16" s="21" t="str">
        <f t="shared" si="22"/>
        <v/>
      </c>
      <c r="DK16" s="21" t="str">
        <f t="shared" si="22"/>
        <v/>
      </c>
      <c r="DL16" s="21" t="str">
        <f t="shared" si="22"/>
        <v/>
      </c>
      <c r="DM16" s="21" t="str">
        <f t="shared" si="22"/>
        <v/>
      </c>
      <c r="DN16" s="21" t="str">
        <f t="shared" si="22"/>
        <v/>
      </c>
      <c r="DO16" s="21" t="str">
        <f t="shared" si="22"/>
        <v/>
      </c>
      <c r="DP16" s="21" t="str">
        <f t="shared" si="22"/>
        <v/>
      </c>
      <c r="DQ16" s="21" t="str">
        <f t="shared" si="22"/>
        <v/>
      </c>
      <c r="DR16" s="21" t="str">
        <f t="shared" si="22"/>
        <v/>
      </c>
      <c r="DS16" s="21" t="str">
        <f t="shared" si="22"/>
        <v/>
      </c>
      <c r="DT16" s="21" t="str">
        <f t="shared" si="22"/>
        <v/>
      </c>
      <c r="DU16" s="21" t="str">
        <f t="shared" si="22"/>
        <v/>
      </c>
      <c r="DV16" s="21" t="str">
        <f t="shared" si="22"/>
        <v/>
      </c>
      <c r="DW16" s="21" t="str">
        <f t="shared" si="22"/>
        <v/>
      </c>
      <c r="DX16" s="21" t="str">
        <f t="shared" si="22"/>
        <v/>
      </c>
      <c r="DY16" s="21" t="str">
        <f t="shared" si="22"/>
        <v/>
      </c>
      <c r="DZ16" s="21" t="str">
        <f t="shared" si="22"/>
        <v/>
      </c>
      <c r="EA16" s="21" t="str">
        <f t="shared" si="22"/>
        <v/>
      </c>
      <c r="EB16" s="21" t="str">
        <f t="shared" si="22"/>
        <v/>
      </c>
      <c r="EC16" s="21" t="str">
        <f t="shared" si="22"/>
        <v/>
      </c>
      <c r="ED16" s="21" t="str">
        <f t="shared" si="22"/>
        <v/>
      </c>
      <c r="EE16" s="21" t="str">
        <f t="shared" si="22"/>
        <v/>
      </c>
      <c r="EF16" s="21" t="str">
        <f t="shared" si="22"/>
        <v/>
      </c>
      <c r="EG16" s="21" t="str">
        <f t="shared" si="22"/>
        <v/>
      </c>
      <c r="EH16" s="21" t="str">
        <f t="shared" si="22"/>
        <v/>
      </c>
      <c r="EI16" s="21" t="str">
        <f t="shared" si="22"/>
        <v/>
      </c>
      <c r="EJ16" s="21" t="str">
        <f t="shared" si="22"/>
        <v/>
      </c>
      <c r="EK16" s="21" t="str">
        <f t="shared" si="22"/>
        <v/>
      </c>
      <c r="EL16" s="21" t="str">
        <f t="shared" si="22"/>
        <v/>
      </c>
      <c r="EM16" s="21" t="str">
        <f t="shared" ref="EM16:FG16" si="23">IF(ISERROR(SUMIF($B$48:$B$273,$B$38,EM$48:EM$273)/SUMPRODUCT((($B$48:$B$273)=$B$38)*((EM$48:EM$273)&lt;&gt;"NA"))),"",SUMIF($B$48:$B$273,$B$38,EM$48:EM$273)/SUMPRODUCT((($B$48:$B$273)=$B$38)*((EM$48:EM$273)&lt;&gt;"NA")))</f>
        <v/>
      </c>
      <c r="EN16" s="21" t="str">
        <f t="shared" si="23"/>
        <v/>
      </c>
      <c r="EO16" s="21" t="str">
        <f t="shared" si="23"/>
        <v/>
      </c>
      <c r="EP16" s="21" t="str">
        <f t="shared" si="23"/>
        <v/>
      </c>
      <c r="EQ16" s="21" t="str">
        <f t="shared" si="23"/>
        <v/>
      </c>
      <c r="ER16" s="21" t="str">
        <f t="shared" si="23"/>
        <v/>
      </c>
      <c r="ES16" s="21" t="str">
        <f t="shared" si="23"/>
        <v/>
      </c>
      <c r="ET16" s="21" t="str">
        <f t="shared" si="23"/>
        <v/>
      </c>
      <c r="EU16" s="21" t="str">
        <f t="shared" si="23"/>
        <v/>
      </c>
      <c r="EV16" s="21" t="str">
        <f t="shared" si="23"/>
        <v/>
      </c>
      <c r="EW16" s="21" t="str">
        <f t="shared" si="23"/>
        <v/>
      </c>
      <c r="EX16" s="21" t="str">
        <f t="shared" si="23"/>
        <v/>
      </c>
      <c r="EY16" s="21" t="str">
        <f t="shared" si="23"/>
        <v/>
      </c>
      <c r="EZ16" s="21" t="str">
        <f t="shared" si="23"/>
        <v/>
      </c>
      <c r="FA16" s="21" t="str">
        <f t="shared" si="23"/>
        <v/>
      </c>
      <c r="FB16" s="21" t="str">
        <f t="shared" si="23"/>
        <v/>
      </c>
      <c r="FC16" s="21" t="str">
        <f t="shared" si="23"/>
        <v/>
      </c>
      <c r="FD16" s="21" t="str">
        <f t="shared" si="23"/>
        <v/>
      </c>
      <c r="FE16" s="21" t="str">
        <f t="shared" si="23"/>
        <v/>
      </c>
      <c r="FF16" s="21" t="str">
        <f t="shared" si="23"/>
        <v/>
      </c>
      <c r="FG16" s="21" t="str">
        <f t="shared" si="23"/>
        <v/>
      </c>
    </row>
    <row r="17" spans="1:163" ht="15" hidden="1" thickBot="1" x14ac:dyDescent="0.55000000000000004">
      <c r="A17" s="63"/>
      <c r="B17" s="67"/>
      <c r="C17" s="66"/>
      <c r="D17" s="55" t="s">
        <v>28</v>
      </c>
      <c r="E17" s="20">
        <f t="shared" ref="E17:N17" si="24">IF(ISERROR(SUMIF($O$11:$IS$11,"LG"&amp;E9,$O$15:$IS$15)),"",SUMIF($O$11:$IS$11,"LG"&amp;E9,$O$15:$IS$15))</f>
        <v>0</v>
      </c>
      <c r="F17" s="87">
        <f t="shared" si="24"/>
        <v>0</v>
      </c>
      <c r="G17" s="88">
        <f t="shared" si="24"/>
        <v>0</v>
      </c>
      <c r="H17" s="88">
        <f t="shared" si="24"/>
        <v>0</v>
      </c>
      <c r="I17" s="88">
        <f t="shared" si="24"/>
        <v>0</v>
      </c>
      <c r="J17" s="88">
        <f t="shared" si="24"/>
        <v>0</v>
      </c>
      <c r="K17" s="88">
        <f t="shared" si="24"/>
        <v>0</v>
      </c>
      <c r="L17" s="88">
        <f t="shared" si="24"/>
        <v>0</v>
      </c>
      <c r="M17" s="88">
        <f t="shared" si="24"/>
        <v>0</v>
      </c>
      <c r="N17" s="89">
        <f t="shared" si="24"/>
        <v>0</v>
      </c>
      <c r="O17" s="21" t="str">
        <f t="shared" ref="O17:AT17" si="25">IF(ISERROR(SUMIF($B$48:$B$273,$B$38,O$48:O$273)/SUMPRODUCT((($B$48:$B$273)=$B$38)*((O$48:O$273)&lt;&gt;"NA")*((O$48:O$273)&lt;&gt;"Absent"))),"",SUMIF($B$48:$B$273,$B$38,O$48:O$273)/SUMPRODUCT((($B$48:$B$273)=$B$38)*((O$48:O$273)&lt;&gt;"NA")*((O$48:O$273)&lt;&gt;"Absent")))</f>
        <v/>
      </c>
      <c r="P17" s="21" t="str">
        <f t="shared" si="25"/>
        <v/>
      </c>
      <c r="Q17" s="21" t="str">
        <f t="shared" si="25"/>
        <v/>
      </c>
      <c r="R17" s="21" t="str">
        <f t="shared" si="25"/>
        <v/>
      </c>
      <c r="S17" s="21" t="str">
        <f t="shared" si="25"/>
        <v/>
      </c>
      <c r="T17" s="21" t="str">
        <f t="shared" si="25"/>
        <v/>
      </c>
      <c r="U17" s="21" t="str">
        <f t="shared" si="25"/>
        <v/>
      </c>
      <c r="V17" s="21" t="str">
        <f t="shared" si="25"/>
        <v/>
      </c>
      <c r="W17" s="21" t="str">
        <f t="shared" si="25"/>
        <v/>
      </c>
      <c r="X17" s="21" t="str">
        <f t="shared" si="25"/>
        <v/>
      </c>
      <c r="Y17" s="21" t="str">
        <f t="shared" si="25"/>
        <v/>
      </c>
      <c r="Z17" s="21" t="str">
        <f t="shared" si="25"/>
        <v/>
      </c>
      <c r="AA17" s="21" t="str">
        <f t="shared" si="25"/>
        <v/>
      </c>
      <c r="AB17" s="21" t="str">
        <f t="shared" si="25"/>
        <v/>
      </c>
      <c r="AC17" s="21" t="str">
        <f t="shared" si="25"/>
        <v/>
      </c>
      <c r="AD17" s="21" t="str">
        <f t="shared" si="25"/>
        <v/>
      </c>
      <c r="AE17" s="21" t="str">
        <f t="shared" si="25"/>
        <v/>
      </c>
      <c r="AF17" s="21" t="str">
        <f t="shared" si="25"/>
        <v/>
      </c>
      <c r="AG17" s="21" t="str">
        <f t="shared" si="25"/>
        <v/>
      </c>
      <c r="AH17" s="21" t="str">
        <f t="shared" si="25"/>
        <v/>
      </c>
      <c r="AI17" s="21" t="str">
        <f t="shared" si="25"/>
        <v/>
      </c>
      <c r="AJ17" s="21" t="str">
        <f t="shared" si="25"/>
        <v/>
      </c>
      <c r="AK17" s="21" t="str">
        <f t="shared" si="25"/>
        <v/>
      </c>
      <c r="AL17" s="21" t="str">
        <f t="shared" si="25"/>
        <v/>
      </c>
      <c r="AM17" s="21" t="str">
        <f t="shared" si="25"/>
        <v/>
      </c>
      <c r="AN17" s="21" t="str">
        <f t="shared" si="25"/>
        <v/>
      </c>
      <c r="AO17" s="21" t="str">
        <f t="shared" si="25"/>
        <v/>
      </c>
      <c r="AP17" s="21" t="str">
        <f t="shared" si="25"/>
        <v/>
      </c>
      <c r="AQ17" s="21" t="str">
        <f t="shared" si="25"/>
        <v/>
      </c>
      <c r="AR17" s="21" t="str">
        <f t="shared" si="25"/>
        <v/>
      </c>
      <c r="AS17" s="21" t="str">
        <f t="shared" si="25"/>
        <v/>
      </c>
      <c r="AT17" s="21" t="str">
        <f t="shared" si="25"/>
        <v/>
      </c>
      <c r="AU17" s="21" t="str">
        <f t="shared" ref="AU17:BZ17" si="26">IF(ISERROR(SUMIF($B$48:$B$273,$B$38,AU$48:AU$273)/SUMPRODUCT((($B$48:$B$273)=$B$38)*((AU$48:AU$273)&lt;&gt;"NA")*((AU$48:AU$273)&lt;&gt;"Absent"))),"",SUMIF($B$48:$B$273,$B$38,AU$48:AU$273)/SUMPRODUCT((($B$48:$B$273)=$B$38)*((AU$48:AU$273)&lt;&gt;"NA")*((AU$48:AU$273)&lt;&gt;"Absent")))</f>
        <v/>
      </c>
      <c r="AV17" s="21" t="str">
        <f t="shared" si="26"/>
        <v/>
      </c>
      <c r="AW17" s="21" t="str">
        <f t="shared" si="26"/>
        <v/>
      </c>
      <c r="AX17" s="21" t="str">
        <f t="shared" si="26"/>
        <v/>
      </c>
      <c r="AY17" s="21" t="str">
        <f t="shared" si="26"/>
        <v/>
      </c>
      <c r="AZ17" s="21" t="str">
        <f t="shared" si="26"/>
        <v/>
      </c>
      <c r="BA17" s="21" t="str">
        <f t="shared" si="26"/>
        <v/>
      </c>
      <c r="BB17" s="21" t="str">
        <f t="shared" si="26"/>
        <v/>
      </c>
      <c r="BC17" s="21" t="str">
        <f t="shared" si="26"/>
        <v/>
      </c>
      <c r="BD17" s="21" t="str">
        <f t="shared" si="26"/>
        <v/>
      </c>
      <c r="BE17" s="21" t="str">
        <f t="shared" si="26"/>
        <v/>
      </c>
      <c r="BF17" s="21" t="str">
        <f t="shared" si="26"/>
        <v/>
      </c>
      <c r="BG17" s="21" t="str">
        <f t="shared" si="26"/>
        <v/>
      </c>
      <c r="BH17" s="21" t="str">
        <f t="shared" si="26"/>
        <v/>
      </c>
      <c r="BI17" s="21" t="str">
        <f t="shared" si="26"/>
        <v/>
      </c>
      <c r="BJ17" s="21" t="str">
        <f t="shared" si="26"/>
        <v/>
      </c>
      <c r="BK17" s="21" t="str">
        <f t="shared" si="26"/>
        <v/>
      </c>
      <c r="BL17" s="21" t="str">
        <f t="shared" si="26"/>
        <v/>
      </c>
      <c r="BM17" s="21" t="str">
        <f t="shared" si="26"/>
        <v/>
      </c>
      <c r="BN17" s="21" t="str">
        <f t="shared" si="26"/>
        <v/>
      </c>
      <c r="BO17" s="21" t="str">
        <f t="shared" si="26"/>
        <v/>
      </c>
      <c r="BP17" s="21" t="str">
        <f t="shared" si="26"/>
        <v/>
      </c>
      <c r="BQ17" s="21" t="str">
        <f t="shared" si="26"/>
        <v/>
      </c>
      <c r="BR17" s="21" t="str">
        <f t="shared" si="26"/>
        <v/>
      </c>
      <c r="BS17" s="21" t="str">
        <f t="shared" si="26"/>
        <v/>
      </c>
      <c r="BT17" s="21" t="str">
        <f t="shared" si="26"/>
        <v/>
      </c>
      <c r="BU17" s="21" t="str">
        <f t="shared" si="26"/>
        <v/>
      </c>
      <c r="BV17" s="21" t="str">
        <f t="shared" si="26"/>
        <v/>
      </c>
      <c r="BW17" s="21" t="str">
        <f t="shared" si="26"/>
        <v/>
      </c>
      <c r="BX17" s="21" t="str">
        <f t="shared" si="26"/>
        <v/>
      </c>
      <c r="BY17" s="21" t="str">
        <f t="shared" si="26"/>
        <v/>
      </c>
      <c r="BZ17" s="21" t="str">
        <f t="shared" si="26"/>
        <v/>
      </c>
      <c r="CA17" s="21" t="str">
        <f t="shared" ref="CA17:DF17" si="27">IF(ISERROR(SUMIF($B$48:$B$273,$B$38,CA$48:CA$273)/SUMPRODUCT((($B$48:$B$273)=$B$38)*((CA$48:CA$273)&lt;&gt;"NA")*((CA$48:CA$273)&lt;&gt;"Absent"))),"",SUMIF($B$48:$B$273,$B$38,CA$48:CA$273)/SUMPRODUCT((($B$48:$B$273)=$B$38)*((CA$48:CA$273)&lt;&gt;"NA")*((CA$48:CA$273)&lt;&gt;"Absent")))</f>
        <v/>
      </c>
      <c r="CB17" s="21" t="str">
        <f t="shared" si="27"/>
        <v/>
      </c>
      <c r="CC17" s="21" t="str">
        <f t="shared" si="27"/>
        <v/>
      </c>
      <c r="CD17" s="21" t="str">
        <f t="shared" si="27"/>
        <v/>
      </c>
      <c r="CE17" s="21" t="str">
        <f t="shared" si="27"/>
        <v/>
      </c>
      <c r="CF17" s="21" t="str">
        <f t="shared" si="27"/>
        <v/>
      </c>
      <c r="CG17" s="21" t="str">
        <f t="shared" si="27"/>
        <v/>
      </c>
      <c r="CH17" s="21" t="str">
        <f t="shared" si="27"/>
        <v/>
      </c>
      <c r="CI17" s="21" t="str">
        <f t="shared" si="27"/>
        <v/>
      </c>
      <c r="CJ17" s="21" t="str">
        <f t="shared" si="27"/>
        <v/>
      </c>
      <c r="CK17" s="21" t="str">
        <f t="shared" si="27"/>
        <v/>
      </c>
      <c r="CL17" s="21" t="str">
        <f t="shared" si="27"/>
        <v/>
      </c>
      <c r="CM17" s="21" t="str">
        <f t="shared" si="27"/>
        <v/>
      </c>
      <c r="CN17" s="21" t="str">
        <f t="shared" si="27"/>
        <v/>
      </c>
      <c r="CO17" s="21" t="str">
        <f t="shared" si="27"/>
        <v/>
      </c>
      <c r="CP17" s="21" t="str">
        <f t="shared" si="27"/>
        <v/>
      </c>
      <c r="CQ17" s="21" t="str">
        <f t="shared" si="27"/>
        <v/>
      </c>
      <c r="CR17" s="21" t="str">
        <f t="shared" si="27"/>
        <v/>
      </c>
      <c r="CS17" s="21" t="str">
        <f t="shared" si="27"/>
        <v/>
      </c>
      <c r="CT17" s="21" t="str">
        <f t="shared" si="27"/>
        <v/>
      </c>
      <c r="CU17" s="21" t="str">
        <f t="shared" si="27"/>
        <v/>
      </c>
      <c r="CV17" s="21" t="str">
        <f t="shared" si="27"/>
        <v/>
      </c>
      <c r="CW17" s="21" t="str">
        <f t="shared" si="27"/>
        <v/>
      </c>
      <c r="CX17" s="21" t="str">
        <f t="shared" si="27"/>
        <v/>
      </c>
      <c r="CY17" s="21" t="str">
        <f t="shared" si="27"/>
        <v/>
      </c>
      <c r="CZ17" s="21" t="str">
        <f t="shared" si="27"/>
        <v/>
      </c>
      <c r="DA17" s="21" t="str">
        <f t="shared" si="27"/>
        <v/>
      </c>
      <c r="DB17" s="21" t="str">
        <f t="shared" si="27"/>
        <v/>
      </c>
      <c r="DC17" s="21" t="str">
        <f t="shared" si="27"/>
        <v/>
      </c>
      <c r="DD17" s="21" t="str">
        <f t="shared" si="27"/>
        <v/>
      </c>
      <c r="DE17" s="21" t="str">
        <f t="shared" si="27"/>
        <v/>
      </c>
      <c r="DF17" s="21" t="str">
        <f t="shared" si="27"/>
        <v/>
      </c>
      <c r="DG17" s="21" t="str">
        <f t="shared" ref="DG17:EL17" si="28">IF(ISERROR(SUMIF($B$48:$B$273,$B$38,DG$48:DG$273)/SUMPRODUCT((($B$48:$B$273)=$B$38)*((DG$48:DG$273)&lt;&gt;"NA")*((DG$48:DG$273)&lt;&gt;"Absent"))),"",SUMIF($B$48:$B$273,$B$38,DG$48:DG$273)/SUMPRODUCT((($B$48:$B$273)=$B$38)*((DG$48:DG$273)&lt;&gt;"NA")*((DG$48:DG$273)&lt;&gt;"Absent")))</f>
        <v/>
      </c>
      <c r="DH17" s="21" t="str">
        <f t="shared" si="28"/>
        <v/>
      </c>
      <c r="DI17" s="21" t="str">
        <f t="shared" si="28"/>
        <v/>
      </c>
      <c r="DJ17" s="21" t="str">
        <f t="shared" si="28"/>
        <v/>
      </c>
      <c r="DK17" s="21" t="str">
        <f t="shared" si="28"/>
        <v/>
      </c>
      <c r="DL17" s="21" t="str">
        <f t="shared" si="28"/>
        <v/>
      </c>
      <c r="DM17" s="21" t="str">
        <f t="shared" si="28"/>
        <v/>
      </c>
      <c r="DN17" s="21" t="str">
        <f t="shared" si="28"/>
        <v/>
      </c>
      <c r="DO17" s="21" t="str">
        <f t="shared" si="28"/>
        <v/>
      </c>
      <c r="DP17" s="21" t="str">
        <f t="shared" si="28"/>
        <v/>
      </c>
      <c r="DQ17" s="21" t="str">
        <f t="shared" si="28"/>
        <v/>
      </c>
      <c r="DR17" s="21" t="str">
        <f t="shared" si="28"/>
        <v/>
      </c>
      <c r="DS17" s="21" t="str">
        <f t="shared" si="28"/>
        <v/>
      </c>
      <c r="DT17" s="21" t="str">
        <f t="shared" si="28"/>
        <v/>
      </c>
      <c r="DU17" s="21" t="str">
        <f t="shared" si="28"/>
        <v/>
      </c>
      <c r="DV17" s="21" t="str">
        <f t="shared" si="28"/>
        <v/>
      </c>
      <c r="DW17" s="21" t="str">
        <f t="shared" si="28"/>
        <v/>
      </c>
      <c r="DX17" s="21" t="str">
        <f t="shared" si="28"/>
        <v/>
      </c>
      <c r="DY17" s="21" t="str">
        <f t="shared" si="28"/>
        <v/>
      </c>
      <c r="DZ17" s="21" t="str">
        <f t="shared" si="28"/>
        <v/>
      </c>
      <c r="EA17" s="21" t="str">
        <f t="shared" si="28"/>
        <v/>
      </c>
      <c r="EB17" s="21" t="str">
        <f t="shared" si="28"/>
        <v/>
      </c>
      <c r="EC17" s="21" t="str">
        <f t="shared" si="28"/>
        <v/>
      </c>
      <c r="ED17" s="21" t="str">
        <f t="shared" si="28"/>
        <v/>
      </c>
      <c r="EE17" s="21" t="str">
        <f t="shared" si="28"/>
        <v/>
      </c>
      <c r="EF17" s="21" t="str">
        <f t="shared" si="28"/>
        <v/>
      </c>
      <c r="EG17" s="21" t="str">
        <f t="shared" si="28"/>
        <v/>
      </c>
      <c r="EH17" s="21" t="str">
        <f t="shared" si="28"/>
        <v/>
      </c>
      <c r="EI17" s="21" t="str">
        <f t="shared" si="28"/>
        <v/>
      </c>
      <c r="EJ17" s="21" t="str">
        <f t="shared" si="28"/>
        <v/>
      </c>
      <c r="EK17" s="21" t="str">
        <f t="shared" si="28"/>
        <v/>
      </c>
      <c r="EL17" s="21" t="str">
        <f t="shared" si="28"/>
        <v/>
      </c>
      <c r="EM17" s="21" t="str">
        <f t="shared" ref="EM17:FG17" si="29">IF(ISERROR(SUMIF($B$48:$B$273,$B$38,EM$48:EM$273)/SUMPRODUCT((($B$48:$B$273)=$B$38)*((EM$48:EM$273)&lt;&gt;"NA")*((EM$48:EM$273)&lt;&gt;"Absent"))),"",SUMIF($B$48:$B$273,$B$38,EM$48:EM$273)/SUMPRODUCT((($B$48:$B$273)=$B$38)*((EM$48:EM$273)&lt;&gt;"NA")*((EM$48:EM$273)&lt;&gt;"Absent")))</f>
        <v/>
      </c>
      <c r="EN17" s="21" t="str">
        <f t="shared" si="29"/>
        <v/>
      </c>
      <c r="EO17" s="21" t="str">
        <f t="shared" si="29"/>
        <v/>
      </c>
      <c r="EP17" s="21" t="str">
        <f t="shared" si="29"/>
        <v/>
      </c>
      <c r="EQ17" s="21" t="str">
        <f t="shared" si="29"/>
        <v/>
      </c>
      <c r="ER17" s="21" t="str">
        <f t="shared" si="29"/>
        <v/>
      </c>
      <c r="ES17" s="21" t="str">
        <f t="shared" si="29"/>
        <v/>
      </c>
      <c r="ET17" s="21" t="str">
        <f t="shared" si="29"/>
        <v/>
      </c>
      <c r="EU17" s="21" t="str">
        <f t="shared" si="29"/>
        <v/>
      </c>
      <c r="EV17" s="21" t="str">
        <f t="shared" si="29"/>
        <v/>
      </c>
      <c r="EW17" s="21" t="str">
        <f t="shared" si="29"/>
        <v/>
      </c>
      <c r="EX17" s="21" t="str">
        <f t="shared" si="29"/>
        <v/>
      </c>
      <c r="EY17" s="21" t="str">
        <f t="shared" si="29"/>
        <v/>
      </c>
      <c r="EZ17" s="21" t="str">
        <f t="shared" si="29"/>
        <v/>
      </c>
      <c r="FA17" s="21" t="str">
        <f t="shared" si="29"/>
        <v/>
      </c>
      <c r="FB17" s="21" t="str">
        <f t="shared" si="29"/>
        <v/>
      </c>
      <c r="FC17" s="21" t="str">
        <f t="shared" si="29"/>
        <v/>
      </c>
      <c r="FD17" s="21" t="str">
        <f t="shared" si="29"/>
        <v/>
      </c>
      <c r="FE17" s="21" t="str">
        <f t="shared" si="29"/>
        <v/>
      </c>
      <c r="FF17" s="21" t="str">
        <f t="shared" si="29"/>
        <v/>
      </c>
      <c r="FG17" s="21" t="str">
        <f t="shared" si="29"/>
        <v/>
      </c>
    </row>
    <row r="18" spans="1:163" ht="15" hidden="1" thickBot="1" x14ac:dyDescent="0.55000000000000004">
      <c r="A18" s="63"/>
      <c r="B18" s="64"/>
      <c r="C18" s="66"/>
      <c r="D18" s="54" t="s">
        <v>29</v>
      </c>
      <c r="E18" s="20">
        <f t="shared" ref="E18:N18" si="30">IF(ISERROR(SUMIF($O$11:$IS$11,"LG"&amp;E11,$O$14:$IS$14)),"",SUMIF($O$11:$IS$11,"LG"&amp;E11,$O$14:$IS$14))</f>
        <v>0</v>
      </c>
      <c r="F18" s="87">
        <f t="shared" si="30"/>
        <v>0</v>
      </c>
      <c r="G18" s="88">
        <f t="shared" si="30"/>
        <v>0</v>
      </c>
      <c r="H18" s="88">
        <f t="shared" si="30"/>
        <v>0</v>
      </c>
      <c r="I18" s="88">
        <f t="shared" si="30"/>
        <v>0</v>
      </c>
      <c r="J18" s="88">
        <f t="shared" si="30"/>
        <v>0</v>
      </c>
      <c r="K18" s="88">
        <f t="shared" si="30"/>
        <v>0</v>
      </c>
      <c r="L18" s="88">
        <f t="shared" si="30"/>
        <v>0</v>
      </c>
      <c r="M18" s="88">
        <f t="shared" si="30"/>
        <v>0</v>
      </c>
      <c r="N18" s="89">
        <f t="shared" si="30"/>
        <v>0</v>
      </c>
      <c r="O18" s="21">
        <f t="shared" ref="O18:AT18" si="31">IF(ISERROR(SUMIF($B$48:$B$273,$B$39,O$48:O$273)/SUMPRODUCT((($B$48:$B$273)=$B$39)*((O$48:O$273)&lt;&gt;"NA"))),"",SUMIF($B$48:$B$273,$B$39,O$48:O$273)/SUMPRODUCT((($B$48:$B$273)=$B$39)*((O$48:O$273)&lt;&gt;"NA")))</f>
        <v>2</v>
      </c>
      <c r="P18" s="21">
        <f t="shared" si="31"/>
        <v>3.2380952380952381</v>
      </c>
      <c r="Q18" s="21">
        <f t="shared" si="31"/>
        <v>2.3333333333333335</v>
      </c>
      <c r="R18" s="21">
        <f t="shared" si="31"/>
        <v>1.4761904761904763</v>
      </c>
      <c r="S18" s="21">
        <f t="shared" si="31"/>
        <v>1.4285714285714286</v>
      </c>
      <c r="T18" s="21">
        <f t="shared" si="31"/>
        <v>1.1428571428571428</v>
      </c>
      <c r="U18" s="21">
        <f t="shared" si="31"/>
        <v>0.80952380952380953</v>
      </c>
      <c r="V18" s="21">
        <f t="shared" si="31"/>
        <v>1.9047619047619047</v>
      </c>
      <c r="W18" s="21">
        <f t="shared" si="31"/>
        <v>2.9047619047619047</v>
      </c>
      <c r="X18" s="21">
        <f t="shared" si="31"/>
        <v>1.8095238095238095</v>
      </c>
      <c r="Y18" s="21">
        <f t="shared" si="31"/>
        <v>1.8571428571428572</v>
      </c>
      <c r="Z18" s="21">
        <f t="shared" si="31"/>
        <v>2.0476190476190474</v>
      </c>
      <c r="AA18" s="21">
        <f t="shared" si="31"/>
        <v>2.7142857142857144</v>
      </c>
      <c r="AB18" s="21">
        <f t="shared" si="31"/>
        <v>2.2857142857142856</v>
      </c>
      <c r="AC18" s="21">
        <f t="shared" si="31"/>
        <v>2.2857142857142856</v>
      </c>
      <c r="AD18" s="21">
        <f t="shared" si="31"/>
        <v>2.5714285714285716</v>
      </c>
      <c r="AE18" s="21">
        <f t="shared" si="31"/>
        <v>2.6190476190476191</v>
      </c>
      <c r="AF18" s="21">
        <f t="shared" si="31"/>
        <v>2.1904761904761907</v>
      </c>
      <c r="AG18" s="21">
        <f t="shared" si="31"/>
        <v>2.1428571428571428</v>
      </c>
      <c r="AH18" s="21">
        <f t="shared" si="31"/>
        <v>1.4285714285714286</v>
      </c>
      <c r="AI18" s="21">
        <f t="shared" si="31"/>
        <v>1.3333333333333333</v>
      </c>
      <c r="AJ18" s="21">
        <f t="shared" si="31"/>
        <v>2.8095238095238093</v>
      </c>
      <c r="AK18" s="21">
        <f t="shared" si="31"/>
        <v>3.8095238095238093</v>
      </c>
      <c r="AL18" s="21">
        <f t="shared" si="31"/>
        <v>8.2380952380952372</v>
      </c>
      <c r="AM18" s="21">
        <f t="shared" si="31"/>
        <v>2.4285714285714284</v>
      </c>
      <c r="AN18" s="21">
        <f t="shared" si="31"/>
        <v>2.9047619047619047</v>
      </c>
      <c r="AO18" s="21">
        <f t="shared" si="31"/>
        <v>1.7142857142857142</v>
      </c>
      <c r="AP18" s="21">
        <f t="shared" si="31"/>
        <v>1.6190476190476191</v>
      </c>
      <c r="AQ18" s="21">
        <f t="shared" si="31"/>
        <v>2.1904761904761907</v>
      </c>
      <c r="AR18" s="21">
        <f t="shared" si="31"/>
        <v>2.7142857142857144</v>
      </c>
      <c r="AS18" s="21">
        <f t="shared" si="31"/>
        <v>2.4285714285714284</v>
      </c>
      <c r="AT18" s="21">
        <f t="shared" si="31"/>
        <v>2</v>
      </c>
      <c r="AU18" s="21">
        <f t="shared" ref="AU18:BZ18" si="32">IF(ISERROR(SUMIF($B$48:$B$273,$B$39,AU$48:AU$273)/SUMPRODUCT((($B$48:$B$273)=$B$39)*((AU$48:AU$273)&lt;&gt;"NA"))),"",SUMIF($B$48:$B$273,$B$39,AU$48:AU$273)/SUMPRODUCT((($B$48:$B$273)=$B$39)*((AU$48:AU$273)&lt;&gt;"NA")))</f>
        <v>3.6190476190476191</v>
      </c>
      <c r="AV18" s="21">
        <f t="shared" si="32"/>
        <v>3.0952380952380953</v>
      </c>
      <c r="AW18" s="21">
        <f t="shared" si="32"/>
        <v>2.7619047619047619</v>
      </c>
      <c r="AX18" s="21">
        <f t="shared" si="32"/>
        <v>2.3809523809523809</v>
      </c>
      <c r="AY18" s="21">
        <f t="shared" si="32"/>
        <v>2.7619047619047619</v>
      </c>
      <c r="AZ18" s="21">
        <f t="shared" si="32"/>
        <v>0</v>
      </c>
      <c r="BA18" s="21">
        <f t="shared" si="32"/>
        <v>0</v>
      </c>
      <c r="BB18" s="21">
        <f t="shared" si="32"/>
        <v>0</v>
      </c>
      <c r="BC18" s="21">
        <f t="shared" si="32"/>
        <v>0</v>
      </c>
      <c r="BD18" s="21">
        <f t="shared" si="32"/>
        <v>0</v>
      </c>
      <c r="BE18" s="21">
        <f t="shared" si="32"/>
        <v>0</v>
      </c>
      <c r="BF18" s="21">
        <f t="shared" si="32"/>
        <v>0</v>
      </c>
      <c r="BG18" s="21">
        <f t="shared" si="32"/>
        <v>0</v>
      </c>
      <c r="BH18" s="21">
        <f t="shared" si="32"/>
        <v>0</v>
      </c>
      <c r="BI18" s="21">
        <f t="shared" si="32"/>
        <v>0</v>
      </c>
      <c r="BJ18" s="21">
        <f t="shared" si="32"/>
        <v>0</v>
      </c>
      <c r="BK18" s="21">
        <f t="shared" si="32"/>
        <v>0</v>
      </c>
      <c r="BL18" s="21">
        <f t="shared" si="32"/>
        <v>0</v>
      </c>
      <c r="BM18" s="21">
        <f t="shared" si="32"/>
        <v>0</v>
      </c>
      <c r="BN18" s="21">
        <f t="shared" si="32"/>
        <v>0</v>
      </c>
      <c r="BO18" s="21">
        <f t="shared" si="32"/>
        <v>0</v>
      </c>
      <c r="BP18" s="21">
        <f t="shared" si="32"/>
        <v>0</v>
      </c>
      <c r="BQ18" s="21">
        <f t="shared" si="32"/>
        <v>0</v>
      </c>
      <c r="BR18" s="21">
        <f t="shared" si="32"/>
        <v>0</v>
      </c>
      <c r="BS18" s="21">
        <f t="shared" si="32"/>
        <v>0</v>
      </c>
      <c r="BT18" s="21">
        <f t="shared" si="32"/>
        <v>0</v>
      </c>
      <c r="BU18" s="21">
        <f t="shared" si="32"/>
        <v>0</v>
      </c>
      <c r="BV18" s="21">
        <f t="shared" si="32"/>
        <v>0</v>
      </c>
      <c r="BW18" s="21">
        <f t="shared" si="32"/>
        <v>0</v>
      </c>
      <c r="BX18" s="21">
        <f t="shared" si="32"/>
        <v>0</v>
      </c>
      <c r="BY18" s="21">
        <f t="shared" si="32"/>
        <v>0</v>
      </c>
      <c r="BZ18" s="21">
        <f t="shared" si="32"/>
        <v>0</v>
      </c>
      <c r="CA18" s="21">
        <f t="shared" ref="CA18:DF18" si="33">IF(ISERROR(SUMIF($B$48:$B$273,$B$39,CA$48:CA$273)/SUMPRODUCT((($B$48:$B$273)=$B$39)*((CA$48:CA$273)&lt;&gt;"NA"))),"",SUMIF($B$48:$B$273,$B$39,CA$48:CA$273)/SUMPRODUCT((($B$48:$B$273)=$B$39)*((CA$48:CA$273)&lt;&gt;"NA")))</f>
        <v>0</v>
      </c>
      <c r="CB18" s="21">
        <f t="shared" si="33"/>
        <v>0</v>
      </c>
      <c r="CC18" s="21">
        <f t="shared" si="33"/>
        <v>0</v>
      </c>
      <c r="CD18" s="21">
        <f t="shared" si="33"/>
        <v>0</v>
      </c>
      <c r="CE18" s="21">
        <f t="shared" si="33"/>
        <v>0</v>
      </c>
      <c r="CF18" s="21">
        <f t="shared" si="33"/>
        <v>0</v>
      </c>
      <c r="CG18" s="21">
        <f t="shared" si="33"/>
        <v>0</v>
      </c>
      <c r="CH18" s="21">
        <f t="shared" si="33"/>
        <v>0</v>
      </c>
      <c r="CI18" s="21">
        <f t="shared" si="33"/>
        <v>0</v>
      </c>
      <c r="CJ18" s="21">
        <f t="shared" si="33"/>
        <v>0</v>
      </c>
      <c r="CK18" s="21">
        <f t="shared" si="33"/>
        <v>0</v>
      </c>
      <c r="CL18" s="21">
        <f t="shared" si="33"/>
        <v>0</v>
      </c>
      <c r="CM18" s="21">
        <f t="shared" si="33"/>
        <v>0</v>
      </c>
      <c r="CN18" s="21">
        <f t="shared" si="33"/>
        <v>0</v>
      </c>
      <c r="CO18" s="21">
        <f t="shared" si="33"/>
        <v>0</v>
      </c>
      <c r="CP18" s="21">
        <f t="shared" si="33"/>
        <v>0</v>
      </c>
      <c r="CQ18" s="21">
        <f t="shared" si="33"/>
        <v>0</v>
      </c>
      <c r="CR18" s="21">
        <f t="shared" si="33"/>
        <v>0</v>
      </c>
      <c r="CS18" s="21">
        <f t="shared" si="33"/>
        <v>0</v>
      </c>
      <c r="CT18" s="21">
        <f t="shared" si="33"/>
        <v>0</v>
      </c>
      <c r="CU18" s="21">
        <f t="shared" si="33"/>
        <v>0</v>
      </c>
      <c r="CV18" s="21">
        <f t="shared" si="33"/>
        <v>0</v>
      </c>
      <c r="CW18" s="21">
        <f t="shared" si="33"/>
        <v>0</v>
      </c>
      <c r="CX18" s="21">
        <f t="shared" si="33"/>
        <v>0</v>
      </c>
      <c r="CY18" s="21">
        <f t="shared" si="33"/>
        <v>0</v>
      </c>
      <c r="CZ18" s="21">
        <f t="shared" si="33"/>
        <v>0</v>
      </c>
      <c r="DA18" s="21">
        <f t="shared" si="33"/>
        <v>0</v>
      </c>
      <c r="DB18" s="21">
        <f t="shared" si="33"/>
        <v>0</v>
      </c>
      <c r="DC18" s="21">
        <f t="shared" si="33"/>
        <v>0</v>
      </c>
      <c r="DD18" s="21">
        <f t="shared" si="33"/>
        <v>0</v>
      </c>
      <c r="DE18" s="21">
        <f t="shared" si="33"/>
        <v>0</v>
      </c>
      <c r="DF18" s="21">
        <f t="shared" si="33"/>
        <v>0</v>
      </c>
      <c r="DG18" s="21">
        <f t="shared" ref="DG18:EL18" si="34">IF(ISERROR(SUMIF($B$48:$B$273,$B$39,DG$48:DG$273)/SUMPRODUCT((($B$48:$B$273)=$B$39)*((DG$48:DG$273)&lt;&gt;"NA"))),"",SUMIF($B$48:$B$273,$B$39,DG$48:DG$273)/SUMPRODUCT((($B$48:$B$273)=$B$39)*((DG$48:DG$273)&lt;&gt;"NA")))</f>
        <v>0</v>
      </c>
      <c r="DH18" s="21">
        <f t="shared" si="34"/>
        <v>0</v>
      </c>
      <c r="DI18" s="21">
        <f t="shared" si="34"/>
        <v>0</v>
      </c>
      <c r="DJ18" s="21">
        <f t="shared" si="34"/>
        <v>0</v>
      </c>
      <c r="DK18" s="21">
        <f t="shared" si="34"/>
        <v>0</v>
      </c>
      <c r="DL18" s="21">
        <f t="shared" si="34"/>
        <v>0</v>
      </c>
      <c r="DM18" s="21">
        <f t="shared" si="34"/>
        <v>0</v>
      </c>
      <c r="DN18" s="21">
        <f t="shared" si="34"/>
        <v>0</v>
      </c>
      <c r="DO18" s="21">
        <f t="shared" si="34"/>
        <v>0</v>
      </c>
      <c r="DP18" s="21">
        <f t="shared" si="34"/>
        <v>0</v>
      </c>
      <c r="DQ18" s="21">
        <f t="shared" si="34"/>
        <v>0</v>
      </c>
      <c r="DR18" s="21">
        <f t="shared" si="34"/>
        <v>0</v>
      </c>
      <c r="DS18" s="21">
        <f t="shared" si="34"/>
        <v>0</v>
      </c>
      <c r="DT18" s="21">
        <f t="shared" si="34"/>
        <v>0</v>
      </c>
      <c r="DU18" s="21">
        <f t="shared" si="34"/>
        <v>0</v>
      </c>
      <c r="DV18" s="21">
        <f t="shared" si="34"/>
        <v>0</v>
      </c>
      <c r="DW18" s="21">
        <f t="shared" si="34"/>
        <v>0</v>
      </c>
      <c r="DX18" s="21">
        <f t="shared" si="34"/>
        <v>0</v>
      </c>
      <c r="DY18" s="21">
        <f t="shared" si="34"/>
        <v>0</v>
      </c>
      <c r="DZ18" s="21">
        <f t="shared" si="34"/>
        <v>0</v>
      </c>
      <c r="EA18" s="21">
        <f t="shared" si="34"/>
        <v>0</v>
      </c>
      <c r="EB18" s="21">
        <f t="shared" si="34"/>
        <v>0</v>
      </c>
      <c r="EC18" s="21">
        <f t="shared" si="34"/>
        <v>0</v>
      </c>
      <c r="ED18" s="21">
        <f t="shared" si="34"/>
        <v>0</v>
      </c>
      <c r="EE18" s="21">
        <f t="shared" si="34"/>
        <v>0</v>
      </c>
      <c r="EF18" s="21">
        <f t="shared" si="34"/>
        <v>0</v>
      </c>
      <c r="EG18" s="21">
        <f t="shared" si="34"/>
        <v>0</v>
      </c>
      <c r="EH18" s="21">
        <f t="shared" si="34"/>
        <v>0</v>
      </c>
      <c r="EI18" s="21">
        <f t="shared" si="34"/>
        <v>0</v>
      </c>
      <c r="EJ18" s="21">
        <f t="shared" si="34"/>
        <v>0</v>
      </c>
      <c r="EK18" s="21">
        <f t="shared" si="34"/>
        <v>0</v>
      </c>
      <c r="EL18" s="21">
        <f t="shared" si="34"/>
        <v>0</v>
      </c>
      <c r="EM18" s="21">
        <f t="shared" ref="EM18:FG18" si="35">IF(ISERROR(SUMIF($B$48:$B$273,$B$39,EM$48:EM$273)/SUMPRODUCT((($B$48:$B$273)=$B$39)*((EM$48:EM$273)&lt;&gt;"NA"))),"",SUMIF($B$48:$B$273,$B$39,EM$48:EM$273)/SUMPRODUCT((($B$48:$B$273)=$B$39)*((EM$48:EM$273)&lt;&gt;"NA")))</f>
        <v>0</v>
      </c>
      <c r="EN18" s="21">
        <f t="shared" si="35"/>
        <v>0</v>
      </c>
      <c r="EO18" s="21">
        <f t="shared" si="35"/>
        <v>0</v>
      </c>
      <c r="EP18" s="21">
        <f t="shared" si="35"/>
        <v>0</v>
      </c>
      <c r="EQ18" s="21">
        <f t="shared" si="35"/>
        <v>0</v>
      </c>
      <c r="ER18" s="21">
        <f t="shared" si="35"/>
        <v>0</v>
      </c>
      <c r="ES18" s="21">
        <f t="shared" si="35"/>
        <v>0</v>
      </c>
      <c r="ET18" s="21">
        <f t="shared" si="35"/>
        <v>0</v>
      </c>
      <c r="EU18" s="21">
        <f t="shared" si="35"/>
        <v>0</v>
      </c>
      <c r="EV18" s="21">
        <f t="shared" si="35"/>
        <v>0</v>
      </c>
      <c r="EW18" s="21">
        <f t="shared" si="35"/>
        <v>0</v>
      </c>
      <c r="EX18" s="21">
        <f t="shared" si="35"/>
        <v>0</v>
      </c>
      <c r="EY18" s="21">
        <f t="shared" si="35"/>
        <v>0</v>
      </c>
      <c r="EZ18" s="21">
        <f t="shared" si="35"/>
        <v>0</v>
      </c>
      <c r="FA18" s="21">
        <f t="shared" si="35"/>
        <v>0</v>
      </c>
      <c r="FB18" s="21">
        <f t="shared" si="35"/>
        <v>0</v>
      </c>
      <c r="FC18" s="21">
        <f t="shared" si="35"/>
        <v>0</v>
      </c>
      <c r="FD18" s="21">
        <f t="shared" si="35"/>
        <v>0</v>
      </c>
      <c r="FE18" s="21">
        <f t="shared" si="35"/>
        <v>0</v>
      </c>
      <c r="FF18" s="21">
        <f t="shared" si="35"/>
        <v>0</v>
      </c>
      <c r="FG18" s="21">
        <f t="shared" si="35"/>
        <v>0</v>
      </c>
    </row>
    <row r="19" spans="1:163" ht="15" hidden="1" thickBot="1" x14ac:dyDescent="0.55000000000000004">
      <c r="A19" s="63"/>
      <c r="B19" s="67"/>
      <c r="C19" s="66"/>
      <c r="D19" s="54" t="s">
        <v>30</v>
      </c>
      <c r="E19" s="20">
        <f t="shared" ref="E19:N19" si="36">IF(ISERROR(SUMIF($O$11:$IS$11,"LG"&amp;E11,$O$15:$IS$15)),"",SUMIF($O$11:$IS$11,"LG"&amp;E11,$O$15:$IS$15))</f>
        <v>0</v>
      </c>
      <c r="F19" s="87">
        <f t="shared" si="36"/>
        <v>0</v>
      </c>
      <c r="G19" s="88">
        <f t="shared" si="36"/>
        <v>0</v>
      </c>
      <c r="H19" s="88">
        <f t="shared" si="36"/>
        <v>0</v>
      </c>
      <c r="I19" s="88">
        <f t="shared" si="36"/>
        <v>0</v>
      </c>
      <c r="J19" s="88">
        <f t="shared" si="36"/>
        <v>0</v>
      </c>
      <c r="K19" s="88">
        <f t="shared" si="36"/>
        <v>0</v>
      </c>
      <c r="L19" s="88">
        <f t="shared" si="36"/>
        <v>0</v>
      </c>
      <c r="M19" s="88">
        <f t="shared" si="36"/>
        <v>0</v>
      </c>
      <c r="N19" s="89">
        <f t="shared" si="36"/>
        <v>0</v>
      </c>
      <c r="O19" s="21">
        <f t="shared" ref="O19:AT19" si="37">IF(ISERROR(SUMIF($B$48:$B$273,$B$39,O$48:O$273)/SUMPRODUCT((($B$48:$B$273)=$B$39)*((O$48:O$273)&lt;&gt;"NA")*((O$48:O$273)&lt;&gt;"Absent"))),"",SUMIF($B$48:$B$273,$B$39,O$48:O$273)/SUMPRODUCT((($B$48:$B$273)=$B$39)*((O$48:O$273)&lt;&gt;"NA")*((O$48:O$273)&lt;&gt;"Absent")))</f>
        <v>2.4705882352941178</v>
      </c>
      <c r="P19" s="21">
        <f t="shared" si="37"/>
        <v>4</v>
      </c>
      <c r="Q19" s="21">
        <f t="shared" si="37"/>
        <v>2.8823529411764706</v>
      </c>
      <c r="R19" s="21">
        <f t="shared" si="37"/>
        <v>1.8235294117647058</v>
      </c>
      <c r="S19" s="21">
        <f t="shared" si="37"/>
        <v>1.7647058823529411</v>
      </c>
      <c r="T19" s="21">
        <f t="shared" si="37"/>
        <v>1.411764705882353</v>
      </c>
      <c r="U19" s="21">
        <f t="shared" si="37"/>
        <v>1</v>
      </c>
      <c r="V19" s="21">
        <f t="shared" si="37"/>
        <v>2.3529411764705883</v>
      </c>
      <c r="W19" s="21">
        <f t="shared" si="37"/>
        <v>3.8125</v>
      </c>
      <c r="X19" s="21">
        <f t="shared" si="37"/>
        <v>2.375</v>
      </c>
      <c r="Y19" s="21">
        <f t="shared" si="37"/>
        <v>2.4375</v>
      </c>
      <c r="Z19" s="21">
        <f t="shared" si="37"/>
        <v>2.6875</v>
      </c>
      <c r="AA19" s="21">
        <f t="shared" si="37"/>
        <v>3.5625</v>
      </c>
      <c r="AB19" s="21">
        <f t="shared" si="37"/>
        <v>3</v>
      </c>
      <c r="AC19" s="21">
        <f t="shared" si="37"/>
        <v>3.2</v>
      </c>
      <c r="AD19" s="21">
        <f t="shared" si="37"/>
        <v>3.6</v>
      </c>
      <c r="AE19" s="21">
        <f t="shared" si="37"/>
        <v>3.6666666666666665</v>
      </c>
      <c r="AF19" s="21">
        <f t="shared" si="37"/>
        <v>3.0666666666666669</v>
      </c>
      <c r="AG19" s="21">
        <f t="shared" si="37"/>
        <v>3</v>
      </c>
      <c r="AH19" s="21">
        <f t="shared" si="37"/>
        <v>2</v>
      </c>
      <c r="AI19" s="21">
        <f t="shared" si="37"/>
        <v>1.8666666666666667</v>
      </c>
      <c r="AJ19" s="21">
        <f t="shared" si="37"/>
        <v>3.2777777777777777</v>
      </c>
      <c r="AK19" s="21">
        <f t="shared" si="37"/>
        <v>4.4444444444444446</v>
      </c>
      <c r="AL19" s="21">
        <f t="shared" si="37"/>
        <v>9.6111111111111107</v>
      </c>
      <c r="AM19" s="21">
        <f t="shared" si="37"/>
        <v>3.1875</v>
      </c>
      <c r="AN19" s="21">
        <f t="shared" si="37"/>
        <v>3.8125</v>
      </c>
      <c r="AO19" s="21">
        <f t="shared" si="37"/>
        <v>2.25</v>
      </c>
      <c r="AP19" s="21">
        <f t="shared" si="37"/>
        <v>2.125</v>
      </c>
      <c r="AQ19" s="21">
        <f t="shared" si="37"/>
        <v>2.4210526315789473</v>
      </c>
      <c r="AR19" s="21">
        <f t="shared" si="37"/>
        <v>3</v>
      </c>
      <c r="AS19" s="21">
        <f t="shared" si="37"/>
        <v>2.6842105263157894</v>
      </c>
      <c r="AT19" s="21">
        <f t="shared" si="37"/>
        <v>2.2105263157894739</v>
      </c>
      <c r="AU19" s="21">
        <f t="shared" ref="AU19:BZ19" si="38">IF(ISERROR(SUMIF($B$48:$B$273,$B$39,AU$48:AU$273)/SUMPRODUCT((($B$48:$B$273)=$B$39)*((AU$48:AU$273)&lt;&gt;"NA")*((AU$48:AU$273)&lt;&gt;"Absent"))),"",SUMIF($B$48:$B$273,$B$39,AU$48:AU$273)/SUMPRODUCT((($B$48:$B$273)=$B$39)*((AU$48:AU$273)&lt;&gt;"NA")*((AU$48:AU$273)&lt;&gt;"Absent")))</f>
        <v>3.6190476190476191</v>
      </c>
      <c r="AV19" s="21">
        <f t="shared" si="38"/>
        <v>3.0952380952380953</v>
      </c>
      <c r="AW19" s="21">
        <f t="shared" si="38"/>
        <v>2.7619047619047619</v>
      </c>
      <c r="AX19" s="21">
        <f t="shared" si="38"/>
        <v>2.3809523809523809</v>
      </c>
      <c r="AY19" s="21">
        <f t="shared" si="38"/>
        <v>2.7619047619047619</v>
      </c>
      <c r="AZ19" s="21">
        <f t="shared" si="38"/>
        <v>0</v>
      </c>
      <c r="BA19" s="21">
        <f t="shared" si="38"/>
        <v>0</v>
      </c>
      <c r="BB19" s="21">
        <f t="shared" si="38"/>
        <v>0</v>
      </c>
      <c r="BC19" s="21">
        <f t="shared" si="38"/>
        <v>0</v>
      </c>
      <c r="BD19" s="21">
        <f t="shared" si="38"/>
        <v>0</v>
      </c>
      <c r="BE19" s="21">
        <f t="shared" si="38"/>
        <v>0</v>
      </c>
      <c r="BF19" s="21">
        <f t="shared" si="38"/>
        <v>0</v>
      </c>
      <c r="BG19" s="21">
        <f t="shared" si="38"/>
        <v>0</v>
      </c>
      <c r="BH19" s="21">
        <f t="shared" si="38"/>
        <v>0</v>
      </c>
      <c r="BI19" s="21">
        <f t="shared" si="38"/>
        <v>0</v>
      </c>
      <c r="BJ19" s="21">
        <f t="shared" si="38"/>
        <v>0</v>
      </c>
      <c r="BK19" s="21">
        <f t="shared" si="38"/>
        <v>0</v>
      </c>
      <c r="BL19" s="21">
        <f t="shared" si="38"/>
        <v>0</v>
      </c>
      <c r="BM19" s="21">
        <f t="shared" si="38"/>
        <v>0</v>
      </c>
      <c r="BN19" s="21">
        <f t="shared" si="38"/>
        <v>0</v>
      </c>
      <c r="BO19" s="21">
        <f t="shared" si="38"/>
        <v>0</v>
      </c>
      <c r="BP19" s="21">
        <f t="shared" si="38"/>
        <v>0</v>
      </c>
      <c r="BQ19" s="21">
        <f t="shared" si="38"/>
        <v>0</v>
      </c>
      <c r="BR19" s="21">
        <f t="shared" si="38"/>
        <v>0</v>
      </c>
      <c r="BS19" s="21">
        <f t="shared" si="38"/>
        <v>0</v>
      </c>
      <c r="BT19" s="21">
        <f t="shared" si="38"/>
        <v>0</v>
      </c>
      <c r="BU19" s="21">
        <f t="shared" si="38"/>
        <v>0</v>
      </c>
      <c r="BV19" s="21">
        <f t="shared" si="38"/>
        <v>0</v>
      </c>
      <c r="BW19" s="21">
        <f t="shared" si="38"/>
        <v>0</v>
      </c>
      <c r="BX19" s="21">
        <f t="shared" si="38"/>
        <v>0</v>
      </c>
      <c r="BY19" s="21">
        <f t="shared" si="38"/>
        <v>0</v>
      </c>
      <c r="BZ19" s="21">
        <f t="shared" si="38"/>
        <v>0</v>
      </c>
      <c r="CA19" s="21">
        <f t="shared" ref="CA19:DF19" si="39">IF(ISERROR(SUMIF($B$48:$B$273,$B$39,CA$48:CA$273)/SUMPRODUCT((($B$48:$B$273)=$B$39)*((CA$48:CA$273)&lt;&gt;"NA")*((CA$48:CA$273)&lt;&gt;"Absent"))),"",SUMIF($B$48:$B$273,$B$39,CA$48:CA$273)/SUMPRODUCT((($B$48:$B$273)=$B$39)*((CA$48:CA$273)&lt;&gt;"NA")*((CA$48:CA$273)&lt;&gt;"Absent")))</f>
        <v>0</v>
      </c>
      <c r="CB19" s="21">
        <f t="shared" si="39"/>
        <v>0</v>
      </c>
      <c r="CC19" s="21">
        <f t="shared" si="39"/>
        <v>0</v>
      </c>
      <c r="CD19" s="21">
        <f t="shared" si="39"/>
        <v>0</v>
      </c>
      <c r="CE19" s="21">
        <f t="shared" si="39"/>
        <v>0</v>
      </c>
      <c r="CF19" s="21">
        <f t="shared" si="39"/>
        <v>0</v>
      </c>
      <c r="CG19" s="21">
        <f t="shared" si="39"/>
        <v>0</v>
      </c>
      <c r="CH19" s="21">
        <f t="shared" si="39"/>
        <v>0</v>
      </c>
      <c r="CI19" s="21">
        <f t="shared" si="39"/>
        <v>0</v>
      </c>
      <c r="CJ19" s="21">
        <f t="shared" si="39"/>
        <v>0</v>
      </c>
      <c r="CK19" s="21">
        <f t="shared" si="39"/>
        <v>0</v>
      </c>
      <c r="CL19" s="21">
        <f t="shared" si="39"/>
        <v>0</v>
      </c>
      <c r="CM19" s="21">
        <f t="shared" si="39"/>
        <v>0</v>
      </c>
      <c r="CN19" s="21">
        <f t="shared" si="39"/>
        <v>0</v>
      </c>
      <c r="CO19" s="21">
        <f t="shared" si="39"/>
        <v>0</v>
      </c>
      <c r="CP19" s="21">
        <f t="shared" si="39"/>
        <v>0</v>
      </c>
      <c r="CQ19" s="21">
        <f t="shared" si="39"/>
        <v>0</v>
      </c>
      <c r="CR19" s="21">
        <f t="shared" si="39"/>
        <v>0</v>
      </c>
      <c r="CS19" s="21">
        <f t="shared" si="39"/>
        <v>0</v>
      </c>
      <c r="CT19" s="21">
        <f t="shared" si="39"/>
        <v>0</v>
      </c>
      <c r="CU19" s="21">
        <f t="shared" si="39"/>
        <v>0</v>
      </c>
      <c r="CV19" s="21">
        <f t="shared" si="39"/>
        <v>0</v>
      </c>
      <c r="CW19" s="21">
        <f t="shared" si="39"/>
        <v>0</v>
      </c>
      <c r="CX19" s="21">
        <f t="shared" si="39"/>
        <v>0</v>
      </c>
      <c r="CY19" s="21">
        <f t="shared" si="39"/>
        <v>0</v>
      </c>
      <c r="CZ19" s="21">
        <f t="shared" si="39"/>
        <v>0</v>
      </c>
      <c r="DA19" s="21">
        <f t="shared" si="39"/>
        <v>0</v>
      </c>
      <c r="DB19" s="21">
        <f t="shared" si="39"/>
        <v>0</v>
      </c>
      <c r="DC19" s="21">
        <f t="shared" si="39"/>
        <v>0</v>
      </c>
      <c r="DD19" s="21">
        <f t="shared" si="39"/>
        <v>0</v>
      </c>
      <c r="DE19" s="21">
        <f t="shared" si="39"/>
        <v>0</v>
      </c>
      <c r="DF19" s="21">
        <f t="shared" si="39"/>
        <v>0</v>
      </c>
      <c r="DG19" s="21">
        <f t="shared" ref="DG19:EL19" si="40">IF(ISERROR(SUMIF($B$48:$B$273,$B$39,DG$48:DG$273)/SUMPRODUCT((($B$48:$B$273)=$B$39)*((DG$48:DG$273)&lt;&gt;"NA")*((DG$48:DG$273)&lt;&gt;"Absent"))),"",SUMIF($B$48:$B$273,$B$39,DG$48:DG$273)/SUMPRODUCT((($B$48:$B$273)=$B$39)*((DG$48:DG$273)&lt;&gt;"NA")*((DG$48:DG$273)&lt;&gt;"Absent")))</f>
        <v>0</v>
      </c>
      <c r="DH19" s="21">
        <f t="shared" si="40"/>
        <v>0</v>
      </c>
      <c r="DI19" s="21">
        <f t="shared" si="40"/>
        <v>0</v>
      </c>
      <c r="DJ19" s="21">
        <f t="shared" si="40"/>
        <v>0</v>
      </c>
      <c r="DK19" s="21">
        <f t="shared" si="40"/>
        <v>0</v>
      </c>
      <c r="DL19" s="21">
        <f t="shared" si="40"/>
        <v>0</v>
      </c>
      <c r="DM19" s="21">
        <f t="shared" si="40"/>
        <v>0</v>
      </c>
      <c r="DN19" s="21">
        <f t="shared" si="40"/>
        <v>0</v>
      </c>
      <c r="DO19" s="21">
        <f t="shared" si="40"/>
        <v>0</v>
      </c>
      <c r="DP19" s="21">
        <f t="shared" si="40"/>
        <v>0</v>
      </c>
      <c r="DQ19" s="21">
        <f t="shared" si="40"/>
        <v>0</v>
      </c>
      <c r="DR19" s="21">
        <f t="shared" si="40"/>
        <v>0</v>
      </c>
      <c r="DS19" s="21">
        <f t="shared" si="40"/>
        <v>0</v>
      </c>
      <c r="DT19" s="21">
        <f t="shared" si="40"/>
        <v>0</v>
      </c>
      <c r="DU19" s="21">
        <f t="shared" si="40"/>
        <v>0</v>
      </c>
      <c r="DV19" s="21">
        <f t="shared" si="40"/>
        <v>0</v>
      </c>
      <c r="DW19" s="21">
        <f t="shared" si="40"/>
        <v>0</v>
      </c>
      <c r="DX19" s="21">
        <f t="shared" si="40"/>
        <v>0</v>
      </c>
      <c r="DY19" s="21">
        <f t="shared" si="40"/>
        <v>0</v>
      </c>
      <c r="DZ19" s="21">
        <f t="shared" si="40"/>
        <v>0</v>
      </c>
      <c r="EA19" s="21">
        <f t="shared" si="40"/>
        <v>0</v>
      </c>
      <c r="EB19" s="21">
        <f t="shared" si="40"/>
        <v>0</v>
      </c>
      <c r="EC19" s="21">
        <f t="shared" si="40"/>
        <v>0</v>
      </c>
      <c r="ED19" s="21">
        <f t="shared" si="40"/>
        <v>0</v>
      </c>
      <c r="EE19" s="21">
        <f t="shared" si="40"/>
        <v>0</v>
      </c>
      <c r="EF19" s="21">
        <f t="shared" si="40"/>
        <v>0</v>
      </c>
      <c r="EG19" s="21">
        <f t="shared" si="40"/>
        <v>0</v>
      </c>
      <c r="EH19" s="21">
        <f t="shared" si="40"/>
        <v>0</v>
      </c>
      <c r="EI19" s="21">
        <f t="shared" si="40"/>
        <v>0</v>
      </c>
      <c r="EJ19" s="21">
        <f t="shared" si="40"/>
        <v>0</v>
      </c>
      <c r="EK19" s="21">
        <f t="shared" si="40"/>
        <v>0</v>
      </c>
      <c r="EL19" s="21">
        <f t="shared" si="40"/>
        <v>0</v>
      </c>
      <c r="EM19" s="21">
        <f t="shared" ref="EM19:FG19" si="41">IF(ISERROR(SUMIF($B$48:$B$273,$B$39,EM$48:EM$273)/SUMPRODUCT((($B$48:$B$273)=$B$39)*((EM$48:EM$273)&lt;&gt;"NA")*((EM$48:EM$273)&lt;&gt;"Absent"))),"",SUMIF($B$48:$B$273,$B$39,EM$48:EM$273)/SUMPRODUCT((($B$48:$B$273)=$B$39)*((EM$48:EM$273)&lt;&gt;"NA")*((EM$48:EM$273)&lt;&gt;"Absent")))</f>
        <v>0</v>
      </c>
      <c r="EN19" s="21">
        <f t="shared" si="41"/>
        <v>0</v>
      </c>
      <c r="EO19" s="21">
        <f t="shared" si="41"/>
        <v>0</v>
      </c>
      <c r="EP19" s="21">
        <f t="shared" si="41"/>
        <v>0</v>
      </c>
      <c r="EQ19" s="21">
        <f t="shared" si="41"/>
        <v>0</v>
      </c>
      <c r="ER19" s="21">
        <f t="shared" si="41"/>
        <v>0</v>
      </c>
      <c r="ES19" s="21">
        <f t="shared" si="41"/>
        <v>0</v>
      </c>
      <c r="ET19" s="21">
        <f t="shared" si="41"/>
        <v>0</v>
      </c>
      <c r="EU19" s="21">
        <f t="shared" si="41"/>
        <v>0</v>
      </c>
      <c r="EV19" s="21">
        <f t="shared" si="41"/>
        <v>0</v>
      </c>
      <c r="EW19" s="21">
        <f t="shared" si="41"/>
        <v>0</v>
      </c>
      <c r="EX19" s="21">
        <f t="shared" si="41"/>
        <v>0</v>
      </c>
      <c r="EY19" s="21">
        <f t="shared" si="41"/>
        <v>0</v>
      </c>
      <c r="EZ19" s="21">
        <f t="shared" si="41"/>
        <v>0</v>
      </c>
      <c r="FA19" s="21">
        <f t="shared" si="41"/>
        <v>0</v>
      </c>
      <c r="FB19" s="21">
        <f t="shared" si="41"/>
        <v>0</v>
      </c>
      <c r="FC19" s="21">
        <f t="shared" si="41"/>
        <v>0</v>
      </c>
      <c r="FD19" s="21">
        <f t="shared" si="41"/>
        <v>0</v>
      </c>
      <c r="FE19" s="21">
        <f t="shared" si="41"/>
        <v>0</v>
      </c>
      <c r="FF19" s="21">
        <f t="shared" si="41"/>
        <v>0</v>
      </c>
      <c r="FG19" s="21">
        <f t="shared" si="41"/>
        <v>0</v>
      </c>
    </row>
    <row r="20" spans="1:163" ht="15" hidden="1" thickBot="1" x14ac:dyDescent="0.55000000000000004">
      <c r="A20" s="63"/>
      <c r="B20" s="64"/>
      <c r="C20" s="66"/>
      <c r="D20" s="55" t="s">
        <v>31</v>
      </c>
      <c r="E20" s="20">
        <f t="shared" ref="E20:N20" si="42">IF(ISERROR(SUMIF($O$11:$IS$11,"LG"&amp;E13,$O$14:$IS$14)),"",SUMIF($O$11:$IS$11,"LG"&amp;E13,$O$14:$IS$14))</f>
        <v>0</v>
      </c>
      <c r="F20" s="87">
        <f t="shared" si="42"/>
        <v>0</v>
      </c>
      <c r="G20" s="88">
        <f t="shared" si="42"/>
        <v>0</v>
      </c>
      <c r="H20" s="88">
        <f t="shared" si="42"/>
        <v>0</v>
      </c>
      <c r="I20" s="88">
        <f t="shared" si="42"/>
        <v>0</v>
      </c>
      <c r="J20" s="88">
        <f t="shared" si="42"/>
        <v>0</v>
      </c>
      <c r="K20" s="88">
        <f t="shared" si="42"/>
        <v>0</v>
      </c>
      <c r="L20" s="88">
        <f t="shared" si="42"/>
        <v>0</v>
      </c>
      <c r="M20" s="88">
        <f t="shared" si="42"/>
        <v>0</v>
      </c>
      <c r="N20" s="89">
        <f t="shared" si="42"/>
        <v>0</v>
      </c>
      <c r="O20" s="21">
        <f t="shared" ref="O20:AT20" si="43">IF(ISERROR(SUMIF($B$48:$B$273,$B$40,O$48:O$273)/SUMPRODUCT((($B$48:$B$273)=$B$40)*((O$48:O$273)&lt;&gt;"NA"))),"",SUMIF($B$48:$B$273,$B$40,O$48:O$273)/SUMPRODUCT((($B$48:$B$273)=$B$40)*((O$48:O$273)&lt;&gt;"NA")))</f>
        <v>1.55</v>
      </c>
      <c r="P20" s="21">
        <f t="shared" si="43"/>
        <v>2.85</v>
      </c>
      <c r="Q20" s="21">
        <f t="shared" si="43"/>
        <v>2.2999999999999998</v>
      </c>
      <c r="R20" s="21">
        <f t="shared" si="43"/>
        <v>1.55</v>
      </c>
      <c r="S20" s="21">
        <f t="shared" si="43"/>
        <v>1.3</v>
      </c>
      <c r="T20" s="21">
        <f t="shared" si="43"/>
        <v>1.4</v>
      </c>
      <c r="U20" s="21">
        <f t="shared" si="43"/>
        <v>0.4</v>
      </c>
      <c r="V20" s="21">
        <f t="shared" si="43"/>
        <v>1.8</v>
      </c>
      <c r="W20" s="21">
        <f t="shared" si="43"/>
        <v>2.4</v>
      </c>
      <c r="X20" s="21">
        <f t="shared" si="43"/>
        <v>1.7</v>
      </c>
      <c r="Y20" s="21">
        <f t="shared" si="43"/>
        <v>1.55</v>
      </c>
      <c r="Z20" s="21">
        <f t="shared" si="43"/>
        <v>1.4</v>
      </c>
      <c r="AA20" s="21">
        <f t="shared" si="43"/>
        <v>1.4</v>
      </c>
      <c r="AB20" s="21">
        <f t="shared" si="43"/>
        <v>1.2</v>
      </c>
      <c r="AC20" s="21">
        <f t="shared" si="43"/>
        <v>2.4</v>
      </c>
      <c r="AD20" s="21">
        <f t="shared" si="43"/>
        <v>2.15</v>
      </c>
      <c r="AE20" s="21">
        <f t="shared" si="43"/>
        <v>2.1</v>
      </c>
      <c r="AF20" s="21">
        <f t="shared" si="43"/>
        <v>1.95</v>
      </c>
      <c r="AG20" s="21">
        <f t="shared" si="43"/>
        <v>1.85</v>
      </c>
      <c r="AH20" s="21">
        <f t="shared" si="43"/>
        <v>1.2</v>
      </c>
      <c r="AI20" s="21">
        <f t="shared" si="43"/>
        <v>1.1000000000000001</v>
      </c>
      <c r="AJ20" s="21">
        <f t="shared" si="43"/>
        <v>2.1</v>
      </c>
      <c r="AK20" s="21">
        <f t="shared" si="43"/>
        <v>2.4500000000000002</v>
      </c>
      <c r="AL20" s="21">
        <f t="shared" si="43"/>
        <v>6.05</v>
      </c>
      <c r="AM20" s="21">
        <f t="shared" si="43"/>
        <v>2.85</v>
      </c>
      <c r="AN20" s="21">
        <f t="shared" si="43"/>
        <v>3.2</v>
      </c>
      <c r="AO20" s="21">
        <f t="shared" si="43"/>
        <v>1.55</v>
      </c>
      <c r="AP20" s="21">
        <f t="shared" si="43"/>
        <v>1.35</v>
      </c>
      <c r="AQ20" s="21">
        <f t="shared" si="43"/>
        <v>2.25</v>
      </c>
      <c r="AR20" s="21">
        <f t="shared" si="43"/>
        <v>2.2000000000000002</v>
      </c>
      <c r="AS20" s="21">
        <f t="shared" si="43"/>
        <v>2.0499999999999998</v>
      </c>
      <c r="AT20" s="21">
        <f t="shared" si="43"/>
        <v>1.45</v>
      </c>
      <c r="AU20" s="21">
        <f t="shared" ref="AU20:BZ20" si="44">IF(ISERROR(SUMIF($B$48:$B$273,$B$40,AU$48:AU$273)/SUMPRODUCT((($B$48:$B$273)=$B$40)*((AU$48:AU$273)&lt;&gt;"NA"))),"",SUMIF($B$48:$B$273,$B$40,AU$48:AU$273)/SUMPRODUCT((($B$48:$B$273)=$B$40)*((AU$48:AU$273)&lt;&gt;"NA")))</f>
        <v>1.9</v>
      </c>
      <c r="AV20" s="21">
        <f t="shared" si="44"/>
        <v>1.25</v>
      </c>
      <c r="AW20" s="21">
        <f t="shared" si="44"/>
        <v>1.1499999999999999</v>
      </c>
      <c r="AX20" s="21">
        <f t="shared" si="44"/>
        <v>1</v>
      </c>
      <c r="AY20" s="21">
        <f t="shared" si="44"/>
        <v>2.4500000000000002</v>
      </c>
      <c r="AZ20" s="21">
        <f t="shared" si="44"/>
        <v>0</v>
      </c>
      <c r="BA20" s="21">
        <f t="shared" si="44"/>
        <v>0</v>
      </c>
      <c r="BB20" s="21">
        <f t="shared" si="44"/>
        <v>0</v>
      </c>
      <c r="BC20" s="21">
        <f t="shared" si="44"/>
        <v>0</v>
      </c>
      <c r="BD20" s="21">
        <f t="shared" si="44"/>
        <v>0</v>
      </c>
      <c r="BE20" s="21">
        <f t="shared" si="44"/>
        <v>0</v>
      </c>
      <c r="BF20" s="21">
        <f t="shared" si="44"/>
        <v>0</v>
      </c>
      <c r="BG20" s="21">
        <f t="shared" si="44"/>
        <v>0</v>
      </c>
      <c r="BH20" s="21">
        <f t="shared" si="44"/>
        <v>0</v>
      </c>
      <c r="BI20" s="21">
        <f t="shared" si="44"/>
        <v>0</v>
      </c>
      <c r="BJ20" s="21">
        <f t="shared" si="44"/>
        <v>0</v>
      </c>
      <c r="BK20" s="21">
        <f t="shared" si="44"/>
        <v>0</v>
      </c>
      <c r="BL20" s="21">
        <f t="shared" si="44"/>
        <v>0</v>
      </c>
      <c r="BM20" s="21">
        <f t="shared" si="44"/>
        <v>0</v>
      </c>
      <c r="BN20" s="21">
        <f t="shared" si="44"/>
        <v>0</v>
      </c>
      <c r="BO20" s="21">
        <f t="shared" si="44"/>
        <v>0</v>
      </c>
      <c r="BP20" s="21">
        <f t="shared" si="44"/>
        <v>0</v>
      </c>
      <c r="BQ20" s="21">
        <f t="shared" si="44"/>
        <v>0</v>
      </c>
      <c r="BR20" s="21">
        <f t="shared" si="44"/>
        <v>0</v>
      </c>
      <c r="BS20" s="21">
        <f t="shared" si="44"/>
        <v>0</v>
      </c>
      <c r="BT20" s="21">
        <f t="shared" si="44"/>
        <v>0</v>
      </c>
      <c r="BU20" s="21">
        <f t="shared" si="44"/>
        <v>0</v>
      </c>
      <c r="BV20" s="21">
        <f t="shared" si="44"/>
        <v>0</v>
      </c>
      <c r="BW20" s="21">
        <f t="shared" si="44"/>
        <v>0</v>
      </c>
      <c r="BX20" s="21">
        <f t="shared" si="44"/>
        <v>0</v>
      </c>
      <c r="BY20" s="21">
        <f t="shared" si="44"/>
        <v>0</v>
      </c>
      <c r="BZ20" s="21">
        <f t="shared" si="44"/>
        <v>0</v>
      </c>
      <c r="CA20" s="21">
        <f t="shared" ref="CA20:DF20" si="45">IF(ISERROR(SUMIF($B$48:$B$273,$B$40,CA$48:CA$273)/SUMPRODUCT((($B$48:$B$273)=$B$40)*((CA$48:CA$273)&lt;&gt;"NA"))),"",SUMIF($B$48:$B$273,$B$40,CA$48:CA$273)/SUMPRODUCT((($B$48:$B$273)=$B$40)*((CA$48:CA$273)&lt;&gt;"NA")))</f>
        <v>0</v>
      </c>
      <c r="CB20" s="21">
        <f t="shared" si="45"/>
        <v>0</v>
      </c>
      <c r="CC20" s="21">
        <f t="shared" si="45"/>
        <v>0</v>
      </c>
      <c r="CD20" s="21">
        <f t="shared" si="45"/>
        <v>0</v>
      </c>
      <c r="CE20" s="21">
        <f t="shared" si="45"/>
        <v>0</v>
      </c>
      <c r="CF20" s="21">
        <f t="shared" si="45"/>
        <v>0</v>
      </c>
      <c r="CG20" s="21">
        <f t="shared" si="45"/>
        <v>0</v>
      </c>
      <c r="CH20" s="21">
        <f t="shared" si="45"/>
        <v>0</v>
      </c>
      <c r="CI20" s="21">
        <f t="shared" si="45"/>
        <v>0</v>
      </c>
      <c r="CJ20" s="21">
        <f t="shared" si="45"/>
        <v>0</v>
      </c>
      <c r="CK20" s="21">
        <f t="shared" si="45"/>
        <v>0</v>
      </c>
      <c r="CL20" s="21">
        <f t="shared" si="45"/>
        <v>0</v>
      </c>
      <c r="CM20" s="21">
        <f t="shared" si="45"/>
        <v>0</v>
      </c>
      <c r="CN20" s="21">
        <f t="shared" si="45"/>
        <v>0</v>
      </c>
      <c r="CO20" s="21">
        <f t="shared" si="45"/>
        <v>0</v>
      </c>
      <c r="CP20" s="21">
        <f t="shared" si="45"/>
        <v>0</v>
      </c>
      <c r="CQ20" s="21">
        <f t="shared" si="45"/>
        <v>0</v>
      </c>
      <c r="CR20" s="21">
        <f t="shared" si="45"/>
        <v>0</v>
      </c>
      <c r="CS20" s="21">
        <f t="shared" si="45"/>
        <v>0</v>
      </c>
      <c r="CT20" s="21">
        <f t="shared" si="45"/>
        <v>0</v>
      </c>
      <c r="CU20" s="21">
        <f t="shared" si="45"/>
        <v>0</v>
      </c>
      <c r="CV20" s="21">
        <f t="shared" si="45"/>
        <v>0</v>
      </c>
      <c r="CW20" s="21">
        <f t="shared" si="45"/>
        <v>0</v>
      </c>
      <c r="CX20" s="21">
        <f t="shared" si="45"/>
        <v>0</v>
      </c>
      <c r="CY20" s="21">
        <f t="shared" si="45"/>
        <v>0</v>
      </c>
      <c r="CZ20" s="21">
        <f t="shared" si="45"/>
        <v>0</v>
      </c>
      <c r="DA20" s="21">
        <f t="shared" si="45"/>
        <v>0</v>
      </c>
      <c r="DB20" s="21">
        <f t="shared" si="45"/>
        <v>0</v>
      </c>
      <c r="DC20" s="21">
        <f t="shared" si="45"/>
        <v>0</v>
      </c>
      <c r="DD20" s="21">
        <f t="shared" si="45"/>
        <v>0</v>
      </c>
      <c r="DE20" s="21">
        <f t="shared" si="45"/>
        <v>0</v>
      </c>
      <c r="DF20" s="21">
        <f t="shared" si="45"/>
        <v>0</v>
      </c>
      <c r="DG20" s="21">
        <f t="shared" ref="DG20:EL20" si="46">IF(ISERROR(SUMIF($B$48:$B$273,$B$40,DG$48:DG$273)/SUMPRODUCT((($B$48:$B$273)=$B$40)*((DG$48:DG$273)&lt;&gt;"NA"))),"",SUMIF($B$48:$B$273,$B$40,DG$48:DG$273)/SUMPRODUCT((($B$48:$B$273)=$B$40)*((DG$48:DG$273)&lt;&gt;"NA")))</f>
        <v>0</v>
      </c>
      <c r="DH20" s="21">
        <f t="shared" si="46"/>
        <v>0</v>
      </c>
      <c r="DI20" s="21">
        <f t="shared" si="46"/>
        <v>0</v>
      </c>
      <c r="DJ20" s="21">
        <f t="shared" si="46"/>
        <v>0</v>
      </c>
      <c r="DK20" s="21">
        <f t="shared" si="46"/>
        <v>0</v>
      </c>
      <c r="DL20" s="21">
        <f t="shared" si="46"/>
        <v>0</v>
      </c>
      <c r="DM20" s="21">
        <f t="shared" si="46"/>
        <v>0</v>
      </c>
      <c r="DN20" s="21">
        <f t="shared" si="46"/>
        <v>0</v>
      </c>
      <c r="DO20" s="21">
        <f t="shared" si="46"/>
        <v>0</v>
      </c>
      <c r="DP20" s="21">
        <f t="shared" si="46"/>
        <v>0</v>
      </c>
      <c r="DQ20" s="21">
        <f t="shared" si="46"/>
        <v>0</v>
      </c>
      <c r="DR20" s="21">
        <f t="shared" si="46"/>
        <v>0</v>
      </c>
      <c r="DS20" s="21">
        <f t="shared" si="46"/>
        <v>0</v>
      </c>
      <c r="DT20" s="21">
        <f t="shared" si="46"/>
        <v>0</v>
      </c>
      <c r="DU20" s="21">
        <f t="shared" si="46"/>
        <v>0</v>
      </c>
      <c r="DV20" s="21">
        <f t="shared" si="46"/>
        <v>0</v>
      </c>
      <c r="DW20" s="21">
        <f t="shared" si="46"/>
        <v>0</v>
      </c>
      <c r="DX20" s="21">
        <f t="shared" si="46"/>
        <v>0</v>
      </c>
      <c r="DY20" s="21">
        <f t="shared" si="46"/>
        <v>0</v>
      </c>
      <c r="DZ20" s="21">
        <f t="shared" si="46"/>
        <v>0</v>
      </c>
      <c r="EA20" s="21">
        <f t="shared" si="46"/>
        <v>0</v>
      </c>
      <c r="EB20" s="21">
        <f t="shared" si="46"/>
        <v>0</v>
      </c>
      <c r="EC20" s="21">
        <f t="shared" si="46"/>
        <v>0</v>
      </c>
      <c r="ED20" s="21">
        <f t="shared" si="46"/>
        <v>0</v>
      </c>
      <c r="EE20" s="21">
        <f t="shared" si="46"/>
        <v>0</v>
      </c>
      <c r="EF20" s="21">
        <f t="shared" si="46"/>
        <v>0</v>
      </c>
      <c r="EG20" s="21">
        <f t="shared" si="46"/>
        <v>0</v>
      </c>
      <c r="EH20" s="21">
        <f t="shared" si="46"/>
        <v>0</v>
      </c>
      <c r="EI20" s="21">
        <f t="shared" si="46"/>
        <v>0</v>
      </c>
      <c r="EJ20" s="21">
        <f t="shared" si="46"/>
        <v>0</v>
      </c>
      <c r="EK20" s="21">
        <f t="shared" si="46"/>
        <v>0</v>
      </c>
      <c r="EL20" s="21">
        <f t="shared" si="46"/>
        <v>0</v>
      </c>
      <c r="EM20" s="21">
        <f t="shared" ref="EM20:FG20" si="47">IF(ISERROR(SUMIF($B$48:$B$273,$B$40,EM$48:EM$273)/SUMPRODUCT((($B$48:$B$273)=$B$40)*((EM$48:EM$273)&lt;&gt;"NA"))),"",SUMIF($B$48:$B$273,$B$40,EM$48:EM$273)/SUMPRODUCT((($B$48:$B$273)=$B$40)*((EM$48:EM$273)&lt;&gt;"NA")))</f>
        <v>0</v>
      </c>
      <c r="EN20" s="21">
        <f t="shared" si="47"/>
        <v>0</v>
      </c>
      <c r="EO20" s="21">
        <f t="shared" si="47"/>
        <v>0</v>
      </c>
      <c r="EP20" s="21">
        <f t="shared" si="47"/>
        <v>0</v>
      </c>
      <c r="EQ20" s="21">
        <f t="shared" si="47"/>
        <v>0</v>
      </c>
      <c r="ER20" s="21">
        <f t="shared" si="47"/>
        <v>0</v>
      </c>
      <c r="ES20" s="21">
        <f t="shared" si="47"/>
        <v>0</v>
      </c>
      <c r="ET20" s="21">
        <f t="shared" si="47"/>
        <v>0</v>
      </c>
      <c r="EU20" s="21">
        <f t="shared" si="47"/>
        <v>0</v>
      </c>
      <c r="EV20" s="21">
        <f t="shared" si="47"/>
        <v>0</v>
      </c>
      <c r="EW20" s="21">
        <f t="shared" si="47"/>
        <v>0</v>
      </c>
      <c r="EX20" s="21">
        <f t="shared" si="47"/>
        <v>0</v>
      </c>
      <c r="EY20" s="21">
        <f t="shared" si="47"/>
        <v>0</v>
      </c>
      <c r="EZ20" s="21">
        <f t="shared" si="47"/>
        <v>0</v>
      </c>
      <c r="FA20" s="21">
        <f t="shared" si="47"/>
        <v>0</v>
      </c>
      <c r="FB20" s="21">
        <f t="shared" si="47"/>
        <v>0</v>
      </c>
      <c r="FC20" s="21">
        <f t="shared" si="47"/>
        <v>0</v>
      </c>
      <c r="FD20" s="21">
        <f t="shared" si="47"/>
        <v>0</v>
      </c>
      <c r="FE20" s="21">
        <f t="shared" si="47"/>
        <v>0</v>
      </c>
      <c r="FF20" s="21">
        <f t="shared" si="47"/>
        <v>0</v>
      </c>
      <c r="FG20" s="21">
        <f t="shared" si="47"/>
        <v>0</v>
      </c>
    </row>
    <row r="21" spans="1:163" ht="15" hidden="1" thickBot="1" x14ac:dyDescent="0.55000000000000004">
      <c r="A21" s="63"/>
      <c r="B21" s="67"/>
      <c r="C21" s="66"/>
      <c r="D21" s="55" t="s">
        <v>32</v>
      </c>
      <c r="E21" s="20">
        <f t="shared" ref="E21:N21" si="48">IF(ISERROR(SUMIF($O$11:$IS$11,"LG"&amp;E13,$O$15:$IS$15)),"",SUMIF($O$11:$IS$11,"LG"&amp;E13,$O$15:$IS$15))</f>
        <v>0</v>
      </c>
      <c r="F21" s="87">
        <f t="shared" si="48"/>
        <v>0</v>
      </c>
      <c r="G21" s="88">
        <f t="shared" si="48"/>
        <v>0</v>
      </c>
      <c r="H21" s="88">
        <f t="shared" si="48"/>
        <v>0</v>
      </c>
      <c r="I21" s="88">
        <f t="shared" si="48"/>
        <v>0</v>
      </c>
      <c r="J21" s="88">
        <f t="shared" si="48"/>
        <v>0</v>
      </c>
      <c r="K21" s="88">
        <f t="shared" si="48"/>
        <v>0</v>
      </c>
      <c r="L21" s="88">
        <f t="shared" si="48"/>
        <v>0</v>
      </c>
      <c r="M21" s="88">
        <f t="shared" si="48"/>
        <v>0</v>
      </c>
      <c r="N21" s="89">
        <f t="shared" si="48"/>
        <v>0</v>
      </c>
      <c r="O21" s="21">
        <f t="shared" ref="O21:AT21" si="49">IF(ISERROR(SUMIF($B$48:$B$273,$B$40,O$48:O$273)/SUMPRODUCT((($B$48:$B$273)=$B$40)*((O$48:O$273)&lt;&gt;"NA")*((O$48:O$273)&lt;&gt;"Absent"))),"",SUMIF($B$48:$B$273,$B$40,O$48:O$273)/SUMPRODUCT((($B$48:$B$273)=$B$40)*((O$48:O$273)&lt;&gt;"NA")*((O$48:O$273)&lt;&gt;"Absent")))</f>
        <v>2.2142857142857144</v>
      </c>
      <c r="P21" s="21">
        <f t="shared" si="49"/>
        <v>4.0714285714285712</v>
      </c>
      <c r="Q21" s="21">
        <f t="shared" si="49"/>
        <v>3.2857142857142856</v>
      </c>
      <c r="R21" s="21">
        <f t="shared" si="49"/>
        <v>2.2142857142857144</v>
      </c>
      <c r="S21" s="21">
        <f t="shared" si="49"/>
        <v>1.8571428571428572</v>
      </c>
      <c r="T21" s="21">
        <f t="shared" si="49"/>
        <v>2</v>
      </c>
      <c r="U21" s="21">
        <f t="shared" si="49"/>
        <v>0.5714285714285714</v>
      </c>
      <c r="V21" s="21">
        <f t="shared" si="49"/>
        <v>2.5714285714285716</v>
      </c>
      <c r="W21" s="21">
        <f t="shared" si="49"/>
        <v>3.4285714285714284</v>
      </c>
      <c r="X21" s="21">
        <f t="shared" si="49"/>
        <v>2.4285714285714284</v>
      </c>
      <c r="Y21" s="21">
        <f t="shared" si="49"/>
        <v>2.2142857142857144</v>
      </c>
      <c r="Z21" s="21">
        <f t="shared" si="49"/>
        <v>2</v>
      </c>
      <c r="AA21" s="21">
        <f t="shared" si="49"/>
        <v>2</v>
      </c>
      <c r="AB21" s="21">
        <f t="shared" si="49"/>
        <v>1.7142857142857142</v>
      </c>
      <c r="AC21" s="21">
        <f t="shared" si="49"/>
        <v>3.4285714285714284</v>
      </c>
      <c r="AD21" s="21">
        <f t="shared" si="49"/>
        <v>3.0714285714285716</v>
      </c>
      <c r="AE21" s="21">
        <f t="shared" si="49"/>
        <v>3</v>
      </c>
      <c r="AF21" s="21">
        <f t="shared" si="49"/>
        <v>2.7857142857142856</v>
      </c>
      <c r="AG21" s="21">
        <f t="shared" si="49"/>
        <v>2.6428571428571428</v>
      </c>
      <c r="AH21" s="21">
        <f t="shared" si="49"/>
        <v>1.7142857142857142</v>
      </c>
      <c r="AI21" s="21">
        <f t="shared" si="49"/>
        <v>1.5714285714285714</v>
      </c>
      <c r="AJ21" s="21">
        <f t="shared" si="49"/>
        <v>3</v>
      </c>
      <c r="AK21" s="21">
        <f t="shared" si="49"/>
        <v>3.5</v>
      </c>
      <c r="AL21" s="21">
        <f t="shared" si="49"/>
        <v>8.6428571428571423</v>
      </c>
      <c r="AM21" s="21">
        <f t="shared" si="49"/>
        <v>3.5625</v>
      </c>
      <c r="AN21" s="21">
        <f t="shared" si="49"/>
        <v>4</v>
      </c>
      <c r="AO21" s="21">
        <f t="shared" si="49"/>
        <v>1.9375</v>
      </c>
      <c r="AP21" s="21">
        <f t="shared" si="49"/>
        <v>1.6875</v>
      </c>
      <c r="AQ21" s="21">
        <f t="shared" si="49"/>
        <v>2.5</v>
      </c>
      <c r="AR21" s="21">
        <f t="shared" si="49"/>
        <v>2.4444444444444446</v>
      </c>
      <c r="AS21" s="21">
        <f t="shared" si="49"/>
        <v>2.2777777777777777</v>
      </c>
      <c r="AT21" s="21">
        <f t="shared" si="49"/>
        <v>1.6111111111111112</v>
      </c>
      <c r="AU21" s="21">
        <f t="shared" ref="AU21:BZ21" si="50">IF(ISERROR(SUMIF($B$48:$B$273,$B$40,AU$48:AU$273)/SUMPRODUCT((($B$48:$B$273)=$B$40)*((AU$48:AU$273)&lt;&gt;"NA")*((AU$48:AU$273)&lt;&gt;"Absent"))),"",SUMIF($B$48:$B$273,$B$40,AU$48:AU$273)/SUMPRODUCT((($B$48:$B$273)=$B$40)*((AU$48:AU$273)&lt;&gt;"NA")*((AU$48:AU$273)&lt;&gt;"Absent")))</f>
        <v>2.2352941176470589</v>
      </c>
      <c r="AV21" s="21">
        <f t="shared" si="50"/>
        <v>1.4705882352941178</v>
      </c>
      <c r="AW21" s="21">
        <f t="shared" si="50"/>
        <v>1.3529411764705883</v>
      </c>
      <c r="AX21" s="21">
        <f t="shared" si="50"/>
        <v>1.1764705882352942</v>
      </c>
      <c r="AY21" s="21">
        <f t="shared" si="50"/>
        <v>2.5789473684210527</v>
      </c>
      <c r="AZ21" s="21">
        <f t="shared" si="50"/>
        <v>0</v>
      </c>
      <c r="BA21" s="21">
        <f t="shared" si="50"/>
        <v>0</v>
      </c>
      <c r="BB21" s="21">
        <f t="shared" si="50"/>
        <v>0</v>
      </c>
      <c r="BC21" s="21">
        <f t="shared" si="50"/>
        <v>0</v>
      </c>
      <c r="BD21" s="21">
        <f t="shared" si="50"/>
        <v>0</v>
      </c>
      <c r="BE21" s="21">
        <f t="shared" si="50"/>
        <v>0</v>
      </c>
      <c r="BF21" s="21">
        <f t="shared" si="50"/>
        <v>0</v>
      </c>
      <c r="BG21" s="21">
        <f t="shared" si="50"/>
        <v>0</v>
      </c>
      <c r="BH21" s="21">
        <f t="shared" si="50"/>
        <v>0</v>
      </c>
      <c r="BI21" s="21">
        <f t="shared" si="50"/>
        <v>0</v>
      </c>
      <c r="BJ21" s="21">
        <f t="shared" si="50"/>
        <v>0</v>
      </c>
      <c r="BK21" s="21">
        <f t="shared" si="50"/>
        <v>0</v>
      </c>
      <c r="BL21" s="21">
        <f t="shared" si="50"/>
        <v>0</v>
      </c>
      <c r="BM21" s="21">
        <f t="shared" si="50"/>
        <v>0</v>
      </c>
      <c r="BN21" s="21">
        <f t="shared" si="50"/>
        <v>0</v>
      </c>
      <c r="BO21" s="21">
        <f t="shared" si="50"/>
        <v>0</v>
      </c>
      <c r="BP21" s="21">
        <f t="shared" si="50"/>
        <v>0</v>
      </c>
      <c r="BQ21" s="21">
        <f t="shared" si="50"/>
        <v>0</v>
      </c>
      <c r="BR21" s="21">
        <f t="shared" si="50"/>
        <v>0</v>
      </c>
      <c r="BS21" s="21">
        <f t="shared" si="50"/>
        <v>0</v>
      </c>
      <c r="BT21" s="21">
        <f t="shared" si="50"/>
        <v>0</v>
      </c>
      <c r="BU21" s="21">
        <f t="shared" si="50"/>
        <v>0</v>
      </c>
      <c r="BV21" s="21">
        <f t="shared" si="50"/>
        <v>0</v>
      </c>
      <c r="BW21" s="21">
        <f t="shared" si="50"/>
        <v>0</v>
      </c>
      <c r="BX21" s="21">
        <f t="shared" si="50"/>
        <v>0</v>
      </c>
      <c r="BY21" s="21">
        <f t="shared" si="50"/>
        <v>0</v>
      </c>
      <c r="BZ21" s="21">
        <f t="shared" si="50"/>
        <v>0</v>
      </c>
      <c r="CA21" s="21">
        <f t="shared" ref="CA21:DF21" si="51">IF(ISERROR(SUMIF($B$48:$B$273,$B$40,CA$48:CA$273)/SUMPRODUCT((($B$48:$B$273)=$B$40)*((CA$48:CA$273)&lt;&gt;"NA")*((CA$48:CA$273)&lt;&gt;"Absent"))),"",SUMIF($B$48:$B$273,$B$40,CA$48:CA$273)/SUMPRODUCT((($B$48:$B$273)=$B$40)*((CA$48:CA$273)&lt;&gt;"NA")*((CA$48:CA$273)&lt;&gt;"Absent")))</f>
        <v>0</v>
      </c>
      <c r="CB21" s="21">
        <f t="shared" si="51"/>
        <v>0</v>
      </c>
      <c r="CC21" s="21">
        <f t="shared" si="51"/>
        <v>0</v>
      </c>
      <c r="CD21" s="21">
        <f t="shared" si="51"/>
        <v>0</v>
      </c>
      <c r="CE21" s="21">
        <f t="shared" si="51"/>
        <v>0</v>
      </c>
      <c r="CF21" s="21">
        <f t="shared" si="51"/>
        <v>0</v>
      </c>
      <c r="CG21" s="21">
        <f t="shared" si="51"/>
        <v>0</v>
      </c>
      <c r="CH21" s="21">
        <f t="shared" si="51"/>
        <v>0</v>
      </c>
      <c r="CI21" s="21">
        <f t="shared" si="51"/>
        <v>0</v>
      </c>
      <c r="CJ21" s="21">
        <f t="shared" si="51"/>
        <v>0</v>
      </c>
      <c r="CK21" s="21">
        <f t="shared" si="51"/>
        <v>0</v>
      </c>
      <c r="CL21" s="21">
        <f t="shared" si="51"/>
        <v>0</v>
      </c>
      <c r="CM21" s="21">
        <f t="shared" si="51"/>
        <v>0</v>
      </c>
      <c r="CN21" s="21">
        <f t="shared" si="51"/>
        <v>0</v>
      </c>
      <c r="CO21" s="21">
        <f t="shared" si="51"/>
        <v>0</v>
      </c>
      <c r="CP21" s="21">
        <f t="shared" si="51"/>
        <v>0</v>
      </c>
      <c r="CQ21" s="21">
        <f t="shared" si="51"/>
        <v>0</v>
      </c>
      <c r="CR21" s="21">
        <f t="shared" si="51"/>
        <v>0</v>
      </c>
      <c r="CS21" s="21">
        <f t="shared" si="51"/>
        <v>0</v>
      </c>
      <c r="CT21" s="21">
        <f t="shared" si="51"/>
        <v>0</v>
      </c>
      <c r="CU21" s="21">
        <f t="shared" si="51"/>
        <v>0</v>
      </c>
      <c r="CV21" s="21">
        <f t="shared" si="51"/>
        <v>0</v>
      </c>
      <c r="CW21" s="21">
        <f t="shared" si="51"/>
        <v>0</v>
      </c>
      <c r="CX21" s="21">
        <f t="shared" si="51"/>
        <v>0</v>
      </c>
      <c r="CY21" s="21">
        <f t="shared" si="51"/>
        <v>0</v>
      </c>
      <c r="CZ21" s="21">
        <f t="shared" si="51"/>
        <v>0</v>
      </c>
      <c r="DA21" s="21">
        <f t="shared" si="51"/>
        <v>0</v>
      </c>
      <c r="DB21" s="21">
        <f t="shared" si="51"/>
        <v>0</v>
      </c>
      <c r="DC21" s="21">
        <f t="shared" si="51"/>
        <v>0</v>
      </c>
      <c r="DD21" s="21">
        <f t="shared" si="51"/>
        <v>0</v>
      </c>
      <c r="DE21" s="21">
        <f t="shared" si="51"/>
        <v>0</v>
      </c>
      <c r="DF21" s="21">
        <f t="shared" si="51"/>
        <v>0</v>
      </c>
      <c r="DG21" s="21">
        <f t="shared" ref="DG21:EL21" si="52">IF(ISERROR(SUMIF($B$48:$B$273,$B$40,DG$48:DG$273)/SUMPRODUCT((($B$48:$B$273)=$B$40)*((DG$48:DG$273)&lt;&gt;"NA")*((DG$48:DG$273)&lt;&gt;"Absent"))),"",SUMIF($B$48:$B$273,$B$40,DG$48:DG$273)/SUMPRODUCT((($B$48:$B$273)=$B$40)*((DG$48:DG$273)&lt;&gt;"NA")*((DG$48:DG$273)&lt;&gt;"Absent")))</f>
        <v>0</v>
      </c>
      <c r="DH21" s="21">
        <f t="shared" si="52"/>
        <v>0</v>
      </c>
      <c r="DI21" s="21">
        <f t="shared" si="52"/>
        <v>0</v>
      </c>
      <c r="DJ21" s="21">
        <f t="shared" si="52"/>
        <v>0</v>
      </c>
      <c r="DK21" s="21">
        <f t="shared" si="52"/>
        <v>0</v>
      </c>
      <c r="DL21" s="21">
        <f t="shared" si="52"/>
        <v>0</v>
      </c>
      <c r="DM21" s="21">
        <f t="shared" si="52"/>
        <v>0</v>
      </c>
      <c r="DN21" s="21">
        <f t="shared" si="52"/>
        <v>0</v>
      </c>
      <c r="DO21" s="21">
        <f t="shared" si="52"/>
        <v>0</v>
      </c>
      <c r="DP21" s="21">
        <f t="shared" si="52"/>
        <v>0</v>
      </c>
      <c r="DQ21" s="21">
        <f t="shared" si="52"/>
        <v>0</v>
      </c>
      <c r="DR21" s="21">
        <f t="shared" si="52"/>
        <v>0</v>
      </c>
      <c r="DS21" s="21">
        <f t="shared" si="52"/>
        <v>0</v>
      </c>
      <c r="DT21" s="21">
        <f t="shared" si="52"/>
        <v>0</v>
      </c>
      <c r="DU21" s="21">
        <f t="shared" si="52"/>
        <v>0</v>
      </c>
      <c r="DV21" s="21">
        <f t="shared" si="52"/>
        <v>0</v>
      </c>
      <c r="DW21" s="21">
        <f t="shared" si="52"/>
        <v>0</v>
      </c>
      <c r="DX21" s="21">
        <f t="shared" si="52"/>
        <v>0</v>
      </c>
      <c r="DY21" s="21">
        <f t="shared" si="52"/>
        <v>0</v>
      </c>
      <c r="DZ21" s="21">
        <f t="shared" si="52"/>
        <v>0</v>
      </c>
      <c r="EA21" s="21">
        <f t="shared" si="52"/>
        <v>0</v>
      </c>
      <c r="EB21" s="21">
        <f t="shared" si="52"/>
        <v>0</v>
      </c>
      <c r="EC21" s="21">
        <f t="shared" si="52"/>
        <v>0</v>
      </c>
      <c r="ED21" s="21">
        <f t="shared" si="52"/>
        <v>0</v>
      </c>
      <c r="EE21" s="21">
        <f t="shared" si="52"/>
        <v>0</v>
      </c>
      <c r="EF21" s="21">
        <f t="shared" si="52"/>
        <v>0</v>
      </c>
      <c r="EG21" s="21">
        <f t="shared" si="52"/>
        <v>0</v>
      </c>
      <c r="EH21" s="21">
        <f t="shared" si="52"/>
        <v>0</v>
      </c>
      <c r="EI21" s="21">
        <f t="shared" si="52"/>
        <v>0</v>
      </c>
      <c r="EJ21" s="21">
        <f t="shared" si="52"/>
        <v>0</v>
      </c>
      <c r="EK21" s="21">
        <f t="shared" si="52"/>
        <v>0</v>
      </c>
      <c r="EL21" s="21">
        <f t="shared" si="52"/>
        <v>0</v>
      </c>
      <c r="EM21" s="21">
        <f t="shared" ref="EM21:FG21" si="53">IF(ISERROR(SUMIF($B$48:$B$273,$B$40,EM$48:EM$273)/SUMPRODUCT((($B$48:$B$273)=$B$40)*((EM$48:EM$273)&lt;&gt;"NA")*((EM$48:EM$273)&lt;&gt;"Absent"))),"",SUMIF($B$48:$B$273,$B$40,EM$48:EM$273)/SUMPRODUCT((($B$48:$B$273)=$B$40)*((EM$48:EM$273)&lt;&gt;"NA")*((EM$48:EM$273)&lt;&gt;"Absent")))</f>
        <v>0</v>
      </c>
      <c r="EN21" s="21">
        <f t="shared" si="53"/>
        <v>0</v>
      </c>
      <c r="EO21" s="21">
        <f t="shared" si="53"/>
        <v>0</v>
      </c>
      <c r="EP21" s="21">
        <f t="shared" si="53"/>
        <v>0</v>
      </c>
      <c r="EQ21" s="21">
        <f t="shared" si="53"/>
        <v>0</v>
      </c>
      <c r="ER21" s="21">
        <f t="shared" si="53"/>
        <v>0</v>
      </c>
      <c r="ES21" s="21">
        <f t="shared" si="53"/>
        <v>0</v>
      </c>
      <c r="ET21" s="21">
        <f t="shared" si="53"/>
        <v>0</v>
      </c>
      <c r="EU21" s="21">
        <f t="shared" si="53"/>
        <v>0</v>
      </c>
      <c r="EV21" s="21">
        <f t="shared" si="53"/>
        <v>0</v>
      </c>
      <c r="EW21" s="21">
        <f t="shared" si="53"/>
        <v>0</v>
      </c>
      <c r="EX21" s="21">
        <f t="shared" si="53"/>
        <v>0</v>
      </c>
      <c r="EY21" s="21">
        <f t="shared" si="53"/>
        <v>0</v>
      </c>
      <c r="EZ21" s="21">
        <f t="shared" si="53"/>
        <v>0</v>
      </c>
      <c r="FA21" s="21">
        <f t="shared" si="53"/>
        <v>0</v>
      </c>
      <c r="FB21" s="21">
        <f t="shared" si="53"/>
        <v>0</v>
      </c>
      <c r="FC21" s="21">
        <f t="shared" si="53"/>
        <v>0</v>
      </c>
      <c r="FD21" s="21">
        <f t="shared" si="53"/>
        <v>0</v>
      </c>
      <c r="FE21" s="21">
        <f t="shared" si="53"/>
        <v>0</v>
      </c>
      <c r="FF21" s="21">
        <f t="shared" si="53"/>
        <v>0</v>
      </c>
      <c r="FG21" s="21">
        <f t="shared" si="53"/>
        <v>0</v>
      </c>
    </row>
    <row r="22" spans="1:163" ht="15" hidden="1" thickBot="1" x14ac:dyDescent="0.55000000000000004">
      <c r="A22" s="63"/>
      <c r="B22" s="64"/>
      <c r="C22" s="66"/>
      <c r="D22" s="54" t="s">
        <v>33</v>
      </c>
      <c r="E22" s="20">
        <f t="shared" ref="E22:N22" si="54">IF(ISERROR(SUMIF($O$11:$IS$11,"LG"&amp;E15,$O$14:$IS$14)),"",SUMIF($O$11:$IS$11,"LG"&amp;E15,$O$14:$IS$14))</f>
        <v>0</v>
      </c>
      <c r="F22" s="87">
        <f t="shared" si="54"/>
        <v>0</v>
      </c>
      <c r="G22" s="88">
        <f t="shared" si="54"/>
        <v>0</v>
      </c>
      <c r="H22" s="88">
        <f t="shared" si="54"/>
        <v>0</v>
      </c>
      <c r="I22" s="88">
        <f t="shared" si="54"/>
        <v>0</v>
      </c>
      <c r="J22" s="88">
        <f t="shared" si="54"/>
        <v>0</v>
      </c>
      <c r="K22" s="88">
        <f t="shared" si="54"/>
        <v>0</v>
      </c>
      <c r="L22" s="88">
        <f t="shared" si="54"/>
        <v>0</v>
      </c>
      <c r="M22" s="88">
        <f t="shared" si="54"/>
        <v>0</v>
      </c>
      <c r="N22" s="89">
        <f t="shared" si="54"/>
        <v>0</v>
      </c>
      <c r="O22" s="21">
        <f t="shared" ref="O22:AT22" si="55">IF(ISERROR(SUMIF($B$48:$B$273,$B$41,O$48:O$273)/SUMPRODUCT((($B$48:$B$273)=$B$41)*((O$48:O$273)&lt;&gt;"NA"))),"",SUMIF($B$48:$B$273,$B$41,O$48:O$273)/SUMPRODUCT((($B$48:$B$273)=$B$41)*((O$48:O$273)&lt;&gt;"NA")))</f>
        <v>1.6666666666666667</v>
      </c>
      <c r="P22" s="21">
        <f t="shared" si="55"/>
        <v>3.3333333333333335</v>
      </c>
      <c r="Q22" s="21">
        <f t="shared" si="55"/>
        <v>2.4</v>
      </c>
      <c r="R22" s="21">
        <f t="shared" si="55"/>
        <v>1.7333333333333334</v>
      </c>
      <c r="S22" s="21">
        <f t="shared" si="55"/>
        <v>1.8</v>
      </c>
      <c r="T22" s="21">
        <f t="shared" si="55"/>
        <v>1.2666666666666666</v>
      </c>
      <c r="U22" s="21">
        <f t="shared" si="55"/>
        <v>1.0666666666666667</v>
      </c>
      <c r="V22" s="21">
        <f t="shared" si="55"/>
        <v>2.1333333333333333</v>
      </c>
      <c r="W22" s="21">
        <f t="shared" si="55"/>
        <v>2.9333333333333331</v>
      </c>
      <c r="X22" s="21">
        <f t="shared" si="55"/>
        <v>1.7333333333333334</v>
      </c>
      <c r="Y22" s="21">
        <f t="shared" si="55"/>
        <v>2.2000000000000002</v>
      </c>
      <c r="Z22" s="21">
        <f t="shared" si="55"/>
        <v>1.6</v>
      </c>
      <c r="AA22" s="21">
        <f t="shared" si="55"/>
        <v>2.3333333333333335</v>
      </c>
      <c r="AB22" s="21">
        <f t="shared" si="55"/>
        <v>2</v>
      </c>
      <c r="AC22" s="21">
        <f t="shared" si="55"/>
        <v>2</v>
      </c>
      <c r="AD22" s="21">
        <f t="shared" si="55"/>
        <v>2.2666666666666666</v>
      </c>
      <c r="AE22" s="21">
        <f t="shared" si="55"/>
        <v>2.0666666666666669</v>
      </c>
      <c r="AF22" s="21">
        <f t="shared" si="55"/>
        <v>1.6</v>
      </c>
      <c r="AG22" s="21">
        <f t="shared" si="55"/>
        <v>1.7333333333333334</v>
      </c>
      <c r="AH22" s="21">
        <f t="shared" si="55"/>
        <v>1.3333333333333333</v>
      </c>
      <c r="AI22" s="21">
        <f t="shared" si="55"/>
        <v>1.3333333333333333</v>
      </c>
      <c r="AJ22" s="21">
        <f t="shared" si="55"/>
        <v>2.0666666666666669</v>
      </c>
      <c r="AK22" s="21">
        <f t="shared" si="55"/>
        <v>3.4666666666666668</v>
      </c>
      <c r="AL22" s="21">
        <f t="shared" si="55"/>
        <v>7.2</v>
      </c>
      <c r="AM22" s="21">
        <f t="shared" si="55"/>
        <v>2.6666666666666665</v>
      </c>
      <c r="AN22" s="21">
        <f t="shared" si="55"/>
        <v>3.4</v>
      </c>
      <c r="AO22" s="21">
        <f t="shared" si="55"/>
        <v>2.4</v>
      </c>
      <c r="AP22" s="21">
        <f t="shared" si="55"/>
        <v>1</v>
      </c>
      <c r="AQ22" s="21">
        <f t="shared" si="55"/>
        <v>2.3333333333333335</v>
      </c>
      <c r="AR22" s="21">
        <f t="shared" si="55"/>
        <v>2.3333333333333335</v>
      </c>
      <c r="AS22" s="21">
        <f t="shared" si="55"/>
        <v>2.3333333333333335</v>
      </c>
      <c r="AT22" s="21">
        <f t="shared" si="55"/>
        <v>1.9333333333333333</v>
      </c>
      <c r="AU22" s="21">
        <f t="shared" ref="AU22:BZ22" si="56">IF(ISERROR(SUMIF($B$48:$B$273,$B$41,AU$48:AU$273)/SUMPRODUCT((($B$48:$B$273)=$B$41)*((AU$48:AU$273)&lt;&gt;"NA"))),"",SUMIF($B$48:$B$273,$B$41,AU$48:AU$273)/SUMPRODUCT((($B$48:$B$273)=$B$41)*((AU$48:AU$273)&lt;&gt;"NA")))</f>
        <v>3.4</v>
      </c>
      <c r="AV22" s="21">
        <f t="shared" si="56"/>
        <v>3</v>
      </c>
      <c r="AW22" s="21">
        <f t="shared" si="56"/>
        <v>3.0666666666666669</v>
      </c>
      <c r="AX22" s="21">
        <f t="shared" si="56"/>
        <v>2.7333333333333334</v>
      </c>
      <c r="AY22" s="21">
        <f t="shared" si="56"/>
        <v>3.4</v>
      </c>
      <c r="AZ22" s="21">
        <f t="shared" si="56"/>
        <v>0</v>
      </c>
      <c r="BA22" s="21">
        <f t="shared" si="56"/>
        <v>0</v>
      </c>
      <c r="BB22" s="21">
        <f t="shared" si="56"/>
        <v>0</v>
      </c>
      <c r="BC22" s="21">
        <f t="shared" si="56"/>
        <v>0</v>
      </c>
      <c r="BD22" s="21">
        <f t="shared" si="56"/>
        <v>0</v>
      </c>
      <c r="BE22" s="21">
        <f t="shared" si="56"/>
        <v>0</v>
      </c>
      <c r="BF22" s="21">
        <f t="shared" si="56"/>
        <v>0</v>
      </c>
      <c r="BG22" s="21">
        <f t="shared" si="56"/>
        <v>0</v>
      </c>
      <c r="BH22" s="21">
        <f t="shared" si="56"/>
        <v>0</v>
      </c>
      <c r="BI22" s="21">
        <f t="shared" si="56"/>
        <v>0</v>
      </c>
      <c r="BJ22" s="21">
        <f t="shared" si="56"/>
        <v>0</v>
      </c>
      <c r="BK22" s="21">
        <f t="shared" si="56"/>
        <v>0</v>
      </c>
      <c r="BL22" s="21">
        <f t="shared" si="56"/>
        <v>0</v>
      </c>
      <c r="BM22" s="21">
        <f t="shared" si="56"/>
        <v>0</v>
      </c>
      <c r="BN22" s="21">
        <f t="shared" si="56"/>
        <v>0</v>
      </c>
      <c r="BO22" s="21">
        <f t="shared" si="56"/>
        <v>0</v>
      </c>
      <c r="BP22" s="21">
        <f t="shared" si="56"/>
        <v>0</v>
      </c>
      <c r="BQ22" s="21">
        <f t="shared" si="56"/>
        <v>0</v>
      </c>
      <c r="BR22" s="21">
        <f t="shared" si="56"/>
        <v>0</v>
      </c>
      <c r="BS22" s="21">
        <f t="shared" si="56"/>
        <v>0</v>
      </c>
      <c r="BT22" s="21">
        <f t="shared" si="56"/>
        <v>0</v>
      </c>
      <c r="BU22" s="21">
        <f t="shared" si="56"/>
        <v>0</v>
      </c>
      <c r="BV22" s="21">
        <f t="shared" si="56"/>
        <v>0</v>
      </c>
      <c r="BW22" s="21">
        <f t="shared" si="56"/>
        <v>0</v>
      </c>
      <c r="BX22" s="21">
        <f t="shared" si="56"/>
        <v>0</v>
      </c>
      <c r="BY22" s="21">
        <f t="shared" si="56"/>
        <v>0</v>
      </c>
      <c r="BZ22" s="21">
        <f t="shared" si="56"/>
        <v>0</v>
      </c>
      <c r="CA22" s="21">
        <f t="shared" ref="CA22:DF22" si="57">IF(ISERROR(SUMIF($B$48:$B$273,$B$41,CA$48:CA$273)/SUMPRODUCT((($B$48:$B$273)=$B$41)*((CA$48:CA$273)&lt;&gt;"NA"))),"",SUMIF($B$48:$B$273,$B$41,CA$48:CA$273)/SUMPRODUCT((($B$48:$B$273)=$B$41)*((CA$48:CA$273)&lt;&gt;"NA")))</f>
        <v>0</v>
      </c>
      <c r="CB22" s="21">
        <f t="shared" si="57"/>
        <v>0</v>
      </c>
      <c r="CC22" s="21">
        <f t="shared" si="57"/>
        <v>0</v>
      </c>
      <c r="CD22" s="21">
        <f t="shared" si="57"/>
        <v>0</v>
      </c>
      <c r="CE22" s="21">
        <f t="shared" si="57"/>
        <v>0</v>
      </c>
      <c r="CF22" s="21">
        <f t="shared" si="57"/>
        <v>0</v>
      </c>
      <c r="CG22" s="21">
        <f t="shared" si="57"/>
        <v>0</v>
      </c>
      <c r="CH22" s="21">
        <f t="shared" si="57"/>
        <v>0</v>
      </c>
      <c r="CI22" s="21">
        <f t="shared" si="57"/>
        <v>0</v>
      </c>
      <c r="CJ22" s="21">
        <f t="shared" si="57"/>
        <v>0</v>
      </c>
      <c r="CK22" s="21">
        <f t="shared" si="57"/>
        <v>0</v>
      </c>
      <c r="CL22" s="21">
        <f t="shared" si="57"/>
        <v>0</v>
      </c>
      <c r="CM22" s="21">
        <f t="shared" si="57"/>
        <v>0</v>
      </c>
      <c r="CN22" s="21">
        <f t="shared" si="57"/>
        <v>0</v>
      </c>
      <c r="CO22" s="21">
        <f t="shared" si="57"/>
        <v>0</v>
      </c>
      <c r="CP22" s="21">
        <f t="shared" si="57"/>
        <v>0</v>
      </c>
      <c r="CQ22" s="21">
        <f t="shared" si="57"/>
        <v>0</v>
      </c>
      <c r="CR22" s="21">
        <f t="shared" si="57"/>
        <v>0</v>
      </c>
      <c r="CS22" s="21">
        <f t="shared" si="57"/>
        <v>0</v>
      </c>
      <c r="CT22" s="21">
        <f t="shared" si="57"/>
        <v>0</v>
      </c>
      <c r="CU22" s="21">
        <f t="shared" si="57"/>
        <v>0</v>
      </c>
      <c r="CV22" s="21">
        <f t="shared" si="57"/>
        <v>0</v>
      </c>
      <c r="CW22" s="21">
        <f t="shared" si="57"/>
        <v>0</v>
      </c>
      <c r="CX22" s="21">
        <f t="shared" si="57"/>
        <v>0</v>
      </c>
      <c r="CY22" s="21">
        <f t="shared" si="57"/>
        <v>0</v>
      </c>
      <c r="CZ22" s="21">
        <f t="shared" si="57"/>
        <v>0</v>
      </c>
      <c r="DA22" s="21">
        <f t="shared" si="57"/>
        <v>0</v>
      </c>
      <c r="DB22" s="21">
        <f t="shared" si="57"/>
        <v>0</v>
      </c>
      <c r="DC22" s="21">
        <f t="shared" si="57"/>
        <v>0</v>
      </c>
      <c r="DD22" s="21">
        <f t="shared" si="57"/>
        <v>0</v>
      </c>
      <c r="DE22" s="21">
        <f t="shared" si="57"/>
        <v>0</v>
      </c>
      <c r="DF22" s="21">
        <f t="shared" si="57"/>
        <v>0</v>
      </c>
      <c r="DG22" s="21">
        <f t="shared" ref="DG22:EL22" si="58">IF(ISERROR(SUMIF($B$48:$B$273,$B$41,DG$48:DG$273)/SUMPRODUCT((($B$48:$B$273)=$B$41)*((DG$48:DG$273)&lt;&gt;"NA"))),"",SUMIF($B$48:$B$273,$B$41,DG$48:DG$273)/SUMPRODUCT((($B$48:$B$273)=$B$41)*((DG$48:DG$273)&lt;&gt;"NA")))</f>
        <v>0</v>
      </c>
      <c r="DH22" s="21">
        <f t="shared" si="58"/>
        <v>0</v>
      </c>
      <c r="DI22" s="21">
        <f t="shared" si="58"/>
        <v>0</v>
      </c>
      <c r="DJ22" s="21">
        <f t="shared" si="58"/>
        <v>0</v>
      </c>
      <c r="DK22" s="21">
        <f t="shared" si="58"/>
        <v>0</v>
      </c>
      <c r="DL22" s="21">
        <f t="shared" si="58"/>
        <v>0</v>
      </c>
      <c r="DM22" s="21">
        <f t="shared" si="58"/>
        <v>0</v>
      </c>
      <c r="DN22" s="21">
        <f t="shared" si="58"/>
        <v>0</v>
      </c>
      <c r="DO22" s="21">
        <f t="shared" si="58"/>
        <v>0</v>
      </c>
      <c r="DP22" s="21">
        <f t="shared" si="58"/>
        <v>0</v>
      </c>
      <c r="DQ22" s="21">
        <f t="shared" si="58"/>
        <v>0</v>
      </c>
      <c r="DR22" s="21">
        <f t="shared" si="58"/>
        <v>0</v>
      </c>
      <c r="DS22" s="21">
        <f t="shared" si="58"/>
        <v>0</v>
      </c>
      <c r="DT22" s="21">
        <f t="shared" si="58"/>
        <v>0</v>
      </c>
      <c r="DU22" s="21">
        <f t="shared" si="58"/>
        <v>0</v>
      </c>
      <c r="DV22" s="21">
        <f t="shared" si="58"/>
        <v>0</v>
      </c>
      <c r="DW22" s="21">
        <f t="shared" si="58"/>
        <v>0</v>
      </c>
      <c r="DX22" s="21">
        <f t="shared" si="58"/>
        <v>0</v>
      </c>
      <c r="DY22" s="21">
        <f t="shared" si="58"/>
        <v>0</v>
      </c>
      <c r="DZ22" s="21">
        <f t="shared" si="58"/>
        <v>0</v>
      </c>
      <c r="EA22" s="21">
        <f t="shared" si="58"/>
        <v>0</v>
      </c>
      <c r="EB22" s="21">
        <f t="shared" si="58"/>
        <v>0</v>
      </c>
      <c r="EC22" s="21">
        <f t="shared" si="58"/>
        <v>0</v>
      </c>
      <c r="ED22" s="21">
        <f t="shared" si="58"/>
        <v>0</v>
      </c>
      <c r="EE22" s="21">
        <f t="shared" si="58"/>
        <v>0</v>
      </c>
      <c r="EF22" s="21">
        <f t="shared" si="58"/>
        <v>0</v>
      </c>
      <c r="EG22" s="21">
        <f t="shared" si="58"/>
        <v>0</v>
      </c>
      <c r="EH22" s="21">
        <f t="shared" si="58"/>
        <v>0</v>
      </c>
      <c r="EI22" s="21">
        <f t="shared" si="58"/>
        <v>0</v>
      </c>
      <c r="EJ22" s="21">
        <f t="shared" si="58"/>
        <v>0</v>
      </c>
      <c r="EK22" s="21">
        <f t="shared" si="58"/>
        <v>0</v>
      </c>
      <c r="EL22" s="21">
        <f t="shared" si="58"/>
        <v>0</v>
      </c>
      <c r="EM22" s="21">
        <f t="shared" ref="EM22:FG22" si="59">IF(ISERROR(SUMIF($B$48:$B$273,$B$41,EM$48:EM$273)/SUMPRODUCT((($B$48:$B$273)=$B$41)*((EM$48:EM$273)&lt;&gt;"NA"))),"",SUMIF($B$48:$B$273,$B$41,EM$48:EM$273)/SUMPRODUCT((($B$48:$B$273)=$B$41)*((EM$48:EM$273)&lt;&gt;"NA")))</f>
        <v>0</v>
      </c>
      <c r="EN22" s="21">
        <f t="shared" si="59"/>
        <v>0</v>
      </c>
      <c r="EO22" s="21">
        <f t="shared" si="59"/>
        <v>0</v>
      </c>
      <c r="EP22" s="21">
        <f t="shared" si="59"/>
        <v>0</v>
      </c>
      <c r="EQ22" s="21">
        <f t="shared" si="59"/>
        <v>0</v>
      </c>
      <c r="ER22" s="21">
        <f t="shared" si="59"/>
        <v>0</v>
      </c>
      <c r="ES22" s="21">
        <f t="shared" si="59"/>
        <v>0</v>
      </c>
      <c r="ET22" s="21">
        <f t="shared" si="59"/>
        <v>0</v>
      </c>
      <c r="EU22" s="21">
        <f t="shared" si="59"/>
        <v>0</v>
      </c>
      <c r="EV22" s="21">
        <f t="shared" si="59"/>
        <v>0</v>
      </c>
      <c r="EW22" s="21">
        <f t="shared" si="59"/>
        <v>0</v>
      </c>
      <c r="EX22" s="21">
        <f t="shared" si="59"/>
        <v>0</v>
      </c>
      <c r="EY22" s="21">
        <f t="shared" si="59"/>
        <v>0</v>
      </c>
      <c r="EZ22" s="21">
        <f t="shared" si="59"/>
        <v>0</v>
      </c>
      <c r="FA22" s="21">
        <f t="shared" si="59"/>
        <v>0</v>
      </c>
      <c r="FB22" s="21">
        <f t="shared" si="59"/>
        <v>0</v>
      </c>
      <c r="FC22" s="21">
        <f t="shared" si="59"/>
        <v>0</v>
      </c>
      <c r="FD22" s="21">
        <f t="shared" si="59"/>
        <v>0</v>
      </c>
      <c r="FE22" s="21">
        <f t="shared" si="59"/>
        <v>0</v>
      </c>
      <c r="FF22" s="21">
        <f t="shared" si="59"/>
        <v>0</v>
      </c>
      <c r="FG22" s="21">
        <f t="shared" si="59"/>
        <v>0</v>
      </c>
    </row>
    <row r="23" spans="1:163" ht="15" hidden="1" thickBot="1" x14ac:dyDescent="0.55000000000000004">
      <c r="A23" s="63"/>
      <c r="B23" s="67"/>
      <c r="C23" s="66"/>
      <c r="D23" s="54" t="s">
        <v>34</v>
      </c>
      <c r="E23" s="20">
        <f t="shared" ref="E23:N23" si="60">IF(ISERROR(SUMIF($O$11:$IS$11,"LG"&amp;E15,$O$15:$IS$15)),"",SUMIF($O$11:$IS$11,"LG"&amp;E15,$O$15:$IS$15))</f>
        <v>0</v>
      </c>
      <c r="F23" s="87">
        <f t="shared" si="60"/>
        <v>0</v>
      </c>
      <c r="G23" s="88">
        <f t="shared" si="60"/>
        <v>0</v>
      </c>
      <c r="H23" s="88">
        <f t="shared" si="60"/>
        <v>0</v>
      </c>
      <c r="I23" s="88">
        <f t="shared" si="60"/>
        <v>0</v>
      </c>
      <c r="J23" s="88">
        <f t="shared" si="60"/>
        <v>0</v>
      </c>
      <c r="K23" s="88">
        <f t="shared" si="60"/>
        <v>0</v>
      </c>
      <c r="L23" s="88">
        <f t="shared" si="60"/>
        <v>0</v>
      </c>
      <c r="M23" s="88">
        <f t="shared" si="60"/>
        <v>0</v>
      </c>
      <c r="N23" s="89">
        <f t="shared" si="60"/>
        <v>0</v>
      </c>
      <c r="O23" s="21">
        <f t="shared" ref="O23:AT23" si="61">IF(ISERROR(SUMIF($B$48:$B$273,$B$41,O$48:O$273)/SUMPRODUCT((($B$48:$B$273)=$B$41)*((O$48:O$273)&lt;&gt;"NA")*((O$48:O$273)&lt;&gt;"Absent"))),"",SUMIF($B$48:$B$273,$B$41,O$48:O$273)/SUMPRODUCT((($B$48:$B$273)=$B$41)*((O$48:O$273)&lt;&gt;"NA")*((O$48:O$273)&lt;&gt;"Absent")))</f>
        <v>2.0833333333333335</v>
      </c>
      <c r="P23" s="21">
        <f t="shared" si="61"/>
        <v>4.166666666666667</v>
      </c>
      <c r="Q23" s="21">
        <f t="shared" si="61"/>
        <v>3</v>
      </c>
      <c r="R23" s="21">
        <f t="shared" si="61"/>
        <v>2.1666666666666665</v>
      </c>
      <c r="S23" s="21">
        <f t="shared" si="61"/>
        <v>2.25</v>
      </c>
      <c r="T23" s="21">
        <f t="shared" si="61"/>
        <v>1.5833333333333333</v>
      </c>
      <c r="U23" s="21">
        <f t="shared" si="61"/>
        <v>1.3333333333333333</v>
      </c>
      <c r="V23" s="21">
        <f t="shared" si="61"/>
        <v>2.6666666666666665</v>
      </c>
      <c r="W23" s="21">
        <f t="shared" si="61"/>
        <v>3.6666666666666665</v>
      </c>
      <c r="X23" s="21">
        <f t="shared" si="61"/>
        <v>2.1666666666666665</v>
      </c>
      <c r="Y23" s="21">
        <f t="shared" si="61"/>
        <v>2.75</v>
      </c>
      <c r="Z23" s="21">
        <f t="shared" si="61"/>
        <v>2</v>
      </c>
      <c r="AA23" s="21">
        <f t="shared" si="61"/>
        <v>2.9166666666666665</v>
      </c>
      <c r="AB23" s="21">
        <f t="shared" si="61"/>
        <v>2.5</v>
      </c>
      <c r="AC23" s="21">
        <f t="shared" si="61"/>
        <v>3</v>
      </c>
      <c r="AD23" s="21">
        <f t="shared" si="61"/>
        <v>3.4</v>
      </c>
      <c r="AE23" s="21">
        <f t="shared" si="61"/>
        <v>3.1</v>
      </c>
      <c r="AF23" s="21">
        <f t="shared" si="61"/>
        <v>2.4</v>
      </c>
      <c r="AG23" s="21">
        <f t="shared" si="61"/>
        <v>2.6</v>
      </c>
      <c r="AH23" s="21">
        <f t="shared" si="61"/>
        <v>2</v>
      </c>
      <c r="AI23" s="21">
        <f t="shared" si="61"/>
        <v>2</v>
      </c>
      <c r="AJ23" s="21">
        <f t="shared" si="61"/>
        <v>2.0666666666666669</v>
      </c>
      <c r="AK23" s="21">
        <f t="shared" si="61"/>
        <v>3.4666666666666668</v>
      </c>
      <c r="AL23" s="21">
        <f t="shared" si="61"/>
        <v>7.2</v>
      </c>
      <c r="AM23" s="21">
        <f t="shared" si="61"/>
        <v>2.8571428571428572</v>
      </c>
      <c r="AN23" s="21">
        <f t="shared" si="61"/>
        <v>3.6428571428571428</v>
      </c>
      <c r="AO23" s="21">
        <f t="shared" si="61"/>
        <v>2.5714285714285716</v>
      </c>
      <c r="AP23" s="21">
        <f t="shared" si="61"/>
        <v>1.0714285714285714</v>
      </c>
      <c r="AQ23" s="21">
        <f t="shared" si="61"/>
        <v>2.5</v>
      </c>
      <c r="AR23" s="21">
        <f t="shared" si="61"/>
        <v>2.5</v>
      </c>
      <c r="AS23" s="21">
        <f t="shared" si="61"/>
        <v>2.5</v>
      </c>
      <c r="AT23" s="21">
        <f t="shared" si="61"/>
        <v>2.0714285714285716</v>
      </c>
      <c r="AU23" s="21">
        <f t="shared" ref="AU23:BZ23" si="62">IF(ISERROR(SUMIF($B$48:$B$273,$B$41,AU$48:AU$273)/SUMPRODUCT((($B$48:$B$273)=$B$41)*((AU$48:AU$273)&lt;&gt;"NA")*((AU$48:AU$273)&lt;&gt;"Absent"))),"",SUMIF($B$48:$B$273,$B$41,AU$48:AU$273)/SUMPRODUCT((($B$48:$B$273)=$B$41)*((AU$48:AU$273)&lt;&gt;"NA")*((AU$48:AU$273)&lt;&gt;"Absent")))</f>
        <v>3.4</v>
      </c>
      <c r="AV23" s="21">
        <f t="shared" si="62"/>
        <v>3</v>
      </c>
      <c r="AW23" s="21">
        <f t="shared" si="62"/>
        <v>3.0666666666666669</v>
      </c>
      <c r="AX23" s="21">
        <f t="shared" si="62"/>
        <v>2.7333333333333334</v>
      </c>
      <c r="AY23" s="21">
        <f t="shared" si="62"/>
        <v>3.4</v>
      </c>
      <c r="AZ23" s="21">
        <f t="shared" si="62"/>
        <v>0</v>
      </c>
      <c r="BA23" s="21">
        <f t="shared" si="62"/>
        <v>0</v>
      </c>
      <c r="BB23" s="21">
        <f t="shared" si="62"/>
        <v>0</v>
      </c>
      <c r="BC23" s="21">
        <f t="shared" si="62"/>
        <v>0</v>
      </c>
      <c r="BD23" s="21">
        <f t="shared" si="62"/>
        <v>0</v>
      </c>
      <c r="BE23" s="21">
        <f t="shared" si="62"/>
        <v>0</v>
      </c>
      <c r="BF23" s="21">
        <f t="shared" si="62"/>
        <v>0</v>
      </c>
      <c r="BG23" s="21">
        <f t="shared" si="62"/>
        <v>0</v>
      </c>
      <c r="BH23" s="21">
        <f t="shared" si="62"/>
        <v>0</v>
      </c>
      <c r="BI23" s="21">
        <f t="shared" si="62"/>
        <v>0</v>
      </c>
      <c r="BJ23" s="21">
        <f t="shared" si="62"/>
        <v>0</v>
      </c>
      <c r="BK23" s="21">
        <f t="shared" si="62"/>
        <v>0</v>
      </c>
      <c r="BL23" s="21">
        <f t="shared" si="62"/>
        <v>0</v>
      </c>
      <c r="BM23" s="21">
        <f t="shared" si="62"/>
        <v>0</v>
      </c>
      <c r="BN23" s="21">
        <f t="shared" si="62"/>
        <v>0</v>
      </c>
      <c r="BO23" s="21">
        <f t="shared" si="62"/>
        <v>0</v>
      </c>
      <c r="BP23" s="21">
        <f t="shared" si="62"/>
        <v>0</v>
      </c>
      <c r="BQ23" s="21">
        <f t="shared" si="62"/>
        <v>0</v>
      </c>
      <c r="BR23" s="21">
        <f t="shared" si="62"/>
        <v>0</v>
      </c>
      <c r="BS23" s="21">
        <f t="shared" si="62"/>
        <v>0</v>
      </c>
      <c r="BT23" s="21">
        <f t="shared" si="62"/>
        <v>0</v>
      </c>
      <c r="BU23" s="21">
        <f t="shared" si="62"/>
        <v>0</v>
      </c>
      <c r="BV23" s="21">
        <f t="shared" si="62"/>
        <v>0</v>
      </c>
      <c r="BW23" s="21">
        <f t="shared" si="62"/>
        <v>0</v>
      </c>
      <c r="BX23" s="21">
        <f t="shared" si="62"/>
        <v>0</v>
      </c>
      <c r="BY23" s="21">
        <f t="shared" si="62"/>
        <v>0</v>
      </c>
      <c r="BZ23" s="21">
        <f t="shared" si="62"/>
        <v>0</v>
      </c>
      <c r="CA23" s="21">
        <f t="shared" ref="CA23:DF23" si="63">IF(ISERROR(SUMIF($B$48:$B$273,$B$41,CA$48:CA$273)/SUMPRODUCT((($B$48:$B$273)=$B$41)*((CA$48:CA$273)&lt;&gt;"NA")*((CA$48:CA$273)&lt;&gt;"Absent"))),"",SUMIF($B$48:$B$273,$B$41,CA$48:CA$273)/SUMPRODUCT((($B$48:$B$273)=$B$41)*((CA$48:CA$273)&lt;&gt;"NA")*((CA$48:CA$273)&lt;&gt;"Absent")))</f>
        <v>0</v>
      </c>
      <c r="CB23" s="21">
        <f t="shared" si="63"/>
        <v>0</v>
      </c>
      <c r="CC23" s="21">
        <f t="shared" si="63"/>
        <v>0</v>
      </c>
      <c r="CD23" s="21">
        <f t="shared" si="63"/>
        <v>0</v>
      </c>
      <c r="CE23" s="21">
        <f t="shared" si="63"/>
        <v>0</v>
      </c>
      <c r="CF23" s="21">
        <f t="shared" si="63"/>
        <v>0</v>
      </c>
      <c r="CG23" s="21">
        <f t="shared" si="63"/>
        <v>0</v>
      </c>
      <c r="CH23" s="21">
        <f t="shared" si="63"/>
        <v>0</v>
      </c>
      <c r="CI23" s="21">
        <f t="shared" si="63"/>
        <v>0</v>
      </c>
      <c r="CJ23" s="21">
        <f t="shared" si="63"/>
        <v>0</v>
      </c>
      <c r="CK23" s="21">
        <f t="shared" si="63"/>
        <v>0</v>
      </c>
      <c r="CL23" s="21">
        <f t="shared" si="63"/>
        <v>0</v>
      </c>
      <c r="CM23" s="21">
        <f t="shared" si="63"/>
        <v>0</v>
      </c>
      <c r="CN23" s="21">
        <f t="shared" si="63"/>
        <v>0</v>
      </c>
      <c r="CO23" s="21">
        <f t="shared" si="63"/>
        <v>0</v>
      </c>
      <c r="CP23" s="21">
        <f t="shared" si="63"/>
        <v>0</v>
      </c>
      <c r="CQ23" s="21">
        <f t="shared" si="63"/>
        <v>0</v>
      </c>
      <c r="CR23" s="21">
        <f t="shared" si="63"/>
        <v>0</v>
      </c>
      <c r="CS23" s="21">
        <f t="shared" si="63"/>
        <v>0</v>
      </c>
      <c r="CT23" s="21">
        <f t="shared" si="63"/>
        <v>0</v>
      </c>
      <c r="CU23" s="21">
        <f t="shared" si="63"/>
        <v>0</v>
      </c>
      <c r="CV23" s="21">
        <f t="shared" si="63"/>
        <v>0</v>
      </c>
      <c r="CW23" s="21">
        <f t="shared" si="63"/>
        <v>0</v>
      </c>
      <c r="CX23" s="21">
        <f t="shared" si="63"/>
        <v>0</v>
      </c>
      <c r="CY23" s="21">
        <f t="shared" si="63"/>
        <v>0</v>
      </c>
      <c r="CZ23" s="21">
        <f t="shared" si="63"/>
        <v>0</v>
      </c>
      <c r="DA23" s="21">
        <f t="shared" si="63"/>
        <v>0</v>
      </c>
      <c r="DB23" s="21">
        <f t="shared" si="63"/>
        <v>0</v>
      </c>
      <c r="DC23" s="21">
        <f t="shared" si="63"/>
        <v>0</v>
      </c>
      <c r="DD23" s="21">
        <f t="shared" si="63"/>
        <v>0</v>
      </c>
      <c r="DE23" s="21">
        <f t="shared" si="63"/>
        <v>0</v>
      </c>
      <c r="DF23" s="21">
        <f t="shared" si="63"/>
        <v>0</v>
      </c>
      <c r="DG23" s="21">
        <f t="shared" ref="DG23:EL23" si="64">IF(ISERROR(SUMIF($B$48:$B$273,$B$41,DG$48:DG$273)/SUMPRODUCT((($B$48:$B$273)=$B$41)*((DG$48:DG$273)&lt;&gt;"NA")*((DG$48:DG$273)&lt;&gt;"Absent"))),"",SUMIF($B$48:$B$273,$B$41,DG$48:DG$273)/SUMPRODUCT((($B$48:$B$273)=$B$41)*((DG$48:DG$273)&lt;&gt;"NA")*((DG$48:DG$273)&lt;&gt;"Absent")))</f>
        <v>0</v>
      </c>
      <c r="DH23" s="21">
        <f t="shared" si="64"/>
        <v>0</v>
      </c>
      <c r="DI23" s="21">
        <f t="shared" si="64"/>
        <v>0</v>
      </c>
      <c r="DJ23" s="21">
        <f t="shared" si="64"/>
        <v>0</v>
      </c>
      <c r="DK23" s="21">
        <f t="shared" si="64"/>
        <v>0</v>
      </c>
      <c r="DL23" s="21">
        <f t="shared" si="64"/>
        <v>0</v>
      </c>
      <c r="DM23" s="21">
        <f t="shared" si="64"/>
        <v>0</v>
      </c>
      <c r="DN23" s="21">
        <f t="shared" si="64"/>
        <v>0</v>
      </c>
      <c r="DO23" s="21">
        <f t="shared" si="64"/>
        <v>0</v>
      </c>
      <c r="DP23" s="21">
        <f t="shared" si="64"/>
        <v>0</v>
      </c>
      <c r="DQ23" s="21">
        <f t="shared" si="64"/>
        <v>0</v>
      </c>
      <c r="DR23" s="21">
        <f t="shared" si="64"/>
        <v>0</v>
      </c>
      <c r="DS23" s="21">
        <f t="shared" si="64"/>
        <v>0</v>
      </c>
      <c r="DT23" s="21">
        <f t="shared" si="64"/>
        <v>0</v>
      </c>
      <c r="DU23" s="21">
        <f t="shared" si="64"/>
        <v>0</v>
      </c>
      <c r="DV23" s="21">
        <f t="shared" si="64"/>
        <v>0</v>
      </c>
      <c r="DW23" s="21">
        <f t="shared" si="64"/>
        <v>0</v>
      </c>
      <c r="DX23" s="21">
        <f t="shared" si="64"/>
        <v>0</v>
      </c>
      <c r="DY23" s="21">
        <f t="shared" si="64"/>
        <v>0</v>
      </c>
      <c r="DZ23" s="21">
        <f t="shared" si="64"/>
        <v>0</v>
      </c>
      <c r="EA23" s="21">
        <f t="shared" si="64"/>
        <v>0</v>
      </c>
      <c r="EB23" s="21">
        <f t="shared" si="64"/>
        <v>0</v>
      </c>
      <c r="EC23" s="21">
        <f t="shared" si="64"/>
        <v>0</v>
      </c>
      <c r="ED23" s="21">
        <f t="shared" si="64"/>
        <v>0</v>
      </c>
      <c r="EE23" s="21">
        <f t="shared" si="64"/>
        <v>0</v>
      </c>
      <c r="EF23" s="21">
        <f t="shared" si="64"/>
        <v>0</v>
      </c>
      <c r="EG23" s="21">
        <f t="shared" si="64"/>
        <v>0</v>
      </c>
      <c r="EH23" s="21">
        <f t="shared" si="64"/>
        <v>0</v>
      </c>
      <c r="EI23" s="21">
        <f t="shared" si="64"/>
        <v>0</v>
      </c>
      <c r="EJ23" s="21">
        <f t="shared" si="64"/>
        <v>0</v>
      </c>
      <c r="EK23" s="21">
        <f t="shared" si="64"/>
        <v>0</v>
      </c>
      <c r="EL23" s="21">
        <f t="shared" si="64"/>
        <v>0</v>
      </c>
      <c r="EM23" s="21">
        <f t="shared" ref="EM23:FG23" si="65">IF(ISERROR(SUMIF($B$48:$B$273,$B$41,EM$48:EM$273)/SUMPRODUCT((($B$48:$B$273)=$B$41)*((EM$48:EM$273)&lt;&gt;"NA")*((EM$48:EM$273)&lt;&gt;"Absent"))),"",SUMIF($B$48:$B$273,$B$41,EM$48:EM$273)/SUMPRODUCT((($B$48:$B$273)=$B$41)*((EM$48:EM$273)&lt;&gt;"NA")*((EM$48:EM$273)&lt;&gt;"Absent")))</f>
        <v>0</v>
      </c>
      <c r="EN23" s="21">
        <f t="shared" si="65"/>
        <v>0</v>
      </c>
      <c r="EO23" s="21">
        <f t="shared" si="65"/>
        <v>0</v>
      </c>
      <c r="EP23" s="21">
        <f t="shared" si="65"/>
        <v>0</v>
      </c>
      <c r="EQ23" s="21">
        <f t="shared" si="65"/>
        <v>0</v>
      </c>
      <c r="ER23" s="21">
        <f t="shared" si="65"/>
        <v>0</v>
      </c>
      <c r="ES23" s="21">
        <f t="shared" si="65"/>
        <v>0</v>
      </c>
      <c r="ET23" s="21">
        <f t="shared" si="65"/>
        <v>0</v>
      </c>
      <c r="EU23" s="21">
        <f t="shared" si="65"/>
        <v>0</v>
      </c>
      <c r="EV23" s="21">
        <f t="shared" si="65"/>
        <v>0</v>
      </c>
      <c r="EW23" s="21">
        <f t="shared" si="65"/>
        <v>0</v>
      </c>
      <c r="EX23" s="21">
        <f t="shared" si="65"/>
        <v>0</v>
      </c>
      <c r="EY23" s="21">
        <f t="shared" si="65"/>
        <v>0</v>
      </c>
      <c r="EZ23" s="21">
        <f t="shared" si="65"/>
        <v>0</v>
      </c>
      <c r="FA23" s="21">
        <f t="shared" si="65"/>
        <v>0</v>
      </c>
      <c r="FB23" s="21">
        <f t="shared" si="65"/>
        <v>0</v>
      </c>
      <c r="FC23" s="21">
        <f t="shared" si="65"/>
        <v>0</v>
      </c>
      <c r="FD23" s="21">
        <f t="shared" si="65"/>
        <v>0</v>
      </c>
      <c r="FE23" s="21">
        <f t="shared" si="65"/>
        <v>0</v>
      </c>
      <c r="FF23" s="21">
        <f t="shared" si="65"/>
        <v>0</v>
      </c>
      <c r="FG23" s="21">
        <f t="shared" si="65"/>
        <v>0</v>
      </c>
    </row>
    <row r="24" spans="1:163" ht="15" hidden="1" thickBot="1" x14ac:dyDescent="0.55000000000000004">
      <c r="A24" s="63"/>
      <c r="B24" s="64"/>
      <c r="C24" s="66"/>
      <c r="D24" s="55" t="s">
        <v>35</v>
      </c>
      <c r="E24" s="20">
        <f t="shared" ref="E24:N24" si="66">IF(ISERROR(SUMIF($O$11:$IS$11,"LG"&amp;E17,$O$14:$IS$14)),"",SUMIF($O$11:$IS$11,"LG"&amp;E17,$O$14:$IS$14))</f>
        <v>0</v>
      </c>
      <c r="F24" s="87">
        <f t="shared" si="66"/>
        <v>0</v>
      </c>
      <c r="G24" s="88">
        <f t="shared" si="66"/>
        <v>0</v>
      </c>
      <c r="H24" s="88">
        <f t="shared" si="66"/>
        <v>0</v>
      </c>
      <c r="I24" s="88">
        <f t="shared" si="66"/>
        <v>0</v>
      </c>
      <c r="J24" s="88">
        <f t="shared" si="66"/>
        <v>0</v>
      </c>
      <c r="K24" s="88">
        <f t="shared" si="66"/>
        <v>0</v>
      </c>
      <c r="L24" s="88">
        <f t="shared" si="66"/>
        <v>0</v>
      </c>
      <c r="M24" s="88">
        <f t="shared" si="66"/>
        <v>0</v>
      </c>
      <c r="N24" s="89">
        <f t="shared" si="66"/>
        <v>0</v>
      </c>
      <c r="O24" s="21">
        <f t="shared" ref="O24:AT24" si="67">IF(ISERROR(SUMIF($B$48:$B$273,$B$42,O$48:O$273)/SUMPRODUCT((($B$48:$B$273)=$B$42)*((O$48:O$273)&lt;&gt;"NA"))),"",SUMIF($B$48:$B$273,$B$42,O$48:O$273)/SUMPRODUCT((($B$48:$B$273)=$B$42)*((O$48:O$273)&lt;&gt;"NA")))</f>
        <v>1.3043478260869565</v>
      </c>
      <c r="P24" s="21">
        <f t="shared" si="67"/>
        <v>2.7391304347826089</v>
      </c>
      <c r="Q24" s="21">
        <f t="shared" si="67"/>
        <v>3.3913043478260869</v>
      </c>
      <c r="R24" s="21">
        <f t="shared" si="67"/>
        <v>1.6521739130434783</v>
      </c>
      <c r="S24" s="21">
        <f t="shared" si="67"/>
        <v>1.4347826086956521</v>
      </c>
      <c r="T24" s="21">
        <f t="shared" si="67"/>
        <v>1.9130434782608696</v>
      </c>
      <c r="U24" s="21">
        <f t="shared" si="67"/>
        <v>0.86956521739130432</v>
      </c>
      <c r="V24" s="21">
        <f t="shared" si="67"/>
        <v>0.69565217391304346</v>
      </c>
      <c r="W24" s="21">
        <f t="shared" si="67"/>
        <v>3.0434782608695654</v>
      </c>
      <c r="X24" s="21">
        <f t="shared" si="67"/>
        <v>1.5217391304347827</v>
      </c>
      <c r="Y24" s="21">
        <f t="shared" si="67"/>
        <v>2.0434782608695654</v>
      </c>
      <c r="Z24" s="21">
        <f t="shared" si="67"/>
        <v>2</v>
      </c>
      <c r="AA24" s="21">
        <f t="shared" si="67"/>
        <v>2</v>
      </c>
      <c r="AB24" s="21">
        <f t="shared" si="67"/>
        <v>1.9130434782608696</v>
      </c>
      <c r="AC24" s="21">
        <f t="shared" si="67"/>
        <v>2.4782608695652173</v>
      </c>
      <c r="AD24" s="21">
        <f t="shared" si="67"/>
        <v>2.8695652173913042</v>
      </c>
      <c r="AE24" s="21">
        <f t="shared" si="67"/>
        <v>2.4347826086956523</v>
      </c>
      <c r="AF24" s="21">
        <f t="shared" si="67"/>
        <v>2.3043478260869565</v>
      </c>
      <c r="AG24" s="21">
        <f t="shared" si="67"/>
        <v>2.2173913043478262</v>
      </c>
      <c r="AH24" s="21">
        <f t="shared" si="67"/>
        <v>1.0869565217391304</v>
      </c>
      <c r="AI24" s="21">
        <f t="shared" si="67"/>
        <v>1.0869565217391304</v>
      </c>
      <c r="AJ24" s="21">
        <f t="shared" si="67"/>
        <v>2.6086956521739131</v>
      </c>
      <c r="AK24" s="21">
        <f t="shared" si="67"/>
        <v>3.1739130434782608</v>
      </c>
      <c r="AL24" s="21">
        <f t="shared" si="67"/>
        <v>7.1739130434782608</v>
      </c>
      <c r="AM24" s="21">
        <f t="shared" si="67"/>
        <v>3.347826086956522</v>
      </c>
      <c r="AN24" s="21">
        <f t="shared" si="67"/>
        <v>3.5652173913043477</v>
      </c>
      <c r="AO24" s="21">
        <f t="shared" si="67"/>
        <v>2</v>
      </c>
      <c r="AP24" s="21">
        <f t="shared" si="67"/>
        <v>1.4782608695652173</v>
      </c>
      <c r="AQ24" s="21">
        <f t="shared" si="67"/>
        <v>2.8260869565217392</v>
      </c>
      <c r="AR24" s="21">
        <f t="shared" si="67"/>
        <v>2.8260869565217392</v>
      </c>
      <c r="AS24" s="21">
        <f t="shared" si="67"/>
        <v>2.6086956521739131</v>
      </c>
      <c r="AT24" s="21">
        <f t="shared" si="67"/>
        <v>2.1739130434782608</v>
      </c>
      <c r="AU24" s="21">
        <f t="shared" ref="AU24:BZ24" si="68">IF(ISERROR(SUMIF($B$48:$B$273,$B$42,AU$48:AU$273)/SUMPRODUCT((($B$48:$B$273)=$B$42)*((AU$48:AU$273)&lt;&gt;"NA"))),"",SUMIF($B$48:$B$273,$B$42,AU$48:AU$273)/SUMPRODUCT((($B$48:$B$273)=$B$42)*((AU$48:AU$273)&lt;&gt;"NA")))</f>
        <v>3.3913043478260869</v>
      </c>
      <c r="AV24" s="21">
        <f t="shared" si="68"/>
        <v>3.1739130434782608</v>
      </c>
      <c r="AW24" s="21">
        <f t="shared" si="68"/>
        <v>3</v>
      </c>
      <c r="AX24" s="21">
        <f t="shared" si="68"/>
        <v>3</v>
      </c>
      <c r="AY24" s="21">
        <f t="shared" si="68"/>
        <v>3.3043478260869565</v>
      </c>
      <c r="AZ24" s="21">
        <f t="shared" si="68"/>
        <v>0</v>
      </c>
      <c r="BA24" s="21">
        <f t="shared" si="68"/>
        <v>0</v>
      </c>
      <c r="BB24" s="21">
        <f t="shared" si="68"/>
        <v>0</v>
      </c>
      <c r="BC24" s="21">
        <f t="shared" si="68"/>
        <v>0</v>
      </c>
      <c r="BD24" s="21">
        <f t="shared" si="68"/>
        <v>0</v>
      </c>
      <c r="BE24" s="21">
        <f t="shared" si="68"/>
        <v>0</v>
      </c>
      <c r="BF24" s="21">
        <f t="shared" si="68"/>
        <v>0</v>
      </c>
      <c r="BG24" s="21">
        <f t="shared" si="68"/>
        <v>0</v>
      </c>
      <c r="BH24" s="21">
        <f t="shared" si="68"/>
        <v>0</v>
      </c>
      <c r="BI24" s="21">
        <f t="shared" si="68"/>
        <v>0</v>
      </c>
      <c r="BJ24" s="21">
        <f t="shared" si="68"/>
        <v>0</v>
      </c>
      <c r="BK24" s="21">
        <f t="shared" si="68"/>
        <v>0</v>
      </c>
      <c r="BL24" s="21">
        <f t="shared" si="68"/>
        <v>0</v>
      </c>
      <c r="BM24" s="21">
        <f t="shared" si="68"/>
        <v>0</v>
      </c>
      <c r="BN24" s="21">
        <f t="shared" si="68"/>
        <v>0</v>
      </c>
      <c r="BO24" s="21">
        <f t="shared" si="68"/>
        <v>0</v>
      </c>
      <c r="BP24" s="21">
        <f t="shared" si="68"/>
        <v>0</v>
      </c>
      <c r="BQ24" s="21">
        <f t="shared" si="68"/>
        <v>0</v>
      </c>
      <c r="BR24" s="21">
        <f t="shared" si="68"/>
        <v>0</v>
      </c>
      <c r="BS24" s="21">
        <f t="shared" si="68"/>
        <v>0</v>
      </c>
      <c r="BT24" s="21">
        <f t="shared" si="68"/>
        <v>0</v>
      </c>
      <c r="BU24" s="21">
        <f t="shared" si="68"/>
        <v>0</v>
      </c>
      <c r="BV24" s="21">
        <f t="shared" si="68"/>
        <v>0</v>
      </c>
      <c r="BW24" s="21">
        <f t="shared" si="68"/>
        <v>0</v>
      </c>
      <c r="BX24" s="21">
        <f t="shared" si="68"/>
        <v>0</v>
      </c>
      <c r="BY24" s="21">
        <f t="shared" si="68"/>
        <v>0</v>
      </c>
      <c r="BZ24" s="21">
        <f t="shared" si="68"/>
        <v>0</v>
      </c>
      <c r="CA24" s="21">
        <f t="shared" ref="CA24:DF24" si="69">IF(ISERROR(SUMIF($B$48:$B$273,$B$42,CA$48:CA$273)/SUMPRODUCT((($B$48:$B$273)=$B$42)*((CA$48:CA$273)&lt;&gt;"NA"))),"",SUMIF($B$48:$B$273,$B$42,CA$48:CA$273)/SUMPRODUCT((($B$48:$B$273)=$B$42)*((CA$48:CA$273)&lt;&gt;"NA")))</f>
        <v>0</v>
      </c>
      <c r="CB24" s="21">
        <f t="shared" si="69"/>
        <v>0</v>
      </c>
      <c r="CC24" s="21">
        <f t="shared" si="69"/>
        <v>0</v>
      </c>
      <c r="CD24" s="21">
        <f t="shared" si="69"/>
        <v>0</v>
      </c>
      <c r="CE24" s="21">
        <f t="shared" si="69"/>
        <v>0</v>
      </c>
      <c r="CF24" s="21">
        <f t="shared" si="69"/>
        <v>0</v>
      </c>
      <c r="CG24" s="21">
        <f t="shared" si="69"/>
        <v>0</v>
      </c>
      <c r="CH24" s="21">
        <f t="shared" si="69"/>
        <v>0</v>
      </c>
      <c r="CI24" s="21">
        <f t="shared" si="69"/>
        <v>0</v>
      </c>
      <c r="CJ24" s="21">
        <f t="shared" si="69"/>
        <v>0</v>
      </c>
      <c r="CK24" s="21">
        <f t="shared" si="69"/>
        <v>0</v>
      </c>
      <c r="CL24" s="21">
        <f t="shared" si="69"/>
        <v>0</v>
      </c>
      <c r="CM24" s="21">
        <f t="shared" si="69"/>
        <v>0</v>
      </c>
      <c r="CN24" s="21">
        <f t="shared" si="69"/>
        <v>0</v>
      </c>
      <c r="CO24" s="21">
        <f t="shared" si="69"/>
        <v>0</v>
      </c>
      <c r="CP24" s="21">
        <f t="shared" si="69"/>
        <v>0</v>
      </c>
      <c r="CQ24" s="21">
        <f t="shared" si="69"/>
        <v>0</v>
      </c>
      <c r="CR24" s="21">
        <f t="shared" si="69"/>
        <v>0</v>
      </c>
      <c r="CS24" s="21">
        <f t="shared" si="69"/>
        <v>0</v>
      </c>
      <c r="CT24" s="21">
        <f t="shared" si="69"/>
        <v>0</v>
      </c>
      <c r="CU24" s="21">
        <f t="shared" si="69"/>
        <v>0</v>
      </c>
      <c r="CV24" s="21">
        <f t="shared" si="69"/>
        <v>0</v>
      </c>
      <c r="CW24" s="21">
        <f t="shared" si="69"/>
        <v>0</v>
      </c>
      <c r="CX24" s="21">
        <f t="shared" si="69"/>
        <v>0</v>
      </c>
      <c r="CY24" s="21">
        <f t="shared" si="69"/>
        <v>0</v>
      </c>
      <c r="CZ24" s="21">
        <f t="shared" si="69"/>
        <v>0</v>
      </c>
      <c r="DA24" s="21">
        <f t="shared" si="69"/>
        <v>0</v>
      </c>
      <c r="DB24" s="21">
        <f t="shared" si="69"/>
        <v>0</v>
      </c>
      <c r="DC24" s="21">
        <f t="shared" si="69"/>
        <v>0</v>
      </c>
      <c r="DD24" s="21">
        <f t="shared" si="69"/>
        <v>0</v>
      </c>
      <c r="DE24" s="21">
        <f t="shared" si="69"/>
        <v>0</v>
      </c>
      <c r="DF24" s="21">
        <f t="shared" si="69"/>
        <v>0</v>
      </c>
      <c r="DG24" s="21">
        <f t="shared" ref="DG24:EL24" si="70">IF(ISERROR(SUMIF($B$48:$B$273,$B$42,DG$48:DG$273)/SUMPRODUCT((($B$48:$B$273)=$B$42)*((DG$48:DG$273)&lt;&gt;"NA"))),"",SUMIF($B$48:$B$273,$B$42,DG$48:DG$273)/SUMPRODUCT((($B$48:$B$273)=$B$42)*((DG$48:DG$273)&lt;&gt;"NA")))</f>
        <v>0</v>
      </c>
      <c r="DH24" s="21">
        <f t="shared" si="70"/>
        <v>0</v>
      </c>
      <c r="DI24" s="21">
        <f t="shared" si="70"/>
        <v>0</v>
      </c>
      <c r="DJ24" s="21">
        <f t="shared" si="70"/>
        <v>0</v>
      </c>
      <c r="DK24" s="21">
        <f t="shared" si="70"/>
        <v>0</v>
      </c>
      <c r="DL24" s="21">
        <f t="shared" si="70"/>
        <v>0</v>
      </c>
      <c r="DM24" s="21">
        <f t="shared" si="70"/>
        <v>0</v>
      </c>
      <c r="DN24" s="21">
        <f t="shared" si="70"/>
        <v>0</v>
      </c>
      <c r="DO24" s="21">
        <f t="shared" si="70"/>
        <v>0</v>
      </c>
      <c r="DP24" s="21">
        <f t="shared" si="70"/>
        <v>0</v>
      </c>
      <c r="DQ24" s="21">
        <f t="shared" si="70"/>
        <v>0</v>
      </c>
      <c r="DR24" s="21">
        <f t="shared" si="70"/>
        <v>0</v>
      </c>
      <c r="DS24" s="21">
        <f t="shared" si="70"/>
        <v>0</v>
      </c>
      <c r="DT24" s="21">
        <f t="shared" si="70"/>
        <v>0</v>
      </c>
      <c r="DU24" s="21">
        <f t="shared" si="70"/>
        <v>0</v>
      </c>
      <c r="DV24" s="21">
        <f t="shared" si="70"/>
        <v>0</v>
      </c>
      <c r="DW24" s="21">
        <f t="shared" si="70"/>
        <v>0</v>
      </c>
      <c r="DX24" s="21">
        <f t="shared" si="70"/>
        <v>0</v>
      </c>
      <c r="DY24" s="21">
        <f t="shared" si="70"/>
        <v>0</v>
      </c>
      <c r="DZ24" s="21">
        <f t="shared" si="70"/>
        <v>0</v>
      </c>
      <c r="EA24" s="21">
        <f t="shared" si="70"/>
        <v>0</v>
      </c>
      <c r="EB24" s="21">
        <f t="shared" si="70"/>
        <v>0</v>
      </c>
      <c r="EC24" s="21">
        <f t="shared" si="70"/>
        <v>0</v>
      </c>
      <c r="ED24" s="21">
        <f t="shared" si="70"/>
        <v>0</v>
      </c>
      <c r="EE24" s="21">
        <f t="shared" si="70"/>
        <v>0</v>
      </c>
      <c r="EF24" s="21">
        <f t="shared" si="70"/>
        <v>0</v>
      </c>
      <c r="EG24" s="21">
        <f t="shared" si="70"/>
        <v>0</v>
      </c>
      <c r="EH24" s="21">
        <f t="shared" si="70"/>
        <v>0</v>
      </c>
      <c r="EI24" s="21">
        <f t="shared" si="70"/>
        <v>0</v>
      </c>
      <c r="EJ24" s="21">
        <f t="shared" si="70"/>
        <v>0</v>
      </c>
      <c r="EK24" s="21">
        <f t="shared" si="70"/>
        <v>0</v>
      </c>
      <c r="EL24" s="21">
        <f t="shared" si="70"/>
        <v>0</v>
      </c>
      <c r="EM24" s="21">
        <f t="shared" ref="EM24:FG24" si="71">IF(ISERROR(SUMIF($B$48:$B$273,$B$42,EM$48:EM$273)/SUMPRODUCT((($B$48:$B$273)=$B$42)*((EM$48:EM$273)&lt;&gt;"NA"))),"",SUMIF($B$48:$B$273,$B$42,EM$48:EM$273)/SUMPRODUCT((($B$48:$B$273)=$B$42)*((EM$48:EM$273)&lt;&gt;"NA")))</f>
        <v>0</v>
      </c>
      <c r="EN24" s="21">
        <f t="shared" si="71"/>
        <v>0</v>
      </c>
      <c r="EO24" s="21">
        <f t="shared" si="71"/>
        <v>0</v>
      </c>
      <c r="EP24" s="21">
        <f t="shared" si="71"/>
        <v>0</v>
      </c>
      <c r="EQ24" s="21">
        <f t="shared" si="71"/>
        <v>0</v>
      </c>
      <c r="ER24" s="21">
        <f t="shared" si="71"/>
        <v>0</v>
      </c>
      <c r="ES24" s="21">
        <f t="shared" si="71"/>
        <v>0</v>
      </c>
      <c r="ET24" s="21">
        <f t="shared" si="71"/>
        <v>0</v>
      </c>
      <c r="EU24" s="21">
        <f t="shared" si="71"/>
        <v>0</v>
      </c>
      <c r="EV24" s="21">
        <f t="shared" si="71"/>
        <v>0</v>
      </c>
      <c r="EW24" s="21">
        <f t="shared" si="71"/>
        <v>0</v>
      </c>
      <c r="EX24" s="21">
        <f t="shared" si="71"/>
        <v>0</v>
      </c>
      <c r="EY24" s="21">
        <f t="shared" si="71"/>
        <v>0</v>
      </c>
      <c r="EZ24" s="21">
        <f t="shared" si="71"/>
        <v>0</v>
      </c>
      <c r="FA24" s="21">
        <f t="shared" si="71"/>
        <v>0</v>
      </c>
      <c r="FB24" s="21">
        <f t="shared" si="71"/>
        <v>0</v>
      </c>
      <c r="FC24" s="21">
        <f t="shared" si="71"/>
        <v>0</v>
      </c>
      <c r="FD24" s="21">
        <f t="shared" si="71"/>
        <v>0</v>
      </c>
      <c r="FE24" s="21">
        <f t="shared" si="71"/>
        <v>0</v>
      </c>
      <c r="FF24" s="21">
        <f t="shared" si="71"/>
        <v>0</v>
      </c>
      <c r="FG24" s="21">
        <f t="shared" si="71"/>
        <v>0</v>
      </c>
    </row>
    <row r="25" spans="1:163" ht="15" hidden="1" thickBot="1" x14ac:dyDescent="0.55000000000000004">
      <c r="A25" s="63"/>
      <c r="B25" s="67"/>
      <c r="C25" s="66"/>
      <c r="D25" s="55" t="s">
        <v>36</v>
      </c>
      <c r="E25" s="20">
        <f t="shared" ref="E25:N25" si="72">IF(ISERROR(SUMIF($O$11:$IS$11,"LG"&amp;E17,$O$15:$IS$15)),"",SUMIF($O$11:$IS$11,"LG"&amp;E17,$O$15:$IS$15))</f>
        <v>0</v>
      </c>
      <c r="F25" s="87">
        <f t="shared" si="72"/>
        <v>0</v>
      </c>
      <c r="G25" s="88">
        <f t="shared" si="72"/>
        <v>0</v>
      </c>
      <c r="H25" s="88">
        <f t="shared" si="72"/>
        <v>0</v>
      </c>
      <c r="I25" s="88">
        <f t="shared" si="72"/>
        <v>0</v>
      </c>
      <c r="J25" s="88">
        <f t="shared" si="72"/>
        <v>0</v>
      </c>
      <c r="K25" s="88">
        <f t="shared" si="72"/>
        <v>0</v>
      </c>
      <c r="L25" s="88">
        <f t="shared" si="72"/>
        <v>0</v>
      </c>
      <c r="M25" s="88">
        <f t="shared" si="72"/>
        <v>0</v>
      </c>
      <c r="N25" s="89">
        <f t="shared" si="72"/>
        <v>0</v>
      </c>
      <c r="O25" s="21">
        <f t="shared" ref="O25:AT25" si="73">IF(ISERROR(SUMIF($B$48:$B$273,$B$42,O$48:O$273)/SUMPRODUCT((($B$48:$B$273)=$B$42)*((O$48:O$273)&lt;&gt;"NA")*((O$48:O$273)&lt;&gt;"Absent"))),"",SUMIF($B$48:$B$273,$B$42,O$48:O$273)/SUMPRODUCT((($B$48:$B$273)=$B$42)*((O$48:O$273)&lt;&gt;"NA")*((O$48:O$273)&lt;&gt;"Absent")))</f>
        <v>1.5789473684210527</v>
      </c>
      <c r="P25" s="21">
        <f t="shared" si="73"/>
        <v>3.3157894736842106</v>
      </c>
      <c r="Q25" s="21">
        <f t="shared" si="73"/>
        <v>4.1052631578947372</v>
      </c>
      <c r="R25" s="21">
        <f t="shared" si="73"/>
        <v>2</v>
      </c>
      <c r="S25" s="21">
        <f t="shared" si="73"/>
        <v>1.736842105263158</v>
      </c>
      <c r="T25" s="21">
        <f t="shared" si="73"/>
        <v>2.3157894736842106</v>
      </c>
      <c r="U25" s="21">
        <f t="shared" si="73"/>
        <v>1.0526315789473684</v>
      </c>
      <c r="V25" s="21">
        <f t="shared" si="73"/>
        <v>0.84210526315789469</v>
      </c>
      <c r="W25" s="21">
        <f t="shared" si="73"/>
        <v>4.117647058823529</v>
      </c>
      <c r="X25" s="21">
        <f t="shared" si="73"/>
        <v>2.0588235294117645</v>
      </c>
      <c r="Y25" s="21">
        <f t="shared" si="73"/>
        <v>2.7647058823529411</v>
      </c>
      <c r="Z25" s="21">
        <f t="shared" si="73"/>
        <v>2.7058823529411766</v>
      </c>
      <c r="AA25" s="21">
        <f t="shared" si="73"/>
        <v>2.7058823529411766</v>
      </c>
      <c r="AB25" s="21">
        <f t="shared" si="73"/>
        <v>2.5882352941176472</v>
      </c>
      <c r="AC25" s="21">
        <f t="shared" si="73"/>
        <v>3.5625</v>
      </c>
      <c r="AD25" s="21">
        <f t="shared" si="73"/>
        <v>4.125</v>
      </c>
      <c r="AE25" s="21">
        <f t="shared" si="73"/>
        <v>3.5</v>
      </c>
      <c r="AF25" s="21">
        <f t="shared" si="73"/>
        <v>3.3125</v>
      </c>
      <c r="AG25" s="21">
        <f t="shared" si="73"/>
        <v>3.1875</v>
      </c>
      <c r="AH25" s="21">
        <f t="shared" si="73"/>
        <v>1.5625</v>
      </c>
      <c r="AI25" s="21">
        <f t="shared" si="73"/>
        <v>1.5625</v>
      </c>
      <c r="AJ25" s="21">
        <f t="shared" si="73"/>
        <v>3.5294117647058822</v>
      </c>
      <c r="AK25" s="21">
        <f t="shared" si="73"/>
        <v>4.2941176470588234</v>
      </c>
      <c r="AL25" s="21">
        <f t="shared" si="73"/>
        <v>9.7058823529411757</v>
      </c>
      <c r="AM25" s="21">
        <f t="shared" si="73"/>
        <v>3.85</v>
      </c>
      <c r="AN25" s="21">
        <f t="shared" si="73"/>
        <v>4.0999999999999996</v>
      </c>
      <c r="AO25" s="21">
        <f t="shared" si="73"/>
        <v>2.2999999999999998</v>
      </c>
      <c r="AP25" s="21">
        <f t="shared" si="73"/>
        <v>1.7</v>
      </c>
      <c r="AQ25" s="21">
        <f t="shared" si="73"/>
        <v>3.25</v>
      </c>
      <c r="AR25" s="21">
        <f t="shared" si="73"/>
        <v>3.25</v>
      </c>
      <c r="AS25" s="21">
        <f t="shared" si="73"/>
        <v>3</v>
      </c>
      <c r="AT25" s="21">
        <f t="shared" si="73"/>
        <v>2.5</v>
      </c>
      <c r="AU25" s="21">
        <f t="shared" ref="AU25:BZ25" si="74">IF(ISERROR(SUMIF($B$48:$B$273,$B$42,AU$48:AU$273)/SUMPRODUCT((($B$48:$B$273)=$B$42)*((AU$48:AU$273)&lt;&gt;"NA")*((AU$48:AU$273)&lt;&gt;"Absent"))),"",SUMIF($B$48:$B$273,$B$42,AU$48:AU$273)/SUMPRODUCT((($B$48:$B$273)=$B$42)*((AU$48:AU$273)&lt;&gt;"NA")*((AU$48:AU$273)&lt;&gt;"Absent")))</f>
        <v>3.3913043478260869</v>
      </c>
      <c r="AV25" s="21">
        <f t="shared" si="74"/>
        <v>3.1739130434782608</v>
      </c>
      <c r="AW25" s="21">
        <f t="shared" si="74"/>
        <v>3</v>
      </c>
      <c r="AX25" s="21">
        <f t="shared" si="74"/>
        <v>3</v>
      </c>
      <c r="AY25" s="21">
        <f t="shared" si="74"/>
        <v>3.3043478260869565</v>
      </c>
      <c r="AZ25" s="21">
        <f t="shared" si="74"/>
        <v>0</v>
      </c>
      <c r="BA25" s="21">
        <f t="shared" si="74"/>
        <v>0</v>
      </c>
      <c r="BB25" s="21">
        <f t="shared" si="74"/>
        <v>0</v>
      </c>
      <c r="BC25" s="21">
        <f t="shared" si="74"/>
        <v>0</v>
      </c>
      <c r="BD25" s="21">
        <f t="shared" si="74"/>
        <v>0</v>
      </c>
      <c r="BE25" s="21">
        <f t="shared" si="74"/>
        <v>0</v>
      </c>
      <c r="BF25" s="21">
        <f t="shared" si="74"/>
        <v>0</v>
      </c>
      <c r="BG25" s="21">
        <f t="shared" si="74"/>
        <v>0</v>
      </c>
      <c r="BH25" s="21">
        <f t="shared" si="74"/>
        <v>0</v>
      </c>
      <c r="BI25" s="21">
        <f t="shared" si="74"/>
        <v>0</v>
      </c>
      <c r="BJ25" s="21">
        <f t="shared" si="74"/>
        <v>0</v>
      </c>
      <c r="BK25" s="21">
        <f t="shared" si="74"/>
        <v>0</v>
      </c>
      <c r="BL25" s="21">
        <f t="shared" si="74"/>
        <v>0</v>
      </c>
      <c r="BM25" s="21">
        <f t="shared" si="74"/>
        <v>0</v>
      </c>
      <c r="BN25" s="21">
        <f t="shared" si="74"/>
        <v>0</v>
      </c>
      <c r="BO25" s="21">
        <f t="shared" si="74"/>
        <v>0</v>
      </c>
      <c r="BP25" s="21">
        <f t="shared" si="74"/>
        <v>0</v>
      </c>
      <c r="BQ25" s="21">
        <f t="shared" si="74"/>
        <v>0</v>
      </c>
      <c r="BR25" s="21">
        <f t="shared" si="74"/>
        <v>0</v>
      </c>
      <c r="BS25" s="21">
        <f t="shared" si="74"/>
        <v>0</v>
      </c>
      <c r="BT25" s="21">
        <f t="shared" si="74"/>
        <v>0</v>
      </c>
      <c r="BU25" s="21">
        <f t="shared" si="74"/>
        <v>0</v>
      </c>
      <c r="BV25" s="21">
        <f t="shared" si="74"/>
        <v>0</v>
      </c>
      <c r="BW25" s="21">
        <f t="shared" si="74"/>
        <v>0</v>
      </c>
      <c r="BX25" s="21">
        <f t="shared" si="74"/>
        <v>0</v>
      </c>
      <c r="BY25" s="21">
        <f t="shared" si="74"/>
        <v>0</v>
      </c>
      <c r="BZ25" s="21">
        <f t="shared" si="74"/>
        <v>0</v>
      </c>
      <c r="CA25" s="21">
        <f t="shared" ref="CA25:DF25" si="75">IF(ISERROR(SUMIF($B$48:$B$273,$B$42,CA$48:CA$273)/SUMPRODUCT((($B$48:$B$273)=$B$42)*((CA$48:CA$273)&lt;&gt;"NA")*((CA$48:CA$273)&lt;&gt;"Absent"))),"",SUMIF($B$48:$B$273,$B$42,CA$48:CA$273)/SUMPRODUCT((($B$48:$B$273)=$B$42)*((CA$48:CA$273)&lt;&gt;"NA")*((CA$48:CA$273)&lt;&gt;"Absent")))</f>
        <v>0</v>
      </c>
      <c r="CB25" s="21">
        <f t="shared" si="75"/>
        <v>0</v>
      </c>
      <c r="CC25" s="21">
        <f t="shared" si="75"/>
        <v>0</v>
      </c>
      <c r="CD25" s="21">
        <f t="shared" si="75"/>
        <v>0</v>
      </c>
      <c r="CE25" s="21">
        <f t="shared" si="75"/>
        <v>0</v>
      </c>
      <c r="CF25" s="21">
        <f t="shared" si="75"/>
        <v>0</v>
      </c>
      <c r="CG25" s="21">
        <f t="shared" si="75"/>
        <v>0</v>
      </c>
      <c r="CH25" s="21">
        <f t="shared" si="75"/>
        <v>0</v>
      </c>
      <c r="CI25" s="21">
        <f t="shared" si="75"/>
        <v>0</v>
      </c>
      <c r="CJ25" s="21">
        <f t="shared" si="75"/>
        <v>0</v>
      </c>
      <c r="CK25" s="21">
        <f t="shared" si="75"/>
        <v>0</v>
      </c>
      <c r="CL25" s="21">
        <f t="shared" si="75"/>
        <v>0</v>
      </c>
      <c r="CM25" s="21">
        <f t="shared" si="75"/>
        <v>0</v>
      </c>
      <c r="CN25" s="21">
        <f t="shared" si="75"/>
        <v>0</v>
      </c>
      <c r="CO25" s="21">
        <f t="shared" si="75"/>
        <v>0</v>
      </c>
      <c r="CP25" s="21">
        <f t="shared" si="75"/>
        <v>0</v>
      </c>
      <c r="CQ25" s="21">
        <f t="shared" si="75"/>
        <v>0</v>
      </c>
      <c r="CR25" s="21">
        <f t="shared" si="75"/>
        <v>0</v>
      </c>
      <c r="CS25" s="21">
        <f t="shared" si="75"/>
        <v>0</v>
      </c>
      <c r="CT25" s="21">
        <f t="shared" si="75"/>
        <v>0</v>
      </c>
      <c r="CU25" s="21">
        <f t="shared" si="75"/>
        <v>0</v>
      </c>
      <c r="CV25" s="21">
        <f t="shared" si="75"/>
        <v>0</v>
      </c>
      <c r="CW25" s="21">
        <f t="shared" si="75"/>
        <v>0</v>
      </c>
      <c r="CX25" s="21">
        <f t="shared" si="75"/>
        <v>0</v>
      </c>
      <c r="CY25" s="21">
        <f t="shared" si="75"/>
        <v>0</v>
      </c>
      <c r="CZ25" s="21">
        <f t="shared" si="75"/>
        <v>0</v>
      </c>
      <c r="DA25" s="21">
        <f t="shared" si="75"/>
        <v>0</v>
      </c>
      <c r="DB25" s="21">
        <f t="shared" si="75"/>
        <v>0</v>
      </c>
      <c r="DC25" s="21">
        <f t="shared" si="75"/>
        <v>0</v>
      </c>
      <c r="DD25" s="21">
        <f t="shared" si="75"/>
        <v>0</v>
      </c>
      <c r="DE25" s="21">
        <f t="shared" si="75"/>
        <v>0</v>
      </c>
      <c r="DF25" s="21">
        <f t="shared" si="75"/>
        <v>0</v>
      </c>
      <c r="DG25" s="21">
        <f t="shared" ref="DG25:EL25" si="76">IF(ISERROR(SUMIF($B$48:$B$273,$B$42,DG$48:DG$273)/SUMPRODUCT((($B$48:$B$273)=$B$42)*((DG$48:DG$273)&lt;&gt;"NA")*((DG$48:DG$273)&lt;&gt;"Absent"))),"",SUMIF($B$48:$B$273,$B$42,DG$48:DG$273)/SUMPRODUCT((($B$48:$B$273)=$B$42)*((DG$48:DG$273)&lt;&gt;"NA")*((DG$48:DG$273)&lt;&gt;"Absent")))</f>
        <v>0</v>
      </c>
      <c r="DH25" s="21">
        <f t="shared" si="76"/>
        <v>0</v>
      </c>
      <c r="DI25" s="21">
        <f t="shared" si="76"/>
        <v>0</v>
      </c>
      <c r="DJ25" s="21">
        <f t="shared" si="76"/>
        <v>0</v>
      </c>
      <c r="DK25" s="21">
        <f t="shared" si="76"/>
        <v>0</v>
      </c>
      <c r="DL25" s="21">
        <f t="shared" si="76"/>
        <v>0</v>
      </c>
      <c r="DM25" s="21">
        <f t="shared" si="76"/>
        <v>0</v>
      </c>
      <c r="DN25" s="21">
        <f t="shared" si="76"/>
        <v>0</v>
      </c>
      <c r="DO25" s="21">
        <f t="shared" si="76"/>
        <v>0</v>
      </c>
      <c r="DP25" s="21">
        <f t="shared" si="76"/>
        <v>0</v>
      </c>
      <c r="DQ25" s="21">
        <f t="shared" si="76"/>
        <v>0</v>
      </c>
      <c r="DR25" s="21">
        <f t="shared" si="76"/>
        <v>0</v>
      </c>
      <c r="DS25" s="21">
        <f t="shared" si="76"/>
        <v>0</v>
      </c>
      <c r="DT25" s="21">
        <f t="shared" si="76"/>
        <v>0</v>
      </c>
      <c r="DU25" s="21">
        <f t="shared" si="76"/>
        <v>0</v>
      </c>
      <c r="DV25" s="21">
        <f t="shared" si="76"/>
        <v>0</v>
      </c>
      <c r="DW25" s="21">
        <f t="shared" si="76"/>
        <v>0</v>
      </c>
      <c r="DX25" s="21">
        <f t="shared" si="76"/>
        <v>0</v>
      </c>
      <c r="DY25" s="21">
        <f t="shared" si="76"/>
        <v>0</v>
      </c>
      <c r="DZ25" s="21">
        <f t="shared" si="76"/>
        <v>0</v>
      </c>
      <c r="EA25" s="21">
        <f t="shared" si="76"/>
        <v>0</v>
      </c>
      <c r="EB25" s="21">
        <f t="shared" si="76"/>
        <v>0</v>
      </c>
      <c r="EC25" s="21">
        <f t="shared" si="76"/>
        <v>0</v>
      </c>
      <c r="ED25" s="21">
        <f t="shared" si="76"/>
        <v>0</v>
      </c>
      <c r="EE25" s="21">
        <f t="shared" si="76"/>
        <v>0</v>
      </c>
      <c r="EF25" s="21">
        <f t="shared" si="76"/>
        <v>0</v>
      </c>
      <c r="EG25" s="21">
        <f t="shared" si="76"/>
        <v>0</v>
      </c>
      <c r="EH25" s="21">
        <f t="shared" si="76"/>
        <v>0</v>
      </c>
      <c r="EI25" s="21">
        <f t="shared" si="76"/>
        <v>0</v>
      </c>
      <c r="EJ25" s="21">
        <f t="shared" si="76"/>
        <v>0</v>
      </c>
      <c r="EK25" s="21">
        <f t="shared" si="76"/>
        <v>0</v>
      </c>
      <c r="EL25" s="21">
        <f t="shared" si="76"/>
        <v>0</v>
      </c>
      <c r="EM25" s="21">
        <f t="shared" ref="EM25:FG25" si="77">IF(ISERROR(SUMIF($B$48:$B$273,$B$42,EM$48:EM$273)/SUMPRODUCT((($B$48:$B$273)=$B$42)*((EM$48:EM$273)&lt;&gt;"NA")*((EM$48:EM$273)&lt;&gt;"Absent"))),"",SUMIF($B$48:$B$273,$B$42,EM$48:EM$273)/SUMPRODUCT((($B$48:$B$273)=$B$42)*((EM$48:EM$273)&lt;&gt;"NA")*((EM$48:EM$273)&lt;&gt;"Absent")))</f>
        <v>0</v>
      </c>
      <c r="EN25" s="21">
        <f t="shared" si="77"/>
        <v>0</v>
      </c>
      <c r="EO25" s="21">
        <f t="shared" si="77"/>
        <v>0</v>
      </c>
      <c r="EP25" s="21">
        <f t="shared" si="77"/>
        <v>0</v>
      </c>
      <c r="EQ25" s="21">
        <f t="shared" si="77"/>
        <v>0</v>
      </c>
      <c r="ER25" s="21">
        <f t="shared" si="77"/>
        <v>0</v>
      </c>
      <c r="ES25" s="21">
        <f t="shared" si="77"/>
        <v>0</v>
      </c>
      <c r="ET25" s="21">
        <f t="shared" si="77"/>
        <v>0</v>
      </c>
      <c r="EU25" s="21">
        <f t="shared" si="77"/>
        <v>0</v>
      </c>
      <c r="EV25" s="21">
        <f t="shared" si="77"/>
        <v>0</v>
      </c>
      <c r="EW25" s="21">
        <f t="shared" si="77"/>
        <v>0</v>
      </c>
      <c r="EX25" s="21">
        <f t="shared" si="77"/>
        <v>0</v>
      </c>
      <c r="EY25" s="21">
        <f t="shared" si="77"/>
        <v>0</v>
      </c>
      <c r="EZ25" s="21">
        <f t="shared" si="77"/>
        <v>0</v>
      </c>
      <c r="FA25" s="21">
        <f t="shared" si="77"/>
        <v>0</v>
      </c>
      <c r="FB25" s="21">
        <f t="shared" si="77"/>
        <v>0</v>
      </c>
      <c r="FC25" s="21">
        <f t="shared" si="77"/>
        <v>0</v>
      </c>
      <c r="FD25" s="21">
        <f t="shared" si="77"/>
        <v>0</v>
      </c>
      <c r="FE25" s="21">
        <f t="shared" si="77"/>
        <v>0</v>
      </c>
      <c r="FF25" s="21">
        <f t="shared" si="77"/>
        <v>0</v>
      </c>
      <c r="FG25" s="21">
        <f t="shared" si="77"/>
        <v>0</v>
      </c>
    </row>
    <row r="26" spans="1:163" ht="15" hidden="1" thickBot="1" x14ac:dyDescent="0.55000000000000004">
      <c r="A26" s="63"/>
      <c r="B26" s="64"/>
      <c r="C26" s="66"/>
      <c r="D26" s="54" t="s">
        <v>37</v>
      </c>
      <c r="E26" s="20">
        <f t="shared" ref="E26:N26" si="78">IF(ISERROR(SUMIF($O$11:$IS$11,"LG"&amp;E19,$O$14:$IS$14)),"",SUMIF($O$11:$IS$11,"LG"&amp;E19,$O$14:$IS$14))</f>
        <v>0</v>
      </c>
      <c r="F26" s="87">
        <f t="shared" si="78"/>
        <v>0</v>
      </c>
      <c r="G26" s="88">
        <f t="shared" si="78"/>
        <v>0</v>
      </c>
      <c r="H26" s="88">
        <f t="shared" si="78"/>
        <v>0</v>
      </c>
      <c r="I26" s="88">
        <f t="shared" si="78"/>
        <v>0</v>
      </c>
      <c r="J26" s="88">
        <f t="shared" si="78"/>
        <v>0</v>
      </c>
      <c r="K26" s="88">
        <f t="shared" si="78"/>
        <v>0</v>
      </c>
      <c r="L26" s="88">
        <f t="shared" si="78"/>
        <v>0</v>
      </c>
      <c r="M26" s="88">
        <f t="shared" si="78"/>
        <v>0</v>
      </c>
      <c r="N26" s="89">
        <f t="shared" si="78"/>
        <v>0</v>
      </c>
      <c r="O26" s="21">
        <f t="shared" ref="O26:AT26" si="79">IF(ISERROR(SUMIF($B$48:$B$273,$B$43,O$48:O$273)/SUMPRODUCT((($B$48:$B$273)=$B$43)*((O$48:O$273)&lt;&gt;"NA"))),"",SUMIF($B$48:$B$273,$B$43,O$48:O$273)/SUMPRODUCT((($B$48:$B$273)=$B$43)*((O$48:O$273)&lt;&gt;"NA")))</f>
        <v>1.368421052631579</v>
      </c>
      <c r="P26" s="21">
        <f t="shared" si="79"/>
        <v>3.1052631578947367</v>
      </c>
      <c r="Q26" s="21">
        <f t="shared" si="79"/>
        <v>3.263157894736842</v>
      </c>
      <c r="R26" s="21">
        <f t="shared" si="79"/>
        <v>2.1052631578947367</v>
      </c>
      <c r="S26" s="21">
        <f t="shared" si="79"/>
        <v>1.8947368421052631</v>
      </c>
      <c r="T26" s="21">
        <f t="shared" si="79"/>
        <v>1.7894736842105263</v>
      </c>
      <c r="U26" s="21">
        <f t="shared" si="79"/>
        <v>1.368421052631579</v>
      </c>
      <c r="V26" s="21">
        <f t="shared" si="79"/>
        <v>2.0526315789473686</v>
      </c>
      <c r="W26" s="21">
        <f t="shared" si="79"/>
        <v>3.8421052631578947</v>
      </c>
      <c r="X26" s="21">
        <f t="shared" si="79"/>
        <v>2.4210526315789473</v>
      </c>
      <c r="Y26" s="21">
        <f t="shared" si="79"/>
        <v>2.263157894736842</v>
      </c>
      <c r="Z26" s="21">
        <f t="shared" si="79"/>
        <v>2.3157894736842106</v>
      </c>
      <c r="AA26" s="21">
        <f t="shared" si="79"/>
        <v>2.9473684210526314</v>
      </c>
      <c r="AB26" s="21">
        <f t="shared" si="79"/>
        <v>2.0526315789473686</v>
      </c>
      <c r="AC26" s="21">
        <f t="shared" si="79"/>
        <v>2.736842105263158</v>
      </c>
      <c r="AD26" s="21">
        <f t="shared" si="79"/>
        <v>3.1052631578947367</v>
      </c>
      <c r="AE26" s="21">
        <f t="shared" si="79"/>
        <v>2.5789473684210527</v>
      </c>
      <c r="AF26" s="21">
        <f t="shared" si="79"/>
        <v>2.2105263157894739</v>
      </c>
      <c r="AG26" s="21">
        <f t="shared" si="79"/>
        <v>2.263157894736842</v>
      </c>
      <c r="AH26" s="21">
        <f t="shared" si="79"/>
        <v>1.8947368421052631</v>
      </c>
      <c r="AI26" s="21">
        <f t="shared" si="79"/>
        <v>1.263157894736842</v>
      </c>
      <c r="AJ26" s="21">
        <f t="shared" si="79"/>
        <v>2.736842105263158</v>
      </c>
      <c r="AK26" s="21">
        <f t="shared" si="79"/>
        <v>4.0526315789473681</v>
      </c>
      <c r="AL26" s="21">
        <f t="shared" si="79"/>
        <v>9.3157894736842106</v>
      </c>
      <c r="AM26" s="21">
        <f t="shared" si="79"/>
        <v>3.3157894736842106</v>
      </c>
      <c r="AN26" s="21">
        <f t="shared" si="79"/>
        <v>3.6842105263157894</v>
      </c>
      <c r="AO26" s="21">
        <f t="shared" si="79"/>
        <v>2.3684210526315788</v>
      </c>
      <c r="AP26" s="21">
        <f t="shared" si="79"/>
        <v>2</v>
      </c>
      <c r="AQ26" s="21">
        <f t="shared" si="79"/>
        <v>2.4210526315789473</v>
      </c>
      <c r="AR26" s="21">
        <f t="shared" si="79"/>
        <v>3.1052631578947367</v>
      </c>
      <c r="AS26" s="21">
        <f t="shared" si="79"/>
        <v>2.5789473684210527</v>
      </c>
      <c r="AT26" s="21">
        <f t="shared" si="79"/>
        <v>2.1052631578947367</v>
      </c>
      <c r="AU26" s="21">
        <f t="shared" ref="AU26:BZ26" si="80">IF(ISERROR(SUMIF($B$48:$B$273,$B$43,AU$48:AU$273)/SUMPRODUCT((($B$48:$B$273)=$B$43)*((AU$48:AU$273)&lt;&gt;"NA"))),"",SUMIF($B$48:$B$273,$B$43,AU$48:AU$273)/SUMPRODUCT((($B$48:$B$273)=$B$43)*((AU$48:AU$273)&lt;&gt;"NA")))</f>
        <v>3.8421052631578947</v>
      </c>
      <c r="AV26" s="21">
        <f t="shared" si="80"/>
        <v>3.3157894736842106</v>
      </c>
      <c r="AW26" s="21">
        <f t="shared" si="80"/>
        <v>3.263157894736842</v>
      </c>
      <c r="AX26" s="21">
        <f t="shared" si="80"/>
        <v>3.3684210526315788</v>
      </c>
      <c r="AY26" s="21">
        <f t="shared" si="80"/>
        <v>3.7894736842105261</v>
      </c>
      <c r="AZ26" s="21">
        <f t="shared" si="80"/>
        <v>0</v>
      </c>
      <c r="BA26" s="21">
        <f t="shared" si="80"/>
        <v>0</v>
      </c>
      <c r="BB26" s="21">
        <f t="shared" si="80"/>
        <v>0</v>
      </c>
      <c r="BC26" s="21">
        <f t="shared" si="80"/>
        <v>0</v>
      </c>
      <c r="BD26" s="21">
        <f t="shared" si="80"/>
        <v>0</v>
      </c>
      <c r="BE26" s="21">
        <f t="shared" si="80"/>
        <v>0</v>
      </c>
      <c r="BF26" s="21">
        <f t="shared" si="80"/>
        <v>0</v>
      </c>
      <c r="BG26" s="21">
        <f t="shared" si="80"/>
        <v>0</v>
      </c>
      <c r="BH26" s="21">
        <f t="shared" si="80"/>
        <v>0</v>
      </c>
      <c r="BI26" s="21">
        <f t="shared" si="80"/>
        <v>0</v>
      </c>
      <c r="BJ26" s="21">
        <f t="shared" si="80"/>
        <v>0</v>
      </c>
      <c r="BK26" s="21">
        <f t="shared" si="80"/>
        <v>0</v>
      </c>
      <c r="BL26" s="21">
        <f t="shared" si="80"/>
        <v>0</v>
      </c>
      <c r="BM26" s="21">
        <f t="shared" si="80"/>
        <v>0</v>
      </c>
      <c r="BN26" s="21">
        <f t="shared" si="80"/>
        <v>0</v>
      </c>
      <c r="BO26" s="21">
        <f t="shared" si="80"/>
        <v>0</v>
      </c>
      <c r="BP26" s="21">
        <f t="shared" si="80"/>
        <v>0</v>
      </c>
      <c r="BQ26" s="21">
        <f t="shared" si="80"/>
        <v>0</v>
      </c>
      <c r="BR26" s="21">
        <f t="shared" si="80"/>
        <v>0</v>
      </c>
      <c r="BS26" s="21">
        <f t="shared" si="80"/>
        <v>0</v>
      </c>
      <c r="BT26" s="21">
        <f t="shared" si="80"/>
        <v>0</v>
      </c>
      <c r="BU26" s="21">
        <f t="shared" si="80"/>
        <v>0</v>
      </c>
      <c r="BV26" s="21">
        <f t="shared" si="80"/>
        <v>0</v>
      </c>
      <c r="BW26" s="21">
        <f t="shared" si="80"/>
        <v>0</v>
      </c>
      <c r="BX26" s="21">
        <f t="shared" si="80"/>
        <v>0</v>
      </c>
      <c r="BY26" s="21">
        <f t="shared" si="80"/>
        <v>0</v>
      </c>
      <c r="BZ26" s="21">
        <f t="shared" si="80"/>
        <v>0</v>
      </c>
      <c r="CA26" s="21">
        <f t="shared" ref="CA26:DF26" si="81">IF(ISERROR(SUMIF($B$48:$B$273,$B$43,CA$48:CA$273)/SUMPRODUCT((($B$48:$B$273)=$B$43)*((CA$48:CA$273)&lt;&gt;"NA"))),"",SUMIF($B$48:$B$273,$B$43,CA$48:CA$273)/SUMPRODUCT((($B$48:$B$273)=$B$43)*((CA$48:CA$273)&lt;&gt;"NA")))</f>
        <v>0</v>
      </c>
      <c r="CB26" s="21">
        <f t="shared" si="81"/>
        <v>0</v>
      </c>
      <c r="CC26" s="21">
        <f t="shared" si="81"/>
        <v>0</v>
      </c>
      <c r="CD26" s="21">
        <f t="shared" si="81"/>
        <v>0</v>
      </c>
      <c r="CE26" s="21">
        <f t="shared" si="81"/>
        <v>0</v>
      </c>
      <c r="CF26" s="21">
        <f t="shared" si="81"/>
        <v>0</v>
      </c>
      <c r="CG26" s="21">
        <f t="shared" si="81"/>
        <v>0</v>
      </c>
      <c r="CH26" s="21">
        <f t="shared" si="81"/>
        <v>0</v>
      </c>
      <c r="CI26" s="21">
        <f t="shared" si="81"/>
        <v>0</v>
      </c>
      <c r="CJ26" s="21">
        <f t="shared" si="81"/>
        <v>0</v>
      </c>
      <c r="CK26" s="21">
        <f t="shared" si="81"/>
        <v>0</v>
      </c>
      <c r="CL26" s="21">
        <f t="shared" si="81"/>
        <v>0</v>
      </c>
      <c r="CM26" s="21">
        <f t="shared" si="81"/>
        <v>0</v>
      </c>
      <c r="CN26" s="21">
        <f t="shared" si="81"/>
        <v>0</v>
      </c>
      <c r="CO26" s="21">
        <f t="shared" si="81"/>
        <v>0</v>
      </c>
      <c r="CP26" s="21">
        <f t="shared" si="81"/>
        <v>0</v>
      </c>
      <c r="CQ26" s="21">
        <f t="shared" si="81"/>
        <v>0</v>
      </c>
      <c r="CR26" s="21">
        <f t="shared" si="81"/>
        <v>0</v>
      </c>
      <c r="CS26" s="21">
        <f t="shared" si="81"/>
        <v>0</v>
      </c>
      <c r="CT26" s="21">
        <f t="shared" si="81"/>
        <v>0</v>
      </c>
      <c r="CU26" s="21">
        <f t="shared" si="81"/>
        <v>0</v>
      </c>
      <c r="CV26" s="21">
        <f t="shared" si="81"/>
        <v>0</v>
      </c>
      <c r="CW26" s="21">
        <f t="shared" si="81"/>
        <v>0</v>
      </c>
      <c r="CX26" s="21">
        <f t="shared" si="81"/>
        <v>0</v>
      </c>
      <c r="CY26" s="21">
        <f t="shared" si="81"/>
        <v>0</v>
      </c>
      <c r="CZ26" s="21">
        <f t="shared" si="81"/>
        <v>0</v>
      </c>
      <c r="DA26" s="21">
        <f t="shared" si="81"/>
        <v>0</v>
      </c>
      <c r="DB26" s="21">
        <f t="shared" si="81"/>
        <v>0</v>
      </c>
      <c r="DC26" s="21">
        <f t="shared" si="81"/>
        <v>0</v>
      </c>
      <c r="DD26" s="21">
        <f t="shared" si="81"/>
        <v>0</v>
      </c>
      <c r="DE26" s="21">
        <f t="shared" si="81"/>
        <v>0</v>
      </c>
      <c r="DF26" s="21">
        <f t="shared" si="81"/>
        <v>0</v>
      </c>
      <c r="DG26" s="21">
        <f t="shared" ref="DG26:EL26" si="82">IF(ISERROR(SUMIF($B$48:$B$273,$B$43,DG$48:DG$273)/SUMPRODUCT((($B$48:$B$273)=$B$43)*((DG$48:DG$273)&lt;&gt;"NA"))),"",SUMIF($B$48:$B$273,$B$43,DG$48:DG$273)/SUMPRODUCT((($B$48:$B$273)=$B$43)*((DG$48:DG$273)&lt;&gt;"NA")))</f>
        <v>0</v>
      </c>
      <c r="DH26" s="21">
        <f t="shared" si="82"/>
        <v>0</v>
      </c>
      <c r="DI26" s="21">
        <f t="shared" si="82"/>
        <v>0</v>
      </c>
      <c r="DJ26" s="21">
        <f t="shared" si="82"/>
        <v>0</v>
      </c>
      <c r="DK26" s="21">
        <f t="shared" si="82"/>
        <v>0</v>
      </c>
      <c r="DL26" s="21">
        <f t="shared" si="82"/>
        <v>0</v>
      </c>
      <c r="DM26" s="21">
        <f t="shared" si="82"/>
        <v>0</v>
      </c>
      <c r="DN26" s="21">
        <f t="shared" si="82"/>
        <v>0</v>
      </c>
      <c r="DO26" s="21">
        <f t="shared" si="82"/>
        <v>0</v>
      </c>
      <c r="DP26" s="21">
        <f t="shared" si="82"/>
        <v>0</v>
      </c>
      <c r="DQ26" s="21">
        <f t="shared" si="82"/>
        <v>0</v>
      </c>
      <c r="DR26" s="21">
        <f t="shared" si="82"/>
        <v>0</v>
      </c>
      <c r="DS26" s="21">
        <f t="shared" si="82"/>
        <v>0</v>
      </c>
      <c r="DT26" s="21">
        <f t="shared" si="82"/>
        <v>0</v>
      </c>
      <c r="DU26" s="21">
        <f t="shared" si="82"/>
        <v>0</v>
      </c>
      <c r="DV26" s="21">
        <f t="shared" si="82"/>
        <v>0</v>
      </c>
      <c r="DW26" s="21">
        <f t="shared" si="82"/>
        <v>0</v>
      </c>
      <c r="DX26" s="21">
        <f t="shared" si="82"/>
        <v>0</v>
      </c>
      <c r="DY26" s="21">
        <f t="shared" si="82"/>
        <v>0</v>
      </c>
      <c r="DZ26" s="21">
        <f t="shared" si="82"/>
        <v>0</v>
      </c>
      <c r="EA26" s="21">
        <f t="shared" si="82"/>
        <v>0</v>
      </c>
      <c r="EB26" s="21">
        <f t="shared" si="82"/>
        <v>0</v>
      </c>
      <c r="EC26" s="21">
        <f t="shared" si="82"/>
        <v>0</v>
      </c>
      <c r="ED26" s="21">
        <f t="shared" si="82"/>
        <v>0</v>
      </c>
      <c r="EE26" s="21">
        <f t="shared" si="82"/>
        <v>0</v>
      </c>
      <c r="EF26" s="21">
        <f t="shared" si="82"/>
        <v>0</v>
      </c>
      <c r="EG26" s="21">
        <f t="shared" si="82"/>
        <v>0</v>
      </c>
      <c r="EH26" s="21">
        <f t="shared" si="82"/>
        <v>0</v>
      </c>
      <c r="EI26" s="21">
        <f t="shared" si="82"/>
        <v>0</v>
      </c>
      <c r="EJ26" s="21">
        <f t="shared" si="82"/>
        <v>0</v>
      </c>
      <c r="EK26" s="21">
        <f t="shared" si="82"/>
        <v>0</v>
      </c>
      <c r="EL26" s="21">
        <f t="shared" si="82"/>
        <v>0</v>
      </c>
      <c r="EM26" s="21">
        <f t="shared" ref="EM26:FG26" si="83">IF(ISERROR(SUMIF($B$48:$B$273,$B$43,EM$48:EM$273)/SUMPRODUCT((($B$48:$B$273)=$B$43)*((EM$48:EM$273)&lt;&gt;"NA"))),"",SUMIF($B$48:$B$273,$B$43,EM$48:EM$273)/SUMPRODUCT((($B$48:$B$273)=$B$43)*((EM$48:EM$273)&lt;&gt;"NA")))</f>
        <v>0</v>
      </c>
      <c r="EN26" s="21">
        <f t="shared" si="83"/>
        <v>0</v>
      </c>
      <c r="EO26" s="21">
        <f t="shared" si="83"/>
        <v>0</v>
      </c>
      <c r="EP26" s="21">
        <f t="shared" si="83"/>
        <v>0</v>
      </c>
      <c r="EQ26" s="21">
        <f t="shared" si="83"/>
        <v>0</v>
      </c>
      <c r="ER26" s="21">
        <f t="shared" si="83"/>
        <v>0</v>
      </c>
      <c r="ES26" s="21">
        <f t="shared" si="83"/>
        <v>0</v>
      </c>
      <c r="ET26" s="21">
        <f t="shared" si="83"/>
        <v>0</v>
      </c>
      <c r="EU26" s="21">
        <f t="shared" si="83"/>
        <v>0</v>
      </c>
      <c r="EV26" s="21">
        <f t="shared" si="83"/>
        <v>0</v>
      </c>
      <c r="EW26" s="21">
        <f t="shared" si="83"/>
        <v>0</v>
      </c>
      <c r="EX26" s="21">
        <f t="shared" si="83"/>
        <v>0</v>
      </c>
      <c r="EY26" s="21">
        <f t="shared" si="83"/>
        <v>0</v>
      </c>
      <c r="EZ26" s="21">
        <f t="shared" si="83"/>
        <v>0</v>
      </c>
      <c r="FA26" s="21">
        <f t="shared" si="83"/>
        <v>0</v>
      </c>
      <c r="FB26" s="21">
        <f t="shared" si="83"/>
        <v>0</v>
      </c>
      <c r="FC26" s="21">
        <f t="shared" si="83"/>
        <v>0</v>
      </c>
      <c r="FD26" s="21">
        <f t="shared" si="83"/>
        <v>0</v>
      </c>
      <c r="FE26" s="21">
        <f t="shared" si="83"/>
        <v>0</v>
      </c>
      <c r="FF26" s="21">
        <f t="shared" si="83"/>
        <v>0</v>
      </c>
      <c r="FG26" s="21">
        <f t="shared" si="83"/>
        <v>0</v>
      </c>
    </row>
    <row r="27" spans="1:163" ht="15" hidden="1" thickBot="1" x14ac:dyDescent="0.55000000000000004">
      <c r="A27" s="63"/>
      <c r="B27" s="67"/>
      <c r="C27" s="66"/>
      <c r="D27" s="54" t="s">
        <v>38</v>
      </c>
      <c r="E27" s="20">
        <f t="shared" ref="E27:N27" si="84">IF(ISERROR(SUMIF($O$11:$IS$11,"LG"&amp;E19,$O$15:$IS$15)),"",SUMIF($O$11:$IS$11,"LG"&amp;E19,$O$15:$IS$15))</f>
        <v>0</v>
      </c>
      <c r="F27" s="87">
        <f t="shared" si="84"/>
        <v>0</v>
      </c>
      <c r="G27" s="88">
        <f t="shared" si="84"/>
        <v>0</v>
      </c>
      <c r="H27" s="88">
        <f t="shared" si="84"/>
        <v>0</v>
      </c>
      <c r="I27" s="88">
        <f t="shared" si="84"/>
        <v>0</v>
      </c>
      <c r="J27" s="88">
        <f t="shared" si="84"/>
        <v>0</v>
      </c>
      <c r="K27" s="88">
        <f t="shared" si="84"/>
        <v>0</v>
      </c>
      <c r="L27" s="88">
        <f t="shared" si="84"/>
        <v>0</v>
      </c>
      <c r="M27" s="88">
        <f t="shared" si="84"/>
        <v>0</v>
      </c>
      <c r="N27" s="89">
        <f t="shared" si="84"/>
        <v>0</v>
      </c>
      <c r="O27" s="21">
        <f t="shared" ref="O27:AT27" si="85">IF(ISERROR(SUMIF($B$48:$B$273,$B$43,O$48:O$273)/SUMPRODUCT((($B$48:$B$273)=$B$43)*((O$48:O$273)&lt;&gt;"NA")*((O$48:O$273)&lt;&gt;"Absent"))),"",SUMIF($B$48:$B$273,$B$43,O$48:O$273)/SUMPRODUCT((($B$48:$B$273)=$B$43)*((O$48:O$273)&lt;&gt;"NA")*((O$48:O$273)&lt;&gt;"Absent")))</f>
        <v>1.625</v>
      </c>
      <c r="P27" s="21">
        <f t="shared" si="85"/>
        <v>3.6875</v>
      </c>
      <c r="Q27" s="21">
        <f t="shared" si="85"/>
        <v>3.875</v>
      </c>
      <c r="R27" s="21">
        <f t="shared" si="85"/>
        <v>2.5</v>
      </c>
      <c r="S27" s="21">
        <f t="shared" si="85"/>
        <v>2.25</v>
      </c>
      <c r="T27" s="21">
        <f t="shared" si="85"/>
        <v>2.125</v>
      </c>
      <c r="U27" s="21">
        <f t="shared" si="85"/>
        <v>1.625</v>
      </c>
      <c r="V27" s="21">
        <f t="shared" si="85"/>
        <v>2.4375</v>
      </c>
      <c r="W27" s="21">
        <f t="shared" si="85"/>
        <v>4.2941176470588234</v>
      </c>
      <c r="X27" s="21">
        <f t="shared" si="85"/>
        <v>2.7058823529411766</v>
      </c>
      <c r="Y27" s="21">
        <f t="shared" si="85"/>
        <v>2.5294117647058822</v>
      </c>
      <c r="Z27" s="21">
        <f t="shared" si="85"/>
        <v>2.5882352941176472</v>
      </c>
      <c r="AA27" s="21">
        <f t="shared" si="85"/>
        <v>3.2941176470588234</v>
      </c>
      <c r="AB27" s="21">
        <f t="shared" si="85"/>
        <v>2.2941176470588234</v>
      </c>
      <c r="AC27" s="21">
        <f t="shared" si="85"/>
        <v>3.7142857142857144</v>
      </c>
      <c r="AD27" s="21">
        <f t="shared" si="85"/>
        <v>4.2142857142857144</v>
      </c>
      <c r="AE27" s="21">
        <f t="shared" si="85"/>
        <v>3.5</v>
      </c>
      <c r="AF27" s="21">
        <f t="shared" si="85"/>
        <v>3</v>
      </c>
      <c r="AG27" s="21">
        <f t="shared" si="85"/>
        <v>3.0714285714285716</v>
      </c>
      <c r="AH27" s="21">
        <f t="shared" si="85"/>
        <v>2.5714285714285716</v>
      </c>
      <c r="AI27" s="21">
        <f t="shared" si="85"/>
        <v>1.7142857142857142</v>
      </c>
      <c r="AJ27" s="21">
        <f t="shared" si="85"/>
        <v>3.0588235294117645</v>
      </c>
      <c r="AK27" s="21">
        <f t="shared" si="85"/>
        <v>4.5294117647058822</v>
      </c>
      <c r="AL27" s="21">
        <f t="shared" si="85"/>
        <v>10.411764705882353</v>
      </c>
      <c r="AM27" s="21">
        <f t="shared" si="85"/>
        <v>3.7058823529411766</v>
      </c>
      <c r="AN27" s="21">
        <f t="shared" si="85"/>
        <v>4.117647058823529</v>
      </c>
      <c r="AO27" s="21">
        <f t="shared" si="85"/>
        <v>2.6470588235294117</v>
      </c>
      <c r="AP27" s="21">
        <f t="shared" si="85"/>
        <v>2.2352941176470589</v>
      </c>
      <c r="AQ27" s="21">
        <f t="shared" si="85"/>
        <v>2.5555555555555554</v>
      </c>
      <c r="AR27" s="21">
        <f t="shared" si="85"/>
        <v>3.2777777777777777</v>
      </c>
      <c r="AS27" s="21">
        <f t="shared" si="85"/>
        <v>2.7222222222222223</v>
      </c>
      <c r="AT27" s="21">
        <f t="shared" si="85"/>
        <v>2.2222222222222223</v>
      </c>
      <c r="AU27" s="21">
        <f t="shared" ref="AU27:BZ27" si="86">IF(ISERROR(SUMIF($B$48:$B$273,$B$43,AU$48:AU$273)/SUMPRODUCT((($B$48:$B$273)=$B$43)*((AU$48:AU$273)&lt;&gt;"NA")*((AU$48:AU$273)&lt;&gt;"Absent"))),"",SUMIF($B$48:$B$273,$B$43,AU$48:AU$273)/SUMPRODUCT((($B$48:$B$273)=$B$43)*((AU$48:AU$273)&lt;&gt;"NA")*((AU$48:AU$273)&lt;&gt;"Absent")))</f>
        <v>3.8421052631578947</v>
      </c>
      <c r="AV27" s="21">
        <f t="shared" si="86"/>
        <v>3.3157894736842106</v>
      </c>
      <c r="AW27" s="21">
        <f t="shared" si="86"/>
        <v>3.263157894736842</v>
      </c>
      <c r="AX27" s="21">
        <f t="shared" si="86"/>
        <v>3.3684210526315788</v>
      </c>
      <c r="AY27" s="21">
        <f t="shared" si="86"/>
        <v>3.7894736842105261</v>
      </c>
      <c r="AZ27" s="21">
        <f t="shared" si="86"/>
        <v>0</v>
      </c>
      <c r="BA27" s="21">
        <f t="shared" si="86"/>
        <v>0</v>
      </c>
      <c r="BB27" s="21">
        <f t="shared" si="86"/>
        <v>0</v>
      </c>
      <c r="BC27" s="21">
        <f t="shared" si="86"/>
        <v>0</v>
      </c>
      <c r="BD27" s="21">
        <f t="shared" si="86"/>
        <v>0</v>
      </c>
      <c r="BE27" s="21">
        <f t="shared" si="86"/>
        <v>0</v>
      </c>
      <c r="BF27" s="21">
        <f t="shared" si="86"/>
        <v>0</v>
      </c>
      <c r="BG27" s="21">
        <f t="shared" si="86"/>
        <v>0</v>
      </c>
      <c r="BH27" s="21">
        <f t="shared" si="86"/>
        <v>0</v>
      </c>
      <c r="BI27" s="21">
        <f t="shared" si="86"/>
        <v>0</v>
      </c>
      <c r="BJ27" s="21">
        <f t="shared" si="86"/>
        <v>0</v>
      </c>
      <c r="BK27" s="21">
        <f t="shared" si="86"/>
        <v>0</v>
      </c>
      <c r="BL27" s="21">
        <f t="shared" si="86"/>
        <v>0</v>
      </c>
      <c r="BM27" s="21">
        <f t="shared" si="86"/>
        <v>0</v>
      </c>
      <c r="BN27" s="21">
        <f t="shared" si="86"/>
        <v>0</v>
      </c>
      <c r="BO27" s="21">
        <f t="shared" si="86"/>
        <v>0</v>
      </c>
      <c r="BP27" s="21">
        <f t="shared" si="86"/>
        <v>0</v>
      </c>
      <c r="BQ27" s="21">
        <f t="shared" si="86"/>
        <v>0</v>
      </c>
      <c r="BR27" s="21">
        <f t="shared" si="86"/>
        <v>0</v>
      </c>
      <c r="BS27" s="21">
        <f t="shared" si="86"/>
        <v>0</v>
      </c>
      <c r="BT27" s="21">
        <f t="shared" si="86"/>
        <v>0</v>
      </c>
      <c r="BU27" s="21">
        <f t="shared" si="86"/>
        <v>0</v>
      </c>
      <c r="BV27" s="21">
        <f t="shared" si="86"/>
        <v>0</v>
      </c>
      <c r="BW27" s="21">
        <f t="shared" si="86"/>
        <v>0</v>
      </c>
      <c r="BX27" s="21">
        <f t="shared" si="86"/>
        <v>0</v>
      </c>
      <c r="BY27" s="21">
        <f t="shared" si="86"/>
        <v>0</v>
      </c>
      <c r="BZ27" s="21">
        <f t="shared" si="86"/>
        <v>0</v>
      </c>
      <c r="CA27" s="21">
        <f t="shared" ref="CA27:DF27" si="87">IF(ISERROR(SUMIF($B$48:$B$273,$B$43,CA$48:CA$273)/SUMPRODUCT((($B$48:$B$273)=$B$43)*((CA$48:CA$273)&lt;&gt;"NA")*((CA$48:CA$273)&lt;&gt;"Absent"))),"",SUMIF($B$48:$B$273,$B$43,CA$48:CA$273)/SUMPRODUCT((($B$48:$B$273)=$B$43)*((CA$48:CA$273)&lt;&gt;"NA")*((CA$48:CA$273)&lt;&gt;"Absent")))</f>
        <v>0</v>
      </c>
      <c r="CB27" s="21">
        <f t="shared" si="87"/>
        <v>0</v>
      </c>
      <c r="CC27" s="21">
        <f t="shared" si="87"/>
        <v>0</v>
      </c>
      <c r="CD27" s="21">
        <f t="shared" si="87"/>
        <v>0</v>
      </c>
      <c r="CE27" s="21">
        <f t="shared" si="87"/>
        <v>0</v>
      </c>
      <c r="CF27" s="21">
        <f t="shared" si="87"/>
        <v>0</v>
      </c>
      <c r="CG27" s="21">
        <f t="shared" si="87"/>
        <v>0</v>
      </c>
      <c r="CH27" s="21">
        <f t="shared" si="87"/>
        <v>0</v>
      </c>
      <c r="CI27" s="21">
        <f t="shared" si="87"/>
        <v>0</v>
      </c>
      <c r="CJ27" s="21">
        <f t="shared" si="87"/>
        <v>0</v>
      </c>
      <c r="CK27" s="21">
        <f t="shared" si="87"/>
        <v>0</v>
      </c>
      <c r="CL27" s="21">
        <f t="shared" si="87"/>
        <v>0</v>
      </c>
      <c r="CM27" s="21">
        <f t="shared" si="87"/>
        <v>0</v>
      </c>
      <c r="CN27" s="21">
        <f t="shared" si="87"/>
        <v>0</v>
      </c>
      <c r="CO27" s="21">
        <f t="shared" si="87"/>
        <v>0</v>
      </c>
      <c r="CP27" s="21">
        <f t="shared" si="87"/>
        <v>0</v>
      </c>
      <c r="CQ27" s="21">
        <f t="shared" si="87"/>
        <v>0</v>
      </c>
      <c r="CR27" s="21">
        <f t="shared" si="87"/>
        <v>0</v>
      </c>
      <c r="CS27" s="21">
        <f t="shared" si="87"/>
        <v>0</v>
      </c>
      <c r="CT27" s="21">
        <f t="shared" si="87"/>
        <v>0</v>
      </c>
      <c r="CU27" s="21">
        <f t="shared" si="87"/>
        <v>0</v>
      </c>
      <c r="CV27" s="21">
        <f t="shared" si="87"/>
        <v>0</v>
      </c>
      <c r="CW27" s="21">
        <f t="shared" si="87"/>
        <v>0</v>
      </c>
      <c r="CX27" s="21">
        <f t="shared" si="87"/>
        <v>0</v>
      </c>
      <c r="CY27" s="21">
        <f t="shared" si="87"/>
        <v>0</v>
      </c>
      <c r="CZ27" s="21">
        <f t="shared" si="87"/>
        <v>0</v>
      </c>
      <c r="DA27" s="21">
        <f t="shared" si="87"/>
        <v>0</v>
      </c>
      <c r="DB27" s="21">
        <f t="shared" si="87"/>
        <v>0</v>
      </c>
      <c r="DC27" s="21">
        <f t="shared" si="87"/>
        <v>0</v>
      </c>
      <c r="DD27" s="21">
        <f t="shared" si="87"/>
        <v>0</v>
      </c>
      <c r="DE27" s="21">
        <f t="shared" si="87"/>
        <v>0</v>
      </c>
      <c r="DF27" s="21">
        <f t="shared" si="87"/>
        <v>0</v>
      </c>
      <c r="DG27" s="21">
        <f t="shared" ref="DG27:EL27" si="88">IF(ISERROR(SUMIF($B$48:$B$273,$B$43,DG$48:DG$273)/SUMPRODUCT((($B$48:$B$273)=$B$43)*((DG$48:DG$273)&lt;&gt;"NA")*((DG$48:DG$273)&lt;&gt;"Absent"))),"",SUMIF($B$48:$B$273,$B$43,DG$48:DG$273)/SUMPRODUCT((($B$48:$B$273)=$B$43)*((DG$48:DG$273)&lt;&gt;"NA")*((DG$48:DG$273)&lt;&gt;"Absent")))</f>
        <v>0</v>
      </c>
      <c r="DH27" s="21">
        <f t="shared" si="88"/>
        <v>0</v>
      </c>
      <c r="DI27" s="21">
        <f t="shared" si="88"/>
        <v>0</v>
      </c>
      <c r="DJ27" s="21">
        <f t="shared" si="88"/>
        <v>0</v>
      </c>
      <c r="DK27" s="21">
        <f t="shared" si="88"/>
        <v>0</v>
      </c>
      <c r="DL27" s="21">
        <f t="shared" si="88"/>
        <v>0</v>
      </c>
      <c r="DM27" s="21">
        <f t="shared" si="88"/>
        <v>0</v>
      </c>
      <c r="DN27" s="21">
        <f t="shared" si="88"/>
        <v>0</v>
      </c>
      <c r="DO27" s="21">
        <f t="shared" si="88"/>
        <v>0</v>
      </c>
      <c r="DP27" s="21">
        <f t="shared" si="88"/>
        <v>0</v>
      </c>
      <c r="DQ27" s="21">
        <f t="shared" si="88"/>
        <v>0</v>
      </c>
      <c r="DR27" s="21">
        <f t="shared" si="88"/>
        <v>0</v>
      </c>
      <c r="DS27" s="21">
        <f t="shared" si="88"/>
        <v>0</v>
      </c>
      <c r="DT27" s="21">
        <f t="shared" si="88"/>
        <v>0</v>
      </c>
      <c r="DU27" s="21">
        <f t="shared" si="88"/>
        <v>0</v>
      </c>
      <c r="DV27" s="21">
        <f t="shared" si="88"/>
        <v>0</v>
      </c>
      <c r="DW27" s="21">
        <f t="shared" si="88"/>
        <v>0</v>
      </c>
      <c r="DX27" s="21">
        <f t="shared" si="88"/>
        <v>0</v>
      </c>
      <c r="DY27" s="21">
        <f t="shared" si="88"/>
        <v>0</v>
      </c>
      <c r="DZ27" s="21">
        <f t="shared" si="88"/>
        <v>0</v>
      </c>
      <c r="EA27" s="21">
        <f t="shared" si="88"/>
        <v>0</v>
      </c>
      <c r="EB27" s="21">
        <f t="shared" si="88"/>
        <v>0</v>
      </c>
      <c r="EC27" s="21">
        <f t="shared" si="88"/>
        <v>0</v>
      </c>
      <c r="ED27" s="21">
        <f t="shared" si="88"/>
        <v>0</v>
      </c>
      <c r="EE27" s="21">
        <f t="shared" si="88"/>
        <v>0</v>
      </c>
      <c r="EF27" s="21">
        <f t="shared" si="88"/>
        <v>0</v>
      </c>
      <c r="EG27" s="21">
        <f t="shared" si="88"/>
        <v>0</v>
      </c>
      <c r="EH27" s="21">
        <f t="shared" si="88"/>
        <v>0</v>
      </c>
      <c r="EI27" s="21">
        <f t="shared" si="88"/>
        <v>0</v>
      </c>
      <c r="EJ27" s="21">
        <f t="shared" si="88"/>
        <v>0</v>
      </c>
      <c r="EK27" s="21">
        <f t="shared" si="88"/>
        <v>0</v>
      </c>
      <c r="EL27" s="21">
        <f t="shared" si="88"/>
        <v>0</v>
      </c>
      <c r="EM27" s="21">
        <f t="shared" ref="EM27:FG27" si="89">IF(ISERROR(SUMIF($B$48:$B$273,$B$43,EM$48:EM$273)/SUMPRODUCT((($B$48:$B$273)=$B$43)*((EM$48:EM$273)&lt;&gt;"NA")*((EM$48:EM$273)&lt;&gt;"Absent"))),"",SUMIF($B$48:$B$273,$B$43,EM$48:EM$273)/SUMPRODUCT((($B$48:$B$273)=$B$43)*((EM$48:EM$273)&lt;&gt;"NA")*((EM$48:EM$273)&lt;&gt;"Absent")))</f>
        <v>0</v>
      </c>
      <c r="EN27" s="21">
        <f t="shared" si="89"/>
        <v>0</v>
      </c>
      <c r="EO27" s="21">
        <f t="shared" si="89"/>
        <v>0</v>
      </c>
      <c r="EP27" s="21">
        <f t="shared" si="89"/>
        <v>0</v>
      </c>
      <c r="EQ27" s="21">
        <f t="shared" si="89"/>
        <v>0</v>
      </c>
      <c r="ER27" s="21">
        <f t="shared" si="89"/>
        <v>0</v>
      </c>
      <c r="ES27" s="21">
        <f t="shared" si="89"/>
        <v>0</v>
      </c>
      <c r="ET27" s="21">
        <f t="shared" si="89"/>
        <v>0</v>
      </c>
      <c r="EU27" s="21">
        <f t="shared" si="89"/>
        <v>0</v>
      </c>
      <c r="EV27" s="21">
        <f t="shared" si="89"/>
        <v>0</v>
      </c>
      <c r="EW27" s="21">
        <f t="shared" si="89"/>
        <v>0</v>
      </c>
      <c r="EX27" s="21">
        <f t="shared" si="89"/>
        <v>0</v>
      </c>
      <c r="EY27" s="21">
        <f t="shared" si="89"/>
        <v>0</v>
      </c>
      <c r="EZ27" s="21">
        <f t="shared" si="89"/>
        <v>0</v>
      </c>
      <c r="FA27" s="21">
        <f t="shared" si="89"/>
        <v>0</v>
      </c>
      <c r="FB27" s="21">
        <f t="shared" si="89"/>
        <v>0</v>
      </c>
      <c r="FC27" s="21">
        <f t="shared" si="89"/>
        <v>0</v>
      </c>
      <c r="FD27" s="21">
        <f t="shared" si="89"/>
        <v>0</v>
      </c>
      <c r="FE27" s="21">
        <f t="shared" si="89"/>
        <v>0</v>
      </c>
      <c r="FF27" s="21">
        <f t="shared" si="89"/>
        <v>0</v>
      </c>
      <c r="FG27" s="21">
        <f t="shared" si="89"/>
        <v>0</v>
      </c>
    </row>
    <row r="28" spans="1:163" ht="15" hidden="1" thickBot="1" x14ac:dyDescent="0.55000000000000004">
      <c r="A28" s="63"/>
      <c r="B28" s="64"/>
      <c r="C28" s="66"/>
      <c r="D28" s="55" t="s">
        <v>39</v>
      </c>
      <c r="E28" s="20">
        <f t="shared" ref="E28:N28" si="90">IF(ISERROR(SUMIF($O$11:$IS$11,"LG"&amp;E21,$O$14:$IS$14)),"",SUMIF($O$11:$IS$11,"LG"&amp;E21,$O$14:$IS$14))</f>
        <v>0</v>
      </c>
      <c r="F28" s="87">
        <f t="shared" si="90"/>
        <v>0</v>
      </c>
      <c r="G28" s="88">
        <f t="shared" si="90"/>
        <v>0</v>
      </c>
      <c r="H28" s="88">
        <f t="shared" si="90"/>
        <v>0</v>
      </c>
      <c r="I28" s="88">
        <f t="shared" si="90"/>
        <v>0</v>
      </c>
      <c r="J28" s="88">
        <f t="shared" si="90"/>
        <v>0</v>
      </c>
      <c r="K28" s="88">
        <f t="shared" si="90"/>
        <v>0</v>
      </c>
      <c r="L28" s="88">
        <f t="shared" si="90"/>
        <v>0</v>
      </c>
      <c r="M28" s="88">
        <f t="shared" si="90"/>
        <v>0</v>
      </c>
      <c r="N28" s="89">
        <f t="shared" si="90"/>
        <v>0</v>
      </c>
      <c r="O28" s="21" t="str">
        <f t="shared" ref="O28:AT28" si="91">IF(ISERROR(SUMIF($B$48:$B$273,$B$44,O$48:O$273)/SUMPRODUCT((($B$48:$B$273)=$B$44)*((O$48:O$273)&lt;&gt;"NA"))),"",SUMIF($B$48:$B$273,$B$44,O$48:O$273)/SUMPRODUCT((($B$48:$B$273)=$B$44)*((O$48:O$273)&lt;&gt;"NA")))</f>
        <v/>
      </c>
      <c r="P28" s="21" t="str">
        <f t="shared" si="91"/>
        <v/>
      </c>
      <c r="Q28" s="21" t="str">
        <f t="shared" si="91"/>
        <v/>
      </c>
      <c r="R28" s="21" t="str">
        <f t="shared" si="91"/>
        <v/>
      </c>
      <c r="S28" s="21" t="str">
        <f t="shared" si="91"/>
        <v/>
      </c>
      <c r="T28" s="21" t="str">
        <f t="shared" si="91"/>
        <v/>
      </c>
      <c r="U28" s="21" t="str">
        <f t="shared" si="91"/>
        <v/>
      </c>
      <c r="V28" s="21" t="str">
        <f t="shared" si="91"/>
        <v/>
      </c>
      <c r="W28" s="21" t="str">
        <f t="shared" si="91"/>
        <v/>
      </c>
      <c r="X28" s="21" t="str">
        <f t="shared" si="91"/>
        <v/>
      </c>
      <c r="Y28" s="21" t="str">
        <f t="shared" si="91"/>
        <v/>
      </c>
      <c r="Z28" s="21" t="str">
        <f t="shared" si="91"/>
        <v/>
      </c>
      <c r="AA28" s="21" t="str">
        <f t="shared" si="91"/>
        <v/>
      </c>
      <c r="AB28" s="21" t="str">
        <f t="shared" si="91"/>
        <v/>
      </c>
      <c r="AC28" s="21" t="str">
        <f t="shared" si="91"/>
        <v/>
      </c>
      <c r="AD28" s="21" t="str">
        <f t="shared" si="91"/>
        <v/>
      </c>
      <c r="AE28" s="21" t="str">
        <f t="shared" si="91"/>
        <v/>
      </c>
      <c r="AF28" s="21" t="str">
        <f t="shared" si="91"/>
        <v/>
      </c>
      <c r="AG28" s="21" t="str">
        <f t="shared" si="91"/>
        <v/>
      </c>
      <c r="AH28" s="21" t="str">
        <f t="shared" si="91"/>
        <v/>
      </c>
      <c r="AI28" s="21" t="str">
        <f t="shared" si="91"/>
        <v/>
      </c>
      <c r="AJ28" s="21" t="str">
        <f t="shared" si="91"/>
        <v/>
      </c>
      <c r="AK28" s="21" t="str">
        <f t="shared" si="91"/>
        <v/>
      </c>
      <c r="AL28" s="21" t="str">
        <f t="shared" si="91"/>
        <v/>
      </c>
      <c r="AM28" s="21" t="str">
        <f t="shared" si="91"/>
        <v/>
      </c>
      <c r="AN28" s="21" t="str">
        <f t="shared" si="91"/>
        <v/>
      </c>
      <c r="AO28" s="21" t="str">
        <f t="shared" si="91"/>
        <v/>
      </c>
      <c r="AP28" s="21" t="str">
        <f t="shared" si="91"/>
        <v/>
      </c>
      <c r="AQ28" s="21" t="str">
        <f t="shared" si="91"/>
        <v/>
      </c>
      <c r="AR28" s="21" t="str">
        <f t="shared" si="91"/>
        <v/>
      </c>
      <c r="AS28" s="21" t="str">
        <f t="shared" si="91"/>
        <v/>
      </c>
      <c r="AT28" s="21" t="str">
        <f t="shared" si="91"/>
        <v/>
      </c>
      <c r="AU28" s="21" t="str">
        <f t="shared" ref="AU28:BZ28" si="92">IF(ISERROR(SUMIF($B$48:$B$273,$B$44,AU$48:AU$273)/SUMPRODUCT((($B$48:$B$273)=$B$44)*((AU$48:AU$273)&lt;&gt;"NA"))),"",SUMIF($B$48:$B$273,$B$44,AU$48:AU$273)/SUMPRODUCT((($B$48:$B$273)=$B$44)*((AU$48:AU$273)&lt;&gt;"NA")))</f>
        <v/>
      </c>
      <c r="AV28" s="21" t="str">
        <f t="shared" si="92"/>
        <v/>
      </c>
      <c r="AW28" s="21" t="str">
        <f t="shared" si="92"/>
        <v/>
      </c>
      <c r="AX28" s="21" t="str">
        <f t="shared" si="92"/>
        <v/>
      </c>
      <c r="AY28" s="21" t="str">
        <f t="shared" si="92"/>
        <v/>
      </c>
      <c r="AZ28" s="21" t="str">
        <f t="shared" si="92"/>
        <v/>
      </c>
      <c r="BA28" s="21" t="str">
        <f t="shared" si="92"/>
        <v/>
      </c>
      <c r="BB28" s="21" t="str">
        <f t="shared" si="92"/>
        <v/>
      </c>
      <c r="BC28" s="21" t="str">
        <f t="shared" si="92"/>
        <v/>
      </c>
      <c r="BD28" s="21" t="str">
        <f t="shared" si="92"/>
        <v/>
      </c>
      <c r="BE28" s="21" t="str">
        <f t="shared" si="92"/>
        <v/>
      </c>
      <c r="BF28" s="21" t="str">
        <f t="shared" si="92"/>
        <v/>
      </c>
      <c r="BG28" s="21" t="str">
        <f t="shared" si="92"/>
        <v/>
      </c>
      <c r="BH28" s="21" t="str">
        <f t="shared" si="92"/>
        <v/>
      </c>
      <c r="BI28" s="21" t="str">
        <f t="shared" si="92"/>
        <v/>
      </c>
      <c r="BJ28" s="21" t="str">
        <f t="shared" si="92"/>
        <v/>
      </c>
      <c r="BK28" s="21" t="str">
        <f t="shared" si="92"/>
        <v/>
      </c>
      <c r="BL28" s="21" t="str">
        <f t="shared" si="92"/>
        <v/>
      </c>
      <c r="BM28" s="21" t="str">
        <f t="shared" si="92"/>
        <v/>
      </c>
      <c r="BN28" s="21" t="str">
        <f t="shared" si="92"/>
        <v/>
      </c>
      <c r="BO28" s="21" t="str">
        <f t="shared" si="92"/>
        <v/>
      </c>
      <c r="BP28" s="21" t="str">
        <f t="shared" si="92"/>
        <v/>
      </c>
      <c r="BQ28" s="21" t="str">
        <f t="shared" si="92"/>
        <v/>
      </c>
      <c r="BR28" s="21" t="str">
        <f t="shared" si="92"/>
        <v/>
      </c>
      <c r="BS28" s="21" t="str">
        <f t="shared" si="92"/>
        <v/>
      </c>
      <c r="BT28" s="21" t="str">
        <f t="shared" si="92"/>
        <v/>
      </c>
      <c r="BU28" s="21" t="str">
        <f t="shared" si="92"/>
        <v/>
      </c>
      <c r="BV28" s="21" t="str">
        <f t="shared" si="92"/>
        <v/>
      </c>
      <c r="BW28" s="21" t="str">
        <f t="shared" si="92"/>
        <v/>
      </c>
      <c r="BX28" s="21" t="str">
        <f t="shared" si="92"/>
        <v/>
      </c>
      <c r="BY28" s="21" t="str">
        <f t="shared" si="92"/>
        <v/>
      </c>
      <c r="BZ28" s="21" t="str">
        <f t="shared" si="92"/>
        <v/>
      </c>
      <c r="CA28" s="21" t="str">
        <f t="shared" ref="CA28:DF28" si="93">IF(ISERROR(SUMIF($B$48:$B$273,$B$44,CA$48:CA$273)/SUMPRODUCT((($B$48:$B$273)=$B$44)*((CA$48:CA$273)&lt;&gt;"NA"))),"",SUMIF($B$48:$B$273,$B$44,CA$48:CA$273)/SUMPRODUCT((($B$48:$B$273)=$B$44)*((CA$48:CA$273)&lt;&gt;"NA")))</f>
        <v/>
      </c>
      <c r="CB28" s="21" t="str">
        <f t="shared" si="93"/>
        <v/>
      </c>
      <c r="CC28" s="21" t="str">
        <f t="shared" si="93"/>
        <v/>
      </c>
      <c r="CD28" s="21" t="str">
        <f t="shared" si="93"/>
        <v/>
      </c>
      <c r="CE28" s="21" t="str">
        <f t="shared" si="93"/>
        <v/>
      </c>
      <c r="CF28" s="21" t="str">
        <f t="shared" si="93"/>
        <v/>
      </c>
      <c r="CG28" s="21" t="str">
        <f t="shared" si="93"/>
        <v/>
      </c>
      <c r="CH28" s="21" t="str">
        <f t="shared" si="93"/>
        <v/>
      </c>
      <c r="CI28" s="21" t="str">
        <f t="shared" si="93"/>
        <v/>
      </c>
      <c r="CJ28" s="21" t="str">
        <f t="shared" si="93"/>
        <v/>
      </c>
      <c r="CK28" s="21" t="str">
        <f t="shared" si="93"/>
        <v/>
      </c>
      <c r="CL28" s="21" t="str">
        <f t="shared" si="93"/>
        <v/>
      </c>
      <c r="CM28" s="21" t="str">
        <f t="shared" si="93"/>
        <v/>
      </c>
      <c r="CN28" s="21" t="str">
        <f t="shared" si="93"/>
        <v/>
      </c>
      <c r="CO28" s="21" t="str">
        <f t="shared" si="93"/>
        <v/>
      </c>
      <c r="CP28" s="21" t="str">
        <f t="shared" si="93"/>
        <v/>
      </c>
      <c r="CQ28" s="21" t="str">
        <f t="shared" si="93"/>
        <v/>
      </c>
      <c r="CR28" s="21" t="str">
        <f t="shared" si="93"/>
        <v/>
      </c>
      <c r="CS28" s="21" t="str">
        <f t="shared" si="93"/>
        <v/>
      </c>
      <c r="CT28" s="21" t="str">
        <f t="shared" si="93"/>
        <v/>
      </c>
      <c r="CU28" s="21" t="str">
        <f t="shared" si="93"/>
        <v/>
      </c>
      <c r="CV28" s="21" t="str">
        <f t="shared" si="93"/>
        <v/>
      </c>
      <c r="CW28" s="21" t="str">
        <f t="shared" si="93"/>
        <v/>
      </c>
      <c r="CX28" s="21" t="str">
        <f t="shared" si="93"/>
        <v/>
      </c>
      <c r="CY28" s="21" t="str">
        <f t="shared" si="93"/>
        <v/>
      </c>
      <c r="CZ28" s="21" t="str">
        <f t="shared" si="93"/>
        <v/>
      </c>
      <c r="DA28" s="21" t="str">
        <f t="shared" si="93"/>
        <v/>
      </c>
      <c r="DB28" s="21" t="str">
        <f t="shared" si="93"/>
        <v/>
      </c>
      <c r="DC28" s="21" t="str">
        <f t="shared" si="93"/>
        <v/>
      </c>
      <c r="DD28" s="21" t="str">
        <f t="shared" si="93"/>
        <v/>
      </c>
      <c r="DE28" s="21" t="str">
        <f t="shared" si="93"/>
        <v/>
      </c>
      <c r="DF28" s="21" t="str">
        <f t="shared" si="93"/>
        <v/>
      </c>
      <c r="DG28" s="21" t="str">
        <f t="shared" ref="DG28:EL28" si="94">IF(ISERROR(SUMIF($B$48:$B$273,$B$44,DG$48:DG$273)/SUMPRODUCT((($B$48:$B$273)=$B$44)*((DG$48:DG$273)&lt;&gt;"NA"))),"",SUMIF($B$48:$B$273,$B$44,DG$48:DG$273)/SUMPRODUCT((($B$48:$B$273)=$B$44)*((DG$48:DG$273)&lt;&gt;"NA")))</f>
        <v/>
      </c>
      <c r="DH28" s="21" t="str">
        <f t="shared" si="94"/>
        <v/>
      </c>
      <c r="DI28" s="21" t="str">
        <f t="shared" si="94"/>
        <v/>
      </c>
      <c r="DJ28" s="21" t="str">
        <f t="shared" si="94"/>
        <v/>
      </c>
      <c r="DK28" s="21" t="str">
        <f t="shared" si="94"/>
        <v/>
      </c>
      <c r="DL28" s="21" t="str">
        <f t="shared" si="94"/>
        <v/>
      </c>
      <c r="DM28" s="21" t="str">
        <f t="shared" si="94"/>
        <v/>
      </c>
      <c r="DN28" s="21" t="str">
        <f t="shared" si="94"/>
        <v/>
      </c>
      <c r="DO28" s="21" t="str">
        <f t="shared" si="94"/>
        <v/>
      </c>
      <c r="DP28" s="21" t="str">
        <f t="shared" si="94"/>
        <v/>
      </c>
      <c r="DQ28" s="21" t="str">
        <f t="shared" si="94"/>
        <v/>
      </c>
      <c r="DR28" s="21" t="str">
        <f t="shared" si="94"/>
        <v/>
      </c>
      <c r="DS28" s="21" t="str">
        <f t="shared" si="94"/>
        <v/>
      </c>
      <c r="DT28" s="21" t="str">
        <f t="shared" si="94"/>
        <v/>
      </c>
      <c r="DU28" s="21" t="str">
        <f t="shared" si="94"/>
        <v/>
      </c>
      <c r="DV28" s="21" t="str">
        <f t="shared" si="94"/>
        <v/>
      </c>
      <c r="DW28" s="21" t="str">
        <f t="shared" si="94"/>
        <v/>
      </c>
      <c r="DX28" s="21" t="str">
        <f t="shared" si="94"/>
        <v/>
      </c>
      <c r="DY28" s="21" t="str">
        <f t="shared" si="94"/>
        <v/>
      </c>
      <c r="DZ28" s="21" t="str">
        <f t="shared" si="94"/>
        <v/>
      </c>
      <c r="EA28" s="21" t="str">
        <f t="shared" si="94"/>
        <v/>
      </c>
      <c r="EB28" s="21" t="str">
        <f t="shared" si="94"/>
        <v/>
      </c>
      <c r="EC28" s="21" t="str">
        <f t="shared" si="94"/>
        <v/>
      </c>
      <c r="ED28" s="21" t="str">
        <f t="shared" si="94"/>
        <v/>
      </c>
      <c r="EE28" s="21" t="str">
        <f t="shared" si="94"/>
        <v/>
      </c>
      <c r="EF28" s="21" t="str">
        <f t="shared" si="94"/>
        <v/>
      </c>
      <c r="EG28" s="21" t="str">
        <f t="shared" si="94"/>
        <v/>
      </c>
      <c r="EH28" s="21" t="str">
        <f t="shared" si="94"/>
        <v/>
      </c>
      <c r="EI28" s="21" t="str">
        <f t="shared" si="94"/>
        <v/>
      </c>
      <c r="EJ28" s="21" t="str">
        <f t="shared" si="94"/>
        <v/>
      </c>
      <c r="EK28" s="21" t="str">
        <f t="shared" si="94"/>
        <v/>
      </c>
      <c r="EL28" s="21" t="str">
        <f t="shared" si="94"/>
        <v/>
      </c>
      <c r="EM28" s="21" t="str">
        <f t="shared" ref="EM28:FG28" si="95">IF(ISERROR(SUMIF($B$48:$B$273,$B$44,EM$48:EM$273)/SUMPRODUCT((($B$48:$B$273)=$B$44)*((EM$48:EM$273)&lt;&gt;"NA"))),"",SUMIF($B$48:$B$273,$B$44,EM$48:EM$273)/SUMPRODUCT((($B$48:$B$273)=$B$44)*((EM$48:EM$273)&lt;&gt;"NA")))</f>
        <v/>
      </c>
      <c r="EN28" s="21" t="str">
        <f t="shared" si="95"/>
        <v/>
      </c>
      <c r="EO28" s="21" t="str">
        <f t="shared" si="95"/>
        <v/>
      </c>
      <c r="EP28" s="21" t="str">
        <f t="shared" si="95"/>
        <v/>
      </c>
      <c r="EQ28" s="21" t="str">
        <f t="shared" si="95"/>
        <v/>
      </c>
      <c r="ER28" s="21" t="str">
        <f t="shared" si="95"/>
        <v/>
      </c>
      <c r="ES28" s="21" t="str">
        <f t="shared" si="95"/>
        <v/>
      </c>
      <c r="ET28" s="21" t="str">
        <f t="shared" si="95"/>
        <v/>
      </c>
      <c r="EU28" s="21" t="str">
        <f t="shared" si="95"/>
        <v/>
      </c>
      <c r="EV28" s="21" t="str">
        <f t="shared" si="95"/>
        <v/>
      </c>
      <c r="EW28" s="21" t="str">
        <f t="shared" si="95"/>
        <v/>
      </c>
      <c r="EX28" s="21" t="str">
        <f t="shared" si="95"/>
        <v/>
      </c>
      <c r="EY28" s="21" t="str">
        <f t="shared" si="95"/>
        <v/>
      </c>
      <c r="EZ28" s="21" t="str">
        <f t="shared" si="95"/>
        <v/>
      </c>
      <c r="FA28" s="21" t="str">
        <f t="shared" si="95"/>
        <v/>
      </c>
      <c r="FB28" s="21" t="str">
        <f t="shared" si="95"/>
        <v/>
      </c>
      <c r="FC28" s="21" t="str">
        <f t="shared" si="95"/>
        <v/>
      </c>
      <c r="FD28" s="21" t="str">
        <f t="shared" si="95"/>
        <v/>
      </c>
      <c r="FE28" s="21" t="str">
        <f t="shared" si="95"/>
        <v/>
      </c>
      <c r="FF28" s="21" t="str">
        <f t="shared" si="95"/>
        <v/>
      </c>
      <c r="FG28" s="21" t="str">
        <f t="shared" si="95"/>
        <v/>
      </c>
    </row>
    <row r="29" spans="1:163" ht="15" hidden="1" thickBot="1" x14ac:dyDescent="0.55000000000000004">
      <c r="A29" s="63"/>
      <c r="B29" s="67"/>
      <c r="C29" s="66"/>
      <c r="D29" s="55" t="s">
        <v>40</v>
      </c>
      <c r="E29" s="20">
        <f t="shared" ref="E29:N29" si="96">IF(ISERROR(SUMIF($O$11:$IS$11,"LG"&amp;E21,$O$15:$IS$15)),"",SUMIF($O$11:$IS$11,"LG"&amp;E21,$O$15:$IS$15))</f>
        <v>0</v>
      </c>
      <c r="F29" s="87">
        <f t="shared" si="96"/>
        <v>0</v>
      </c>
      <c r="G29" s="88">
        <f t="shared" si="96"/>
        <v>0</v>
      </c>
      <c r="H29" s="88">
        <f t="shared" si="96"/>
        <v>0</v>
      </c>
      <c r="I29" s="88">
        <f t="shared" si="96"/>
        <v>0</v>
      </c>
      <c r="J29" s="88">
        <f t="shared" si="96"/>
        <v>0</v>
      </c>
      <c r="K29" s="88">
        <f t="shared" si="96"/>
        <v>0</v>
      </c>
      <c r="L29" s="88">
        <f t="shared" si="96"/>
        <v>0</v>
      </c>
      <c r="M29" s="88">
        <f t="shared" si="96"/>
        <v>0</v>
      </c>
      <c r="N29" s="89">
        <f t="shared" si="96"/>
        <v>0</v>
      </c>
      <c r="O29" s="21" t="str">
        <f t="shared" ref="O29:AT29" si="97">IF(ISERROR(SUMIF($B$48:$B$273,$B$44,O$48:O$273)/SUMPRODUCT((($B$48:$B$273)=$B$44)*((O$48:O$273)&lt;&gt;"NA")*((O$48:O$273)&lt;&gt;"Absent"))),"",SUMIF($B$48:$B$273,$B$44,O$48:O$273)/SUMPRODUCT((($B$48:$B$273)=$B$44)*((O$48:O$273)&lt;&gt;"NA")*((O$48:O$273)&lt;&gt;"Absent")))</f>
        <v/>
      </c>
      <c r="P29" s="21" t="str">
        <f t="shared" si="97"/>
        <v/>
      </c>
      <c r="Q29" s="21" t="str">
        <f t="shared" si="97"/>
        <v/>
      </c>
      <c r="R29" s="21" t="str">
        <f t="shared" si="97"/>
        <v/>
      </c>
      <c r="S29" s="21" t="str">
        <f t="shared" si="97"/>
        <v/>
      </c>
      <c r="T29" s="21" t="str">
        <f t="shared" si="97"/>
        <v/>
      </c>
      <c r="U29" s="21" t="str">
        <f t="shared" si="97"/>
        <v/>
      </c>
      <c r="V29" s="21" t="str">
        <f t="shared" si="97"/>
        <v/>
      </c>
      <c r="W29" s="21" t="str">
        <f t="shared" si="97"/>
        <v/>
      </c>
      <c r="X29" s="21" t="str">
        <f t="shared" si="97"/>
        <v/>
      </c>
      <c r="Y29" s="21" t="str">
        <f t="shared" si="97"/>
        <v/>
      </c>
      <c r="Z29" s="21" t="str">
        <f t="shared" si="97"/>
        <v/>
      </c>
      <c r="AA29" s="21" t="str">
        <f t="shared" si="97"/>
        <v/>
      </c>
      <c r="AB29" s="21" t="str">
        <f t="shared" si="97"/>
        <v/>
      </c>
      <c r="AC29" s="21" t="str">
        <f t="shared" si="97"/>
        <v/>
      </c>
      <c r="AD29" s="21" t="str">
        <f t="shared" si="97"/>
        <v/>
      </c>
      <c r="AE29" s="21" t="str">
        <f t="shared" si="97"/>
        <v/>
      </c>
      <c r="AF29" s="21" t="str">
        <f t="shared" si="97"/>
        <v/>
      </c>
      <c r="AG29" s="21" t="str">
        <f t="shared" si="97"/>
        <v/>
      </c>
      <c r="AH29" s="21" t="str">
        <f t="shared" si="97"/>
        <v/>
      </c>
      <c r="AI29" s="21" t="str">
        <f t="shared" si="97"/>
        <v/>
      </c>
      <c r="AJ29" s="21" t="str">
        <f t="shared" si="97"/>
        <v/>
      </c>
      <c r="AK29" s="21" t="str">
        <f t="shared" si="97"/>
        <v/>
      </c>
      <c r="AL29" s="21" t="str">
        <f t="shared" si="97"/>
        <v/>
      </c>
      <c r="AM29" s="21" t="str">
        <f t="shared" si="97"/>
        <v/>
      </c>
      <c r="AN29" s="21" t="str">
        <f t="shared" si="97"/>
        <v/>
      </c>
      <c r="AO29" s="21" t="str">
        <f t="shared" si="97"/>
        <v/>
      </c>
      <c r="AP29" s="21" t="str">
        <f t="shared" si="97"/>
        <v/>
      </c>
      <c r="AQ29" s="21" t="str">
        <f t="shared" si="97"/>
        <v/>
      </c>
      <c r="AR29" s="21" t="str">
        <f t="shared" si="97"/>
        <v/>
      </c>
      <c r="AS29" s="21" t="str">
        <f t="shared" si="97"/>
        <v/>
      </c>
      <c r="AT29" s="21" t="str">
        <f t="shared" si="97"/>
        <v/>
      </c>
      <c r="AU29" s="21" t="str">
        <f t="shared" ref="AU29:BZ29" si="98">IF(ISERROR(SUMIF($B$48:$B$273,$B$44,AU$48:AU$273)/SUMPRODUCT((($B$48:$B$273)=$B$44)*((AU$48:AU$273)&lt;&gt;"NA")*((AU$48:AU$273)&lt;&gt;"Absent"))),"",SUMIF($B$48:$B$273,$B$44,AU$48:AU$273)/SUMPRODUCT((($B$48:$B$273)=$B$44)*((AU$48:AU$273)&lt;&gt;"NA")*((AU$48:AU$273)&lt;&gt;"Absent")))</f>
        <v/>
      </c>
      <c r="AV29" s="21" t="str">
        <f t="shared" si="98"/>
        <v/>
      </c>
      <c r="AW29" s="21" t="str">
        <f t="shared" si="98"/>
        <v/>
      </c>
      <c r="AX29" s="21" t="str">
        <f t="shared" si="98"/>
        <v/>
      </c>
      <c r="AY29" s="21" t="str">
        <f t="shared" si="98"/>
        <v/>
      </c>
      <c r="AZ29" s="21" t="str">
        <f t="shared" si="98"/>
        <v/>
      </c>
      <c r="BA29" s="21" t="str">
        <f t="shared" si="98"/>
        <v/>
      </c>
      <c r="BB29" s="21" t="str">
        <f t="shared" si="98"/>
        <v/>
      </c>
      <c r="BC29" s="21" t="str">
        <f t="shared" si="98"/>
        <v/>
      </c>
      <c r="BD29" s="21" t="str">
        <f t="shared" si="98"/>
        <v/>
      </c>
      <c r="BE29" s="21" t="str">
        <f t="shared" si="98"/>
        <v/>
      </c>
      <c r="BF29" s="21" t="str">
        <f t="shared" si="98"/>
        <v/>
      </c>
      <c r="BG29" s="21" t="str">
        <f t="shared" si="98"/>
        <v/>
      </c>
      <c r="BH29" s="21" t="str">
        <f t="shared" si="98"/>
        <v/>
      </c>
      <c r="BI29" s="21" t="str">
        <f t="shared" si="98"/>
        <v/>
      </c>
      <c r="BJ29" s="21" t="str">
        <f t="shared" si="98"/>
        <v/>
      </c>
      <c r="BK29" s="21" t="str">
        <f t="shared" si="98"/>
        <v/>
      </c>
      <c r="BL29" s="21" t="str">
        <f t="shared" si="98"/>
        <v/>
      </c>
      <c r="BM29" s="21" t="str">
        <f t="shared" si="98"/>
        <v/>
      </c>
      <c r="BN29" s="21" t="str">
        <f t="shared" si="98"/>
        <v/>
      </c>
      <c r="BO29" s="21" t="str">
        <f t="shared" si="98"/>
        <v/>
      </c>
      <c r="BP29" s="21" t="str">
        <f t="shared" si="98"/>
        <v/>
      </c>
      <c r="BQ29" s="21" t="str">
        <f t="shared" si="98"/>
        <v/>
      </c>
      <c r="BR29" s="21" t="str">
        <f t="shared" si="98"/>
        <v/>
      </c>
      <c r="BS29" s="21" t="str">
        <f t="shared" si="98"/>
        <v/>
      </c>
      <c r="BT29" s="21" t="str">
        <f t="shared" si="98"/>
        <v/>
      </c>
      <c r="BU29" s="21" t="str">
        <f t="shared" si="98"/>
        <v/>
      </c>
      <c r="BV29" s="21" t="str">
        <f t="shared" si="98"/>
        <v/>
      </c>
      <c r="BW29" s="21" t="str">
        <f t="shared" si="98"/>
        <v/>
      </c>
      <c r="BX29" s="21" t="str">
        <f t="shared" si="98"/>
        <v/>
      </c>
      <c r="BY29" s="21" t="str">
        <f t="shared" si="98"/>
        <v/>
      </c>
      <c r="BZ29" s="21" t="str">
        <f t="shared" si="98"/>
        <v/>
      </c>
      <c r="CA29" s="21" t="str">
        <f t="shared" ref="CA29:DF29" si="99">IF(ISERROR(SUMIF($B$48:$B$273,$B$44,CA$48:CA$273)/SUMPRODUCT((($B$48:$B$273)=$B$44)*((CA$48:CA$273)&lt;&gt;"NA")*((CA$48:CA$273)&lt;&gt;"Absent"))),"",SUMIF($B$48:$B$273,$B$44,CA$48:CA$273)/SUMPRODUCT((($B$48:$B$273)=$B$44)*((CA$48:CA$273)&lt;&gt;"NA")*((CA$48:CA$273)&lt;&gt;"Absent")))</f>
        <v/>
      </c>
      <c r="CB29" s="21" t="str">
        <f t="shared" si="99"/>
        <v/>
      </c>
      <c r="CC29" s="21" t="str">
        <f t="shared" si="99"/>
        <v/>
      </c>
      <c r="CD29" s="21" t="str">
        <f t="shared" si="99"/>
        <v/>
      </c>
      <c r="CE29" s="21" t="str">
        <f t="shared" si="99"/>
        <v/>
      </c>
      <c r="CF29" s="21" t="str">
        <f t="shared" si="99"/>
        <v/>
      </c>
      <c r="CG29" s="21" t="str">
        <f t="shared" si="99"/>
        <v/>
      </c>
      <c r="CH29" s="21" t="str">
        <f t="shared" si="99"/>
        <v/>
      </c>
      <c r="CI29" s="21" t="str">
        <f t="shared" si="99"/>
        <v/>
      </c>
      <c r="CJ29" s="21" t="str">
        <f t="shared" si="99"/>
        <v/>
      </c>
      <c r="CK29" s="21" t="str">
        <f t="shared" si="99"/>
        <v/>
      </c>
      <c r="CL29" s="21" t="str">
        <f t="shared" si="99"/>
        <v/>
      </c>
      <c r="CM29" s="21" t="str">
        <f t="shared" si="99"/>
        <v/>
      </c>
      <c r="CN29" s="21" t="str">
        <f t="shared" si="99"/>
        <v/>
      </c>
      <c r="CO29" s="21" t="str">
        <f t="shared" si="99"/>
        <v/>
      </c>
      <c r="CP29" s="21" t="str">
        <f t="shared" si="99"/>
        <v/>
      </c>
      <c r="CQ29" s="21" t="str">
        <f t="shared" si="99"/>
        <v/>
      </c>
      <c r="CR29" s="21" t="str">
        <f t="shared" si="99"/>
        <v/>
      </c>
      <c r="CS29" s="21" t="str">
        <f t="shared" si="99"/>
        <v/>
      </c>
      <c r="CT29" s="21" t="str">
        <f t="shared" si="99"/>
        <v/>
      </c>
      <c r="CU29" s="21" t="str">
        <f t="shared" si="99"/>
        <v/>
      </c>
      <c r="CV29" s="21" t="str">
        <f t="shared" si="99"/>
        <v/>
      </c>
      <c r="CW29" s="21" t="str">
        <f t="shared" si="99"/>
        <v/>
      </c>
      <c r="CX29" s="21" t="str">
        <f t="shared" si="99"/>
        <v/>
      </c>
      <c r="CY29" s="21" t="str">
        <f t="shared" si="99"/>
        <v/>
      </c>
      <c r="CZ29" s="21" t="str">
        <f t="shared" si="99"/>
        <v/>
      </c>
      <c r="DA29" s="21" t="str">
        <f t="shared" si="99"/>
        <v/>
      </c>
      <c r="DB29" s="21" t="str">
        <f t="shared" si="99"/>
        <v/>
      </c>
      <c r="DC29" s="21" t="str">
        <f t="shared" si="99"/>
        <v/>
      </c>
      <c r="DD29" s="21" t="str">
        <f t="shared" si="99"/>
        <v/>
      </c>
      <c r="DE29" s="21" t="str">
        <f t="shared" si="99"/>
        <v/>
      </c>
      <c r="DF29" s="21" t="str">
        <f t="shared" si="99"/>
        <v/>
      </c>
      <c r="DG29" s="21" t="str">
        <f t="shared" ref="DG29:EL29" si="100">IF(ISERROR(SUMIF($B$48:$B$273,$B$44,DG$48:DG$273)/SUMPRODUCT((($B$48:$B$273)=$B$44)*((DG$48:DG$273)&lt;&gt;"NA")*((DG$48:DG$273)&lt;&gt;"Absent"))),"",SUMIF($B$48:$B$273,$B$44,DG$48:DG$273)/SUMPRODUCT((($B$48:$B$273)=$B$44)*((DG$48:DG$273)&lt;&gt;"NA")*((DG$48:DG$273)&lt;&gt;"Absent")))</f>
        <v/>
      </c>
      <c r="DH29" s="21" t="str">
        <f t="shared" si="100"/>
        <v/>
      </c>
      <c r="DI29" s="21" t="str">
        <f t="shared" si="100"/>
        <v/>
      </c>
      <c r="DJ29" s="21" t="str">
        <f t="shared" si="100"/>
        <v/>
      </c>
      <c r="DK29" s="21" t="str">
        <f t="shared" si="100"/>
        <v/>
      </c>
      <c r="DL29" s="21" t="str">
        <f t="shared" si="100"/>
        <v/>
      </c>
      <c r="DM29" s="21" t="str">
        <f t="shared" si="100"/>
        <v/>
      </c>
      <c r="DN29" s="21" t="str">
        <f t="shared" si="100"/>
        <v/>
      </c>
      <c r="DO29" s="21" t="str">
        <f t="shared" si="100"/>
        <v/>
      </c>
      <c r="DP29" s="21" t="str">
        <f t="shared" si="100"/>
        <v/>
      </c>
      <c r="DQ29" s="21" t="str">
        <f t="shared" si="100"/>
        <v/>
      </c>
      <c r="DR29" s="21" t="str">
        <f t="shared" si="100"/>
        <v/>
      </c>
      <c r="DS29" s="21" t="str">
        <f t="shared" si="100"/>
        <v/>
      </c>
      <c r="DT29" s="21" t="str">
        <f t="shared" si="100"/>
        <v/>
      </c>
      <c r="DU29" s="21" t="str">
        <f t="shared" si="100"/>
        <v/>
      </c>
      <c r="DV29" s="21" t="str">
        <f t="shared" si="100"/>
        <v/>
      </c>
      <c r="DW29" s="21" t="str">
        <f t="shared" si="100"/>
        <v/>
      </c>
      <c r="DX29" s="21" t="str">
        <f t="shared" si="100"/>
        <v/>
      </c>
      <c r="DY29" s="21" t="str">
        <f t="shared" si="100"/>
        <v/>
      </c>
      <c r="DZ29" s="21" t="str">
        <f t="shared" si="100"/>
        <v/>
      </c>
      <c r="EA29" s="21" t="str">
        <f t="shared" si="100"/>
        <v/>
      </c>
      <c r="EB29" s="21" t="str">
        <f t="shared" si="100"/>
        <v/>
      </c>
      <c r="EC29" s="21" t="str">
        <f t="shared" si="100"/>
        <v/>
      </c>
      <c r="ED29" s="21" t="str">
        <f t="shared" si="100"/>
        <v/>
      </c>
      <c r="EE29" s="21" t="str">
        <f t="shared" si="100"/>
        <v/>
      </c>
      <c r="EF29" s="21" t="str">
        <f t="shared" si="100"/>
        <v/>
      </c>
      <c r="EG29" s="21" t="str">
        <f t="shared" si="100"/>
        <v/>
      </c>
      <c r="EH29" s="21" t="str">
        <f t="shared" si="100"/>
        <v/>
      </c>
      <c r="EI29" s="21" t="str">
        <f t="shared" si="100"/>
        <v/>
      </c>
      <c r="EJ29" s="21" t="str">
        <f t="shared" si="100"/>
        <v/>
      </c>
      <c r="EK29" s="21" t="str">
        <f t="shared" si="100"/>
        <v/>
      </c>
      <c r="EL29" s="21" t="str">
        <f t="shared" si="100"/>
        <v/>
      </c>
      <c r="EM29" s="21" t="str">
        <f t="shared" ref="EM29:FG29" si="101">IF(ISERROR(SUMIF($B$48:$B$273,$B$44,EM$48:EM$273)/SUMPRODUCT((($B$48:$B$273)=$B$44)*((EM$48:EM$273)&lt;&gt;"NA")*((EM$48:EM$273)&lt;&gt;"Absent"))),"",SUMIF($B$48:$B$273,$B$44,EM$48:EM$273)/SUMPRODUCT((($B$48:$B$273)=$B$44)*((EM$48:EM$273)&lt;&gt;"NA")*((EM$48:EM$273)&lt;&gt;"Absent")))</f>
        <v/>
      </c>
      <c r="EN29" s="21" t="str">
        <f t="shared" si="101"/>
        <v/>
      </c>
      <c r="EO29" s="21" t="str">
        <f t="shared" si="101"/>
        <v/>
      </c>
      <c r="EP29" s="21" t="str">
        <f t="shared" si="101"/>
        <v/>
      </c>
      <c r="EQ29" s="21" t="str">
        <f t="shared" si="101"/>
        <v/>
      </c>
      <c r="ER29" s="21" t="str">
        <f t="shared" si="101"/>
        <v/>
      </c>
      <c r="ES29" s="21" t="str">
        <f t="shared" si="101"/>
        <v/>
      </c>
      <c r="ET29" s="21" t="str">
        <f t="shared" si="101"/>
        <v/>
      </c>
      <c r="EU29" s="21" t="str">
        <f t="shared" si="101"/>
        <v/>
      </c>
      <c r="EV29" s="21" t="str">
        <f t="shared" si="101"/>
        <v/>
      </c>
      <c r="EW29" s="21" t="str">
        <f t="shared" si="101"/>
        <v/>
      </c>
      <c r="EX29" s="21" t="str">
        <f t="shared" si="101"/>
        <v/>
      </c>
      <c r="EY29" s="21" t="str">
        <f t="shared" si="101"/>
        <v/>
      </c>
      <c r="EZ29" s="21" t="str">
        <f t="shared" si="101"/>
        <v/>
      </c>
      <c r="FA29" s="21" t="str">
        <f t="shared" si="101"/>
        <v/>
      </c>
      <c r="FB29" s="21" t="str">
        <f t="shared" si="101"/>
        <v/>
      </c>
      <c r="FC29" s="21" t="str">
        <f t="shared" si="101"/>
        <v/>
      </c>
      <c r="FD29" s="21" t="str">
        <f t="shared" si="101"/>
        <v/>
      </c>
      <c r="FE29" s="21" t="str">
        <f t="shared" si="101"/>
        <v/>
      </c>
      <c r="FF29" s="21" t="str">
        <f t="shared" si="101"/>
        <v/>
      </c>
      <c r="FG29" s="21" t="str">
        <f t="shared" si="101"/>
        <v/>
      </c>
    </row>
    <row r="30" spans="1:163" ht="15" hidden="1" thickBot="1" x14ac:dyDescent="0.55000000000000004">
      <c r="A30" s="63"/>
      <c r="B30" s="64"/>
      <c r="C30" s="66"/>
      <c r="D30" s="54" t="s">
        <v>41</v>
      </c>
      <c r="E30" s="20">
        <f t="shared" ref="E30:N30" si="102">IF(ISERROR(SUMIF($O$11:$IS$11,"LG"&amp;E23,$O$14:$IS$14)),"",SUMIF($O$11:$IS$11,"LG"&amp;E23,$O$14:$IS$14))</f>
        <v>0</v>
      </c>
      <c r="F30" s="87">
        <f t="shared" si="102"/>
        <v>0</v>
      </c>
      <c r="G30" s="88">
        <f t="shared" si="102"/>
        <v>0</v>
      </c>
      <c r="H30" s="88">
        <f t="shared" si="102"/>
        <v>0</v>
      </c>
      <c r="I30" s="88">
        <f t="shared" si="102"/>
        <v>0</v>
      </c>
      <c r="J30" s="88">
        <f t="shared" si="102"/>
        <v>0</v>
      </c>
      <c r="K30" s="88">
        <f t="shared" si="102"/>
        <v>0</v>
      </c>
      <c r="L30" s="88">
        <f t="shared" si="102"/>
        <v>0</v>
      </c>
      <c r="M30" s="88">
        <f t="shared" si="102"/>
        <v>0</v>
      </c>
      <c r="N30" s="89">
        <f t="shared" si="102"/>
        <v>0</v>
      </c>
      <c r="O30" s="21" t="str">
        <f t="shared" ref="O30:AT30" si="103">IF(ISERROR(SUMIF($B$48:$B$273,$B$45,O$48:O$273)/SUMPRODUCT((($B$48:$B$273)=$B$45)*((O$48:O$273)&lt;&gt;"NA"))),"",SUMIF($B$48:$B$273,$B$45,O$48:O$273)/SUMPRODUCT((($B$48:$B$273)=$B$45)*((O$48:O$273)&lt;&gt;"NA")))</f>
        <v/>
      </c>
      <c r="P30" s="21" t="str">
        <f t="shared" si="103"/>
        <v/>
      </c>
      <c r="Q30" s="21" t="str">
        <f t="shared" si="103"/>
        <v/>
      </c>
      <c r="R30" s="21" t="str">
        <f t="shared" si="103"/>
        <v/>
      </c>
      <c r="S30" s="21" t="str">
        <f t="shared" si="103"/>
        <v/>
      </c>
      <c r="T30" s="21" t="str">
        <f t="shared" si="103"/>
        <v/>
      </c>
      <c r="U30" s="21" t="str">
        <f t="shared" si="103"/>
        <v/>
      </c>
      <c r="V30" s="21" t="str">
        <f t="shared" si="103"/>
        <v/>
      </c>
      <c r="W30" s="21" t="str">
        <f t="shared" si="103"/>
        <v/>
      </c>
      <c r="X30" s="21" t="str">
        <f t="shared" si="103"/>
        <v/>
      </c>
      <c r="Y30" s="21" t="str">
        <f t="shared" si="103"/>
        <v/>
      </c>
      <c r="Z30" s="21" t="str">
        <f t="shared" si="103"/>
        <v/>
      </c>
      <c r="AA30" s="21" t="str">
        <f t="shared" si="103"/>
        <v/>
      </c>
      <c r="AB30" s="21" t="str">
        <f t="shared" si="103"/>
        <v/>
      </c>
      <c r="AC30" s="21" t="str">
        <f t="shared" si="103"/>
        <v/>
      </c>
      <c r="AD30" s="21" t="str">
        <f t="shared" si="103"/>
        <v/>
      </c>
      <c r="AE30" s="21" t="str">
        <f t="shared" si="103"/>
        <v/>
      </c>
      <c r="AF30" s="21" t="str">
        <f t="shared" si="103"/>
        <v/>
      </c>
      <c r="AG30" s="21" t="str">
        <f t="shared" si="103"/>
        <v/>
      </c>
      <c r="AH30" s="21" t="str">
        <f t="shared" si="103"/>
        <v/>
      </c>
      <c r="AI30" s="21" t="str">
        <f t="shared" si="103"/>
        <v/>
      </c>
      <c r="AJ30" s="21" t="str">
        <f t="shared" si="103"/>
        <v/>
      </c>
      <c r="AK30" s="21" t="str">
        <f t="shared" si="103"/>
        <v/>
      </c>
      <c r="AL30" s="21" t="str">
        <f t="shared" si="103"/>
        <v/>
      </c>
      <c r="AM30" s="21" t="str">
        <f t="shared" si="103"/>
        <v/>
      </c>
      <c r="AN30" s="21" t="str">
        <f t="shared" si="103"/>
        <v/>
      </c>
      <c r="AO30" s="21" t="str">
        <f t="shared" si="103"/>
        <v/>
      </c>
      <c r="AP30" s="21" t="str">
        <f t="shared" si="103"/>
        <v/>
      </c>
      <c r="AQ30" s="21" t="str">
        <f t="shared" si="103"/>
        <v/>
      </c>
      <c r="AR30" s="21" t="str">
        <f t="shared" si="103"/>
        <v/>
      </c>
      <c r="AS30" s="21" t="str">
        <f t="shared" si="103"/>
        <v/>
      </c>
      <c r="AT30" s="21" t="str">
        <f t="shared" si="103"/>
        <v/>
      </c>
      <c r="AU30" s="21" t="str">
        <f t="shared" ref="AU30:BZ30" si="104">IF(ISERROR(SUMIF($B$48:$B$273,$B$45,AU$48:AU$273)/SUMPRODUCT((($B$48:$B$273)=$B$45)*((AU$48:AU$273)&lt;&gt;"NA"))),"",SUMIF($B$48:$B$273,$B$45,AU$48:AU$273)/SUMPRODUCT((($B$48:$B$273)=$B$45)*((AU$48:AU$273)&lt;&gt;"NA")))</f>
        <v/>
      </c>
      <c r="AV30" s="21" t="str">
        <f t="shared" si="104"/>
        <v/>
      </c>
      <c r="AW30" s="21" t="str">
        <f t="shared" si="104"/>
        <v/>
      </c>
      <c r="AX30" s="21" t="str">
        <f t="shared" si="104"/>
        <v/>
      </c>
      <c r="AY30" s="21" t="str">
        <f t="shared" si="104"/>
        <v/>
      </c>
      <c r="AZ30" s="21" t="str">
        <f t="shared" si="104"/>
        <v/>
      </c>
      <c r="BA30" s="21" t="str">
        <f t="shared" si="104"/>
        <v/>
      </c>
      <c r="BB30" s="21" t="str">
        <f t="shared" si="104"/>
        <v/>
      </c>
      <c r="BC30" s="21" t="str">
        <f t="shared" si="104"/>
        <v/>
      </c>
      <c r="BD30" s="21" t="str">
        <f t="shared" si="104"/>
        <v/>
      </c>
      <c r="BE30" s="21" t="str">
        <f t="shared" si="104"/>
        <v/>
      </c>
      <c r="BF30" s="21" t="str">
        <f t="shared" si="104"/>
        <v/>
      </c>
      <c r="BG30" s="21" t="str">
        <f t="shared" si="104"/>
        <v/>
      </c>
      <c r="BH30" s="21" t="str">
        <f t="shared" si="104"/>
        <v/>
      </c>
      <c r="BI30" s="21" t="str">
        <f t="shared" si="104"/>
        <v/>
      </c>
      <c r="BJ30" s="21" t="str">
        <f t="shared" si="104"/>
        <v/>
      </c>
      <c r="BK30" s="21" t="str">
        <f t="shared" si="104"/>
        <v/>
      </c>
      <c r="BL30" s="21" t="str">
        <f t="shared" si="104"/>
        <v/>
      </c>
      <c r="BM30" s="21" t="str">
        <f t="shared" si="104"/>
        <v/>
      </c>
      <c r="BN30" s="21" t="str">
        <f t="shared" si="104"/>
        <v/>
      </c>
      <c r="BO30" s="21" t="str">
        <f t="shared" si="104"/>
        <v/>
      </c>
      <c r="BP30" s="21" t="str">
        <f t="shared" si="104"/>
        <v/>
      </c>
      <c r="BQ30" s="21" t="str">
        <f t="shared" si="104"/>
        <v/>
      </c>
      <c r="BR30" s="21" t="str">
        <f t="shared" si="104"/>
        <v/>
      </c>
      <c r="BS30" s="21" t="str">
        <f t="shared" si="104"/>
        <v/>
      </c>
      <c r="BT30" s="21" t="str">
        <f t="shared" si="104"/>
        <v/>
      </c>
      <c r="BU30" s="21" t="str">
        <f t="shared" si="104"/>
        <v/>
      </c>
      <c r="BV30" s="21" t="str">
        <f t="shared" si="104"/>
        <v/>
      </c>
      <c r="BW30" s="21" t="str">
        <f t="shared" si="104"/>
        <v/>
      </c>
      <c r="BX30" s="21" t="str">
        <f t="shared" si="104"/>
        <v/>
      </c>
      <c r="BY30" s="21" t="str">
        <f t="shared" si="104"/>
        <v/>
      </c>
      <c r="BZ30" s="21" t="str">
        <f t="shared" si="104"/>
        <v/>
      </c>
      <c r="CA30" s="21" t="str">
        <f t="shared" ref="CA30:DF30" si="105">IF(ISERROR(SUMIF($B$48:$B$273,$B$45,CA$48:CA$273)/SUMPRODUCT((($B$48:$B$273)=$B$45)*((CA$48:CA$273)&lt;&gt;"NA"))),"",SUMIF($B$48:$B$273,$B$45,CA$48:CA$273)/SUMPRODUCT((($B$48:$B$273)=$B$45)*((CA$48:CA$273)&lt;&gt;"NA")))</f>
        <v/>
      </c>
      <c r="CB30" s="21" t="str">
        <f t="shared" si="105"/>
        <v/>
      </c>
      <c r="CC30" s="21" t="str">
        <f t="shared" si="105"/>
        <v/>
      </c>
      <c r="CD30" s="21" t="str">
        <f t="shared" si="105"/>
        <v/>
      </c>
      <c r="CE30" s="21" t="str">
        <f t="shared" si="105"/>
        <v/>
      </c>
      <c r="CF30" s="21" t="str">
        <f t="shared" si="105"/>
        <v/>
      </c>
      <c r="CG30" s="21" t="str">
        <f t="shared" si="105"/>
        <v/>
      </c>
      <c r="CH30" s="21" t="str">
        <f t="shared" si="105"/>
        <v/>
      </c>
      <c r="CI30" s="21" t="str">
        <f t="shared" si="105"/>
        <v/>
      </c>
      <c r="CJ30" s="21" t="str">
        <f t="shared" si="105"/>
        <v/>
      </c>
      <c r="CK30" s="21" t="str">
        <f t="shared" si="105"/>
        <v/>
      </c>
      <c r="CL30" s="21" t="str">
        <f t="shared" si="105"/>
        <v/>
      </c>
      <c r="CM30" s="21" t="str">
        <f t="shared" si="105"/>
        <v/>
      </c>
      <c r="CN30" s="21" t="str">
        <f t="shared" si="105"/>
        <v/>
      </c>
      <c r="CO30" s="21" t="str">
        <f t="shared" si="105"/>
        <v/>
      </c>
      <c r="CP30" s="21" t="str">
        <f t="shared" si="105"/>
        <v/>
      </c>
      <c r="CQ30" s="21" t="str">
        <f t="shared" si="105"/>
        <v/>
      </c>
      <c r="CR30" s="21" t="str">
        <f t="shared" si="105"/>
        <v/>
      </c>
      <c r="CS30" s="21" t="str">
        <f t="shared" si="105"/>
        <v/>
      </c>
      <c r="CT30" s="21" t="str">
        <f t="shared" si="105"/>
        <v/>
      </c>
      <c r="CU30" s="21" t="str">
        <f t="shared" si="105"/>
        <v/>
      </c>
      <c r="CV30" s="21" t="str">
        <f t="shared" si="105"/>
        <v/>
      </c>
      <c r="CW30" s="21" t="str">
        <f t="shared" si="105"/>
        <v/>
      </c>
      <c r="CX30" s="21" t="str">
        <f t="shared" si="105"/>
        <v/>
      </c>
      <c r="CY30" s="21" t="str">
        <f t="shared" si="105"/>
        <v/>
      </c>
      <c r="CZ30" s="21" t="str">
        <f t="shared" si="105"/>
        <v/>
      </c>
      <c r="DA30" s="21" t="str">
        <f t="shared" si="105"/>
        <v/>
      </c>
      <c r="DB30" s="21" t="str">
        <f t="shared" si="105"/>
        <v/>
      </c>
      <c r="DC30" s="21" t="str">
        <f t="shared" si="105"/>
        <v/>
      </c>
      <c r="DD30" s="21" t="str">
        <f t="shared" si="105"/>
        <v/>
      </c>
      <c r="DE30" s="21" t="str">
        <f t="shared" si="105"/>
        <v/>
      </c>
      <c r="DF30" s="21" t="str">
        <f t="shared" si="105"/>
        <v/>
      </c>
      <c r="DG30" s="21" t="str">
        <f t="shared" ref="DG30:EL30" si="106">IF(ISERROR(SUMIF($B$48:$B$273,$B$45,DG$48:DG$273)/SUMPRODUCT((($B$48:$B$273)=$B$45)*((DG$48:DG$273)&lt;&gt;"NA"))),"",SUMIF($B$48:$B$273,$B$45,DG$48:DG$273)/SUMPRODUCT((($B$48:$B$273)=$B$45)*((DG$48:DG$273)&lt;&gt;"NA")))</f>
        <v/>
      </c>
      <c r="DH30" s="21" t="str">
        <f t="shared" si="106"/>
        <v/>
      </c>
      <c r="DI30" s="21" t="str">
        <f t="shared" si="106"/>
        <v/>
      </c>
      <c r="DJ30" s="21" t="str">
        <f t="shared" si="106"/>
        <v/>
      </c>
      <c r="DK30" s="21" t="str">
        <f t="shared" si="106"/>
        <v/>
      </c>
      <c r="DL30" s="21" t="str">
        <f t="shared" si="106"/>
        <v/>
      </c>
      <c r="DM30" s="21" t="str">
        <f t="shared" si="106"/>
        <v/>
      </c>
      <c r="DN30" s="21" t="str">
        <f t="shared" si="106"/>
        <v/>
      </c>
      <c r="DO30" s="21" t="str">
        <f t="shared" si="106"/>
        <v/>
      </c>
      <c r="DP30" s="21" t="str">
        <f t="shared" si="106"/>
        <v/>
      </c>
      <c r="DQ30" s="21" t="str">
        <f t="shared" si="106"/>
        <v/>
      </c>
      <c r="DR30" s="21" t="str">
        <f t="shared" si="106"/>
        <v/>
      </c>
      <c r="DS30" s="21" t="str">
        <f t="shared" si="106"/>
        <v/>
      </c>
      <c r="DT30" s="21" t="str">
        <f t="shared" si="106"/>
        <v/>
      </c>
      <c r="DU30" s="21" t="str">
        <f t="shared" si="106"/>
        <v/>
      </c>
      <c r="DV30" s="21" t="str">
        <f t="shared" si="106"/>
        <v/>
      </c>
      <c r="DW30" s="21" t="str">
        <f t="shared" si="106"/>
        <v/>
      </c>
      <c r="DX30" s="21" t="str">
        <f t="shared" si="106"/>
        <v/>
      </c>
      <c r="DY30" s="21" t="str">
        <f t="shared" si="106"/>
        <v/>
      </c>
      <c r="DZ30" s="21" t="str">
        <f t="shared" si="106"/>
        <v/>
      </c>
      <c r="EA30" s="21" t="str">
        <f t="shared" si="106"/>
        <v/>
      </c>
      <c r="EB30" s="21" t="str">
        <f t="shared" si="106"/>
        <v/>
      </c>
      <c r="EC30" s="21" t="str">
        <f t="shared" si="106"/>
        <v/>
      </c>
      <c r="ED30" s="21" t="str">
        <f t="shared" si="106"/>
        <v/>
      </c>
      <c r="EE30" s="21" t="str">
        <f t="shared" si="106"/>
        <v/>
      </c>
      <c r="EF30" s="21" t="str">
        <f t="shared" si="106"/>
        <v/>
      </c>
      <c r="EG30" s="21" t="str">
        <f t="shared" si="106"/>
        <v/>
      </c>
      <c r="EH30" s="21" t="str">
        <f t="shared" si="106"/>
        <v/>
      </c>
      <c r="EI30" s="21" t="str">
        <f t="shared" si="106"/>
        <v/>
      </c>
      <c r="EJ30" s="21" t="str">
        <f t="shared" si="106"/>
        <v/>
      </c>
      <c r="EK30" s="21" t="str">
        <f t="shared" si="106"/>
        <v/>
      </c>
      <c r="EL30" s="21" t="str">
        <f t="shared" si="106"/>
        <v/>
      </c>
      <c r="EM30" s="21" t="str">
        <f t="shared" ref="EM30:FG30" si="107">IF(ISERROR(SUMIF($B$48:$B$273,$B$45,EM$48:EM$273)/SUMPRODUCT((($B$48:$B$273)=$B$45)*((EM$48:EM$273)&lt;&gt;"NA"))),"",SUMIF($B$48:$B$273,$B$45,EM$48:EM$273)/SUMPRODUCT((($B$48:$B$273)=$B$45)*((EM$48:EM$273)&lt;&gt;"NA")))</f>
        <v/>
      </c>
      <c r="EN30" s="21" t="str">
        <f t="shared" si="107"/>
        <v/>
      </c>
      <c r="EO30" s="21" t="str">
        <f t="shared" si="107"/>
        <v/>
      </c>
      <c r="EP30" s="21" t="str">
        <f t="shared" si="107"/>
        <v/>
      </c>
      <c r="EQ30" s="21" t="str">
        <f t="shared" si="107"/>
        <v/>
      </c>
      <c r="ER30" s="21" t="str">
        <f t="shared" si="107"/>
        <v/>
      </c>
      <c r="ES30" s="21" t="str">
        <f t="shared" si="107"/>
        <v/>
      </c>
      <c r="ET30" s="21" t="str">
        <f t="shared" si="107"/>
        <v/>
      </c>
      <c r="EU30" s="21" t="str">
        <f t="shared" si="107"/>
        <v/>
      </c>
      <c r="EV30" s="21" t="str">
        <f t="shared" si="107"/>
        <v/>
      </c>
      <c r="EW30" s="21" t="str">
        <f t="shared" si="107"/>
        <v/>
      </c>
      <c r="EX30" s="21" t="str">
        <f t="shared" si="107"/>
        <v/>
      </c>
      <c r="EY30" s="21" t="str">
        <f t="shared" si="107"/>
        <v/>
      </c>
      <c r="EZ30" s="21" t="str">
        <f t="shared" si="107"/>
        <v/>
      </c>
      <c r="FA30" s="21" t="str">
        <f t="shared" si="107"/>
        <v/>
      </c>
      <c r="FB30" s="21" t="str">
        <f t="shared" si="107"/>
        <v/>
      </c>
      <c r="FC30" s="21" t="str">
        <f t="shared" si="107"/>
        <v/>
      </c>
      <c r="FD30" s="21" t="str">
        <f t="shared" si="107"/>
        <v/>
      </c>
      <c r="FE30" s="21" t="str">
        <f t="shared" si="107"/>
        <v/>
      </c>
      <c r="FF30" s="21" t="str">
        <f t="shared" si="107"/>
        <v/>
      </c>
      <c r="FG30" s="21" t="str">
        <f t="shared" si="107"/>
        <v/>
      </c>
    </row>
    <row r="31" spans="1:163" ht="15" hidden="1" thickBot="1" x14ac:dyDescent="0.55000000000000004">
      <c r="A31" s="63"/>
      <c r="B31" s="67"/>
      <c r="C31" s="66"/>
      <c r="D31" s="54" t="s">
        <v>42</v>
      </c>
      <c r="E31" s="20">
        <f t="shared" ref="E31:N31" si="108">IF(ISERROR(SUMIF($O$11:$IS$11,"LG"&amp;E23,$O$15:$IS$15)),"",SUMIF($O$11:$IS$11,"LG"&amp;E23,$O$15:$IS$15))</f>
        <v>0</v>
      </c>
      <c r="F31" s="87">
        <f t="shared" si="108"/>
        <v>0</v>
      </c>
      <c r="G31" s="88">
        <f t="shared" si="108"/>
        <v>0</v>
      </c>
      <c r="H31" s="88">
        <f t="shared" si="108"/>
        <v>0</v>
      </c>
      <c r="I31" s="88">
        <f t="shared" si="108"/>
        <v>0</v>
      </c>
      <c r="J31" s="88">
        <f t="shared" si="108"/>
        <v>0</v>
      </c>
      <c r="K31" s="88">
        <f t="shared" si="108"/>
        <v>0</v>
      </c>
      <c r="L31" s="88">
        <f t="shared" si="108"/>
        <v>0</v>
      </c>
      <c r="M31" s="88">
        <f t="shared" si="108"/>
        <v>0</v>
      </c>
      <c r="N31" s="89">
        <f t="shared" si="108"/>
        <v>0</v>
      </c>
      <c r="O31" s="21" t="str">
        <f t="shared" ref="O31:AT31" si="109">IF(ISERROR(SUMIF($B$48:$B$273,$B$45,O$48:O$273)/SUMPRODUCT((($B$48:$B$273)=$B$45)*((O$48:O$273)&lt;&gt;"NA")*((O$48:O$273)&lt;&gt;"Absent"))),"",SUMIF($B$48:$B$273,$B$45,O$48:O$273)/SUMPRODUCT((($B$48:$B$273)=$B$45)*((O$48:O$273)&lt;&gt;"NA")*((O$48:O$273)&lt;&gt;"Absent")))</f>
        <v/>
      </c>
      <c r="P31" s="21" t="str">
        <f t="shared" si="109"/>
        <v/>
      </c>
      <c r="Q31" s="21" t="str">
        <f t="shared" si="109"/>
        <v/>
      </c>
      <c r="R31" s="21" t="str">
        <f t="shared" si="109"/>
        <v/>
      </c>
      <c r="S31" s="21" t="str">
        <f t="shared" si="109"/>
        <v/>
      </c>
      <c r="T31" s="21" t="str">
        <f t="shared" si="109"/>
        <v/>
      </c>
      <c r="U31" s="21" t="str">
        <f t="shared" si="109"/>
        <v/>
      </c>
      <c r="V31" s="21" t="str">
        <f t="shared" si="109"/>
        <v/>
      </c>
      <c r="W31" s="21" t="str">
        <f t="shared" si="109"/>
        <v/>
      </c>
      <c r="X31" s="21" t="str">
        <f t="shared" si="109"/>
        <v/>
      </c>
      <c r="Y31" s="21" t="str">
        <f t="shared" si="109"/>
        <v/>
      </c>
      <c r="Z31" s="21" t="str">
        <f t="shared" si="109"/>
        <v/>
      </c>
      <c r="AA31" s="21" t="str">
        <f t="shared" si="109"/>
        <v/>
      </c>
      <c r="AB31" s="21" t="str">
        <f t="shared" si="109"/>
        <v/>
      </c>
      <c r="AC31" s="21" t="str">
        <f t="shared" si="109"/>
        <v/>
      </c>
      <c r="AD31" s="21" t="str">
        <f t="shared" si="109"/>
        <v/>
      </c>
      <c r="AE31" s="21" t="str">
        <f t="shared" si="109"/>
        <v/>
      </c>
      <c r="AF31" s="21" t="str">
        <f t="shared" si="109"/>
        <v/>
      </c>
      <c r="AG31" s="21" t="str">
        <f t="shared" si="109"/>
        <v/>
      </c>
      <c r="AH31" s="21" t="str">
        <f t="shared" si="109"/>
        <v/>
      </c>
      <c r="AI31" s="21" t="str">
        <f t="shared" si="109"/>
        <v/>
      </c>
      <c r="AJ31" s="21" t="str">
        <f t="shared" si="109"/>
        <v/>
      </c>
      <c r="AK31" s="21" t="str">
        <f t="shared" si="109"/>
        <v/>
      </c>
      <c r="AL31" s="21" t="str">
        <f t="shared" si="109"/>
        <v/>
      </c>
      <c r="AM31" s="21" t="str">
        <f t="shared" si="109"/>
        <v/>
      </c>
      <c r="AN31" s="21" t="str">
        <f t="shared" si="109"/>
        <v/>
      </c>
      <c r="AO31" s="21" t="str">
        <f t="shared" si="109"/>
        <v/>
      </c>
      <c r="AP31" s="21" t="str">
        <f t="shared" si="109"/>
        <v/>
      </c>
      <c r="AQ31" s="21" t="str">
        <f t="shared" si="109"/>
        <v/>
      </c>
      <c r="AR31" s="21" t="str">
        <f t="shared" si="109"/>
        <v/>
      </c>
      <c r="AS31" s="21" t="str">
        <f t="shared" si="109"/>
        <v/>
      </c>
      <c r="AT31" s="21" t="str">
        <f t="shared" si="109"/>
        <v/>
      </c>
      <c r="AU31" s="21" t="str">
        <f t="shared" ref="AU31:BZ31" si="110">IF(ISERROR(SUMIF($B$48:$B$273,$B$45,AU$48:AU$273)/SUMPRODUCT((($B$48:$B$273)=$B$45)*((AU$48:AU$273)&lt;&gt;"NA")*((AU$48:AU$273)&lt;&gt;"Absent"))),"",SUMIF($B$48:$B$273,$B$45,AU$48:AU$273)/SUMPRODUCT((($B$48:$B$273)=$B$45)*((AU$48:AU$273)&lt;&gt;"NA")*((AU$48:AU$273)&lt;&gt;"Absent")))</f>
        <v/>
      </c>
      <c r="AV31" s="21" t="str">
        <f t="shared" si="110"/>
        <v/>
      </c>
      <c r="AW31" s="21" t="str">
        <f t="shared" si="110"/>
        <v/>
      </c>
      <c r="AX31" s="21" t="str">
        <f t="shared" si="110"/>
        <v/>
      </c>
      <c r="AY31" s="21" t="str">
        <f t="shared" si="110"/>
        <v/>
      </c>
      <c r="AZ31" s="21" t="str">
        <f t="shared" si="110"/>
        <v/>
      </c>
      <c r="BA31" s="21" t="str">
        <f t="shared" si="110"/>
        <v/>
      </c>
      <c r="BB31" s="21" t="str">
        <f t="shared" si="110"/>
        <v/>
      </c>
      <c r="BC31" s="21" t="str">
        <f t="shared" si="110"/>
        <v/>
      </c>
      <c r="BD31" s="21" t="str">
        <f t="shared" si="110"/>
        <v/>
      </c>
      <c r="BE31" s="21" t="str">
        <f t="shared" si="110"/>
        <v/>
      </c>
      <c r="BF31" s="21" t="str">
        <f t="shared" si="110"/>
        <v/>
      </c>
      <c r="BG31" s="21" t="str">
        <f t="shared" si="110"/>
        <v/>
      </c>
      <c r="BH31" s="21" t="str">
        <f t="shared" si="110"/>
        <v/>
      </c>
      <c r="BI31" s="21" t="str">
        <f t="shared" si="110"/>
        <v/>
      </c>
      <c r="BJ31" s="21" t="str">
        <f t="shared" si="110"/>
        <v/>
      </c>
      <c r="BK31" s="21" t="str">
        <f t="shared" si="110"/>
        <v/>
      </c>
      <c r="BL31" s="21" t="str">
        <f t="shared" si="110"/>
        <v/>
      </c>
      <c r="BM31" s="21" t="str">
        <f t="shared" si="110"/>
        <v/>
      </c>
      <c r="BN31" s="21" t="str">
        <f t="shared" si="110"/>
        <v/>
      </c>
      <c r="BO31" s="21" t="str">
        <f t="shared" si="110"/>
        <v/>
      </c>
      <c r="BP31" s="21" t="str">
        <f t="shared" si="110"/>
        <v/>
      </c>
      <c r="BQ31" s="21" t="str">
        <f t="shared" si="110"/>
        <v/>
      </c>
      <c r="BR31" s="21" t="str">
        <f t="shared" si="110"/>
        <v/>
      </c>
      <c r="BS31" s="21" t="str">
        <f t="shared" si="110"/>
        <v/>
      </c>
      <c r="BT31" s="21" t="str">
        <f t="shared" si="110"/>
        <v/>
      </c>
      <c r="BU31" s="21" t="str">
        <f t="shared" si="110"/>
        <v/>
      </c>
      <c r="BV31" s="21" t="str">
        <f t="shared" si="110"/>
        <v/>
      </c>
      <c r="BW31" s="21" t="str">
        <f t="shared" si="110"/>
        <v/>
      </c>
      <c r="BX31" s="21" t="str">
        <f t="shared" si="110"/>
        <v/>
      </c>
      <c r="BY31" s="21" t="str">
        <f t="shared" si="110"/>
        <v/>
      </c>
      <c r="BZ31" s="21" t="str">
        <f t="shared" si="110"/>
        <v/>
      </c>
      <c r="CA31" s="21" t="str">
        <f t="shared" ref="CA31:DF31" si="111">IF(ISERROR(SUMIF($B$48:$B$273,$B$45,CA$48:CA$273)/SUMPRODUCT((($B$48:$B$273)=$B$45)*((CA$48:CA$273)&lt;&gt;"NA")*((CA$48:CA$273)&lt;&gt;"Absent"))),"",SUMIF($B$48:$B$273,$B$45,CA$48:CA$273)/SUMPRODUCT((($B$48:$B$273)=$B$45)*((CA$48:CA$273)&lt;&gt;"NA")*((CA$48:CA$273)&lt;&gt;"Absent")))</f>
        <v/>
      </c>
      <c r="CB31" s="21" t="str">
        <f t="shared" si="111"/>
        <v/>
      </c>
      <c r="CC31" s="21" t="str">
        <f t="shared" si="111"/>
        <v/>
      </c>
      <c r="CD31" s="21" t="str">
        <f t="shared" si="111"/>
        <v/>
      </c>
      <c r="CE31" s="21" t="str">
        <f t="shared" si="111"/>
        <v/>
      </c>
      <c r="CF31" s="21" t="str">
        <f t="shared" si="111"/>
        <v/>
      </c>
      <c r="CG31" s="21" t="str">
        <f t="shared" si="111"/>
        <v/>
      </c>
      <c r="CH31" s="21" t="str">
        <f t="shared" si="111"/>
        <v/>
      </c>
      <c r="CI31" s="21" t="str">
        <f t="shared" si="111"/>
        <v/>
      </c>
      <c r="CJ31" s="21" t="str">
        <f t="shared" si="111"/>
        <v/>
      </c>
      <c r="CK31" s="21" t="str">
        <f t="shared" si="111"/>
        <v/>
      </c>
      <c r="CL31" s="21" t="str">
        <f t="shared" si="111"/>
        <v/>
      </c>
      <c r="CM31" s="21" t="str">
        <f t="shared" si="111"/>
        <v/>
      </c>
      <c r="CN31" s="21" t="str">
        <f t="shared" si="111"/>
        <v/>
      </c>
      <c r="CO31" s="21" t="str">
        <f t="shared" si="111"/>
        <v/>
      </c>
      <c r="CP31" s="21" t="str">
        <f t="shared" si="111"/>
        <v/>
      </c>
      <c r="CQ31" s="21" t="str">
        <f t="shared" si="111"/>
        <v/>
      </c>
      <c r="CR31" s="21" t="str">
        <f t="shared" si="111"/>
        <v/>
      </c>
      <c r="CS31" s="21" t="str">
        <f t="shared" si="111"/>
        <v/>
      </c>
      <c r="CT31" s="21" t="str">
        <f t="shared" si="111"/>
        <v/>
      </c>
      <c r="CU31" s="21" t="str">
        <f t="shared" si="111"/>
        <v/>
      </c>
      <c r="CV31" s="21" t="str">
        <f t="shared" si="111"/>
        <v/>
      </c>
      <c r="CW31" s="21" t="str">
        <f t="shared" si="111"/>
        <v/>
      </c>
      <c r="CX31" s="21" t="str">
        <f t="shared" si="111"/>
        <v/>
      </c>
      <c r="CY31" s="21" t="str">
        <f t="shared" si="111"/>
        <v/>
      </c>
      <c r="CZ31" s="21" t="str">
        <f t="shared" si="111"/>
        <v/>
      </c>
      <c r="DA31" s="21" t="str">
        <f t="shared" si="111"/>
        <v/>
      </c>
      <c r="DB31" s="21" t="str">
        <f t="shared" si="111"/>
        <v/>
      </c>
      <c r="DC31" s="21" t="str">
        <f t="shared" si="111"/>
        <v/>
      </c>
      <c r="DD31" s="21" t="str">
        <f t="shared" si="111"/>
        <v/>
      </c>
      <c r="DE31" s="21" t="str">
        <f t="shared" si="111"/>
        <v/>
      </c>
      <c r="DF31" s="21" t="str">
        <f t="shared" si="111"/>
        <v/>
      </c>
      <c r="DG31" s="21" t="str">
        <f t="shared" ref="DG31:EL31" si="112">IF(ISERROR(SUMIF($B$48:$B$273,$B$45,DG$48:DG$273)/SUMPRODUCT((($B$48:$B$273)=$B$45)*((DG$48:DG$273)&lt;&gt;"NA")*((DG$48:DG$273)&lt;&gt;"Absent"))),"",SUMIF($B$48:$B$273,$B$45,DG$48:DG$273)/SUMPRODUCT((($B$48:$B$273)=$B$45)*((DG$48:DG$273)&lt;&gt;"NA")*((DG$48:DG$273)&lt;&gt;"Absent")))</f>
        <v/>
      </c>
      <c r="DH31" s="21" t="str">
        <f t="shared" si="112"/>
        <v/>
      </c>
      <c r="DI31" s="21" t="str">
        <f t="shared" si="112"/>
        <v/>
      </c>
      <c r="DJ31" s="21" t="str">
        <f t="shared" si="112"/>
        <v/>
      </c>
      <c r="DK31" s="21" t="str">
        <f t="shared" si="112"/>
        <v/>
      </c>
      <c r="DL31" s="21" t="str">
        <f t="shared" si="112"/>
        <v/>
      </c>
      <c r="DM31" s="21" t="str">
        <f t="shared" si="112"/>
        <v/>
      </c>
      <c r="DN31" s="21" t="str">
        <f t="shared" si="112"/>
        <v/>
      </c>
      <c r="DO31" s="21" t="str">
        <f t="shared" si="112"/>
        <v/>
      </c>
      <c r="DP31" s="21" t="str">
        <f t="shared" si="112"/>
        <v/>
      </c>
      <c r="DQ31" s="21" t="str">
        <f t="shared" si="112"/>
        <v/>
      </c>
      <c r="DR31" s="21" t="str">
        <f t="shared" si="112"/>
        <v/>
      </c>
      <c r="DS31" s="21" t="str">
        <f t="shared" si="112"/>
        <v/>
      </c>
      <c r="DT31" s="21" t="str">
        <f t="shared" si="112"/>
        <v/>
      </c>
      <c r="DU31" s="21" t="str">
        <f t="shared" si="112"/>
        <v/>
      </c>
      <c r="DV31" s="21" t="str">
        <f t="shared" si="112"/>
        <v/>
      </c>
      <c r="DW31" s="21" t="str">
        <f t="shared" si="112"/>
        <v/>
      </c>
      <c r="DX31" s="21" t="str">
        <f t="shared" si="112"/>
        <v/>
      </c>
      <c r="DY31" s="21" t="str">
        <f t="shared" si="112"/>
        <v/>
      </c>
      <c r="DZ31" s="21" t="str">
        <f t="shared" si="112"/>
        <v/>
      </c>
      <c r="EA31" s="21" t="str">
        <f t="shared" si="112"/>
        <v/>
      </c>
      <c r="EB31" s="21" t="str">
        <f t="shared" si="112"/>
        <v/>
      </c>
      <c r="EC31" s="21" t="str">
        <f t="shared" si="112"/>
        <v/>
      </c>
      <c r="ED31" s="21" t="str">
        <f t="shared" si="112"/>
        <v/>
      </c>
      <c r="EE31" s="21" t="str">
        <f t="shared" si="112"/>
        <v/>
      </c>
      <c r="EF31" s="21" t="str">
        <f t="shared" si="112"/>
        <v/>
      </c>
      <c r="EG31" s="21" t="str">
        <f t="shared" si="112"/>
        <v/>
      </c>
      <c r="EH31" s="21" t="str">
        <f t="shared" si="112"/>
        <v/>
      </c>
      <c r="EI31" s="21" t="str">
        <f t="shared" si="112"/>
        <v/>
      </c>
      <c r="EJ31" s="21" t="str">
        <f t="shared" si="112"/>
        <v/>
      </c>
      <c r="EK31" s="21" t="str">
        <f t="shared" si="112"/>
        <v/>
      </c>
      <c r="EL31" s="21" t="str">
        <f t="shared" si="112"/>
        <v/>
      </c>
      <c r="EM31" s="21" t="str">
        <f t="shared" ref="EM31:FG31" si="113">IF(ISERROR(SUMIF($B$48:$B$273,$B$45,EM$48:EM$273)/SUMPRODUCT((($B$48:$B$273)=$B$45)*((EM$48:EM$273)&lt;&gt;"NA")*((EM$48:EM$273)&lt;&gt;"Absent"))),"",SUMIF($B$48:$B$273,$B$45,EM$48:EM$273)/SUMPRODUCT((($B$48:$B$273)=$B$45)*((EM$48:EM$273)&lt;&gt;"NA")*((EM$48:EM$273)&lt;&gt;"Absent")))</f>
        <v/>
      </c>
      <c r="EN31" s="21" t="str">
        <f t="shared" si="113"/>
        <v/>
      </c>
      <c r="EO31" s="21" t="str">
        <f t="shared" si="113"/>
        <v/>
      </c>
      <c r="EP31" s="21" t="str">
        <f t="shared" si="113"/>
        <v/>
      </c>
      <c r="EQ31" s="21" t="str">
        <f t="shared" si="113"/>
        <v/>
      </c>
      <c r="ER31" s="21" t="str">
        <f t="shared" si="113"/>
        <v/>
      </c>
      <c r="ES31" s="21" t="str">
        <f t="shared" si="113"/>
        <v/>
      </c>
      <c r="ET31" s="21" t="str">
        <f t="shared" si="113"/>
        <v/>
      </c>
      <c r="EU31" s="21" t="str">
        <f t="shared" si="113"/>
        <v/>
      </c>
      <c r="EV31" s="21" t="str">
        <f t="shared" si="113"/>
        <v/>
      </c>
      <c r="EW31" s="21" t="str">
        <f t="shared" si="113"/>
        <v/>
      </c>
      <c r="EX31" s="21" t="str">
        <f t="shared" si="113"/>
        <v/>
      </c>
      <c r="EY31" s="21" t="str">
        <f t="shared" si="113"/>
        <v/>
      </c>
      <c r="EZ31" s="21" t="str">
        <f t="shared" si="113"/>
        <v/>
      </c>
      <c r="FA31" s="21" t="str">
        <f t="shared" si="113"/>
        <v/>
      </c>
      <c r="FB31" s="21" t="str">
        <f t="shared" si="113"/>
        <v/>
      </c>
      <c r="FC31" s="21" t="str">
        <f t="shared" si="113"/>
        <v/>
      </c>
      <c r="FD31" s="21" t="str">
        <f t="shared" si="113"/>
        <v/>
      </c>
      <c r="FE31" s="21" t="str">
        <f t="shared" si="113"/>
        <v/>
      </c>
      <c r="FF31" s="21" t="str">
        <f t="shared" si="113"/>
        <v/>
      </c>
      <c r="FG31" s="21" t="str">
        <f t="shared" si="113"/>
        <v/>
      </c>
    </row>
    <row r="32" spans="1:163" ht="15" hidden="1" thickBot="1" x14ac:dyDescent="0.55000000000000004">
      <c r="A32" s="63"/>
      <c r="B32" s="64"/>
      <c r="C32" s="66"/>
      <c r="D32" s="55" t="s">
        <v>43</v>
      </c>
      <c r="E32" s="20">
        <f t="shared" ref="E32:N32" si="114">IF(ISERROR(SUMIF($O$11:$IS$11,"LG"&amp;E25,$O$14:$IS$14)),"",SUMIF($O$11:$IS$11,"LG"&amp;E25,$O$14:$IS$14))</f>
        <v>0</v>
      </c>
      <c r="F32" s="87">
        <f t="shared" si="114"/>
        <v>0</v>
      </c>
      <c r="G32" s="88">
        <f t="shared" si="114"/>
        <v>0</v>
      </c>
      <c r="H32" s="88">
        <f t="shared" si="114"/>
        <v>0</v>
      </c>
      <c r="I32" s="88">
        <f t="shared" si="114"/>
        <v>0</v>
      </c>
      <c r="J32" s="88">
        <f t="shared" si="114"/>
        <v>0</v>
      </c>
      <c r="K32" s="88">
        <f t="shared" si="114"/>
        <v>0</v>
      </c>
      <c r="L32" s="88">
        <f t="shared" si="114"/>
        <v>0</v>
      </c>
      <c r="M32" s="88">
        <f t="shared" si="114"/>
        <v>0</v>
      </c>
      <c r="N32" s="89">
        <f t="shared" si="114"/>
        <v>0</v>
      </c>
      <c r="O32" s="21" t="str">
        <f t="shared" ref="O32:AT32" si="115">IF(ISERROR(SUMIF($B$48:$B$273,$B$46,O$48:O$273)/SUMPRODUCT((($B$48:$B$273)=$B$46)*((O$48:O$273)&lt;&gt;"NA"))),"",SUMIF($B$48:$B$273,$B$46,O$48:O$273)/SUMPRODUCT((($B$48:$B$273)=$B$46)*((O$48:O$273)&lt;&gt;"NA")))</f>
        <v/>
      </c>
      <c r="P32" s="21" t="str">
        <f t="shared" si="115"/>
        <v/>
      </c>
      <c r="Q32" s="21" t="str">
        <f t="shared" si="115"/>
        <v/>
      </c>
      <c r="R32" s="21" t="str">
        <f t="shared" si="115"/>
        <v/>
      </c>
      <c r="S32" s="21" t="str">
        <f t="shared" si="115"/>
        <v/>
      </c>
      <c r="T32" s="21" t="str">
        <f t="shared" si="115"/>
        <v/>
      </c>
      <c r="U32" s="21" t="str">
        <f t="shared" si="115"/>
        <v/>
      </c>
      <c r="V32" s="21" t="str">
        <f t="shared" si="115"/>
        <v/>
      </c>
      <c r="W32" s="21" t="str">
        <f t="shared" si="115"/>
        <v/>
      </c>
      <c r="X32" s="21" t="str">
        <f t="shared" si="115"/>
        <v/>
      </c>
      <c r="Y32" s="21" t="str">
        <f t="shared" si="115"/>
        <v/>
      </c>
      <c r="Z32" s="21" t="str">
        <f t="shared" si="115"/>
        <v/>
      </c>
      <c r="AA32" s="21" t="str">
        <f t="shared" si="115"/>
        <v/>
      </c>
      <c r="AB32" s="21" t="str">
        <f t="shared" si="115"/>
        <v/>
      </c>
      <c r="AC32" s="21" t="str">
        <f t="shared" si="115"/>
        <v/>
      </c>
      <c r="AD32" s="21" t="str">
        <f t="shared" si="115"/>
        <v/>
      </c>
      <c r="AE32" s="21" t="str">
        <f t="shared" si="115"/>
        <v/>
      </c>
      <c r="AF32" s="21" t="str">
        <f t="shared" si="115"/>
        <v/>
      </c>
      <c r="AG32" s="21" t="str">
        <f t="shared" si="115"/>
        <v/>
      </c>
      <c r="AH32" s="21" t="str">
        <f t="shared" si="115"/>
        <v/>
      </c>
      <c r="AI32" s="21" t="str">
        <f t="shared" si="115"/>
        <v/>
      </c>
      <c r="AJ32" s="21" t="str">
        <f t="shared" si="115"/>
        <v/>
      </c>
      <c r="AK32" s="21" t="str">
        <f t="shared" si="115"/>
        <v/>
      </c>
      <c r="AL32" s="21" t="str">
        <f t="shared" si="115"/>
        <v/>
      </c>
      <c r="AM32" s="21" t="str">
        <f t="shared" si="115"/>
        <v/>
      </c>
      <c r="AN32" s="21" t="str">
        <f t="shared" si="115"/>
        <v/>
      </c>
      <c r="AO32" s="21" t="str">
        <f t="shared" si="115"/>
        <v/>
      </c>
      <c r="AP32" s="21" t="str">
        <f t="shared" si="115"/>
        <v/>
      </c>
      <c r="AQ32" s="21" t="str">
        <f t="shared" si="115"/>
        <v/>
      </c>
      <c r="AR32" s="21" t="str">
        <f t="shared" si="115"/>
        <v/>
      </c>
      <c r="AS32" s="21" t="str">
        <f t="shared" si="115"/>
        <v/>
      </c>
      <c r="AT32" s="21" t="str">
        <f t="shared" si="115"/>
        <v/>
      </c>
      <c r="AU32" s="21" t="str">
        <f t="shared" ref="AU32:BZ32" si="116">IF(ISERROR(SUMIF($B$48:$B$273,$B$46,AU$48:AU$273)/SUMPRODUCT((($B$48:$B$273)=$B$46)*((AU$48:AU$273)&lt;&gt;"NA"))),"",SUMIF($B$48:$B$273,$B$46,AU$48:AU$273)/SUMPRODUCT((($B$48:$B$273)=$B$46)*((AU$48:AU$273)&lt;&gt;"NA")))</f>
        <v/>
      </c>
      <c r="AV32" s="21" t="str">
        <f t="shared" si="116"/>
        <v/>
      </c>
      <c r="AW32" s="21" t="str">
        <f t="shared" si="116"/>
        <v/>
      </c>
      <c r="AX32" s="21" t="str">
        <f t="shared" si="116"/>
        <v/>
      </c>
      <c r="AY32" s="21" t="str">
        <f t="shared" si="116"/>
        <v/>
      </c>
      <c r="AZ32" s="21" t="str">
        <f t="shared" si="116"/>
        <v/>
      </c>
      <c r="BA32" s="21" t="str">
        <f t="shared" si="116"/>
        <v/>
      </c>
      <c r="BB32" s="21" t="str">
        <f t="shared" si="116"/>
        <v/>
      </c>
      <c r="BC32" s="21" t="str">
        <f t="shared" si="116"/>
        <v/>
      </c>
      <c r="BD32" s="21" t="str">
        <f t="shared" si="116"/>
        <v/>
      </c>
      <c r="BE32" s="21" t="str">
        <f t="shared" si="116"/>
        <v/>
      </c>
      <c r="BF32" s="21" t="str">
        <f t="shared" si="116"/>
        <v/>
      </c>
      <c r="BG32" s="21" t="str">
        <f t="shared" si="116"/>
        <v/>
      </c>
      <c r="BH32" s="21" t="str">
        <f t="shared" si="116"/>
        <v/>
      </c>
      <c r="BI32" s="21" t="str">
        <f t="shared" si="116"/>
        <v/>
      </c>
      <c r="BJ32" s="21" t="str">
        <f t="shared" si="116"/>
        <v/>
      </c>
      <c r="BK32" s="21" t="str">
        <f t="shared" si="116"/>
        <v/>
      </c>
      <c r="BL32" s="21" t="str">
        <f t="shared" si="116"/>
        <v/>
      </c>
      <c r="BM32" s="21" t="str">
        <f t="shared" si="116"/>
        <v/>
      </c>
      <c r="BN32" s="21" t="str">
        <f t="shared" si="116"/>
        <v/>
      </c>
      <c r="BO32" s="21" t="str">
        <f t="shared" si="116"/>
        <v/>
      </c>
      <c r="BP32" s="21" t="str">
        <f t="shared" si="116"/>
        <v/>
      </c>
      <c r="BQ32" s="21" t="str">
        <f t="shared" si="116"/>
        <v/>
      </c>
      <c r="BR32" s="21" t="str">
        <f t="shared" si="116"/>
        <v/>
      </c>
      <c r="BS32" s="21" t="str">
        <f t="shared" si="116"/>
        <v/>
      </c>
      <c r="BT32" s="21" t="str">
        <f t="shared" si="116"/>
        <v/>
      </c>
      <c r="BU32" s="21" t="str">
        <f t="shared" si="116"/>
        <v/>
      </c>
      <c r="BV32" s="21" t="str">
        <f t="shared" si="116"/>
        <v/>
      </c>
      <c r="BW32" s="21" t="str">
        <f t="shared" si="116"/>
        <v/>
      </c>
      <c r="BX32" s="21" t="str">
        <f t="shared" si="116"/>
        <v/>
      </c>
      <c r="BY32" s="21" t="str">
        <f t="shared" si="116"/>
        <v/>
      </c>
      <c r="BZ32" s="21" t="str">
        <f t="shared" si="116"/>
        <v/>
      </c>
      <c r="CA32" s="21" t="str">
        <f t="shared" ref="CA32:DF32" si="117">IF(ISERROR(SUMIF($B$48:$B$273,$B$46,CA$48:CA$273)/SUMPRODUCT((($B$48:$B$273)=$B$46)*((CA$48:CA$273)&lt;&gt;"NA"))),"",SUMIF($B$48:$B$273,$B$46,CA$48:CA$273)/SUMPRODUCT((($B$48:$B$273)=$B$46)*((CA$48:CA$273)&lt;&gt;"NA")))</f>
        <v/>
      </c>
      <c r="CB32" s="21" t="str">
        <f t="shared" si="117"/>
        <v/>
      </c>
      <c r="CC32" s="21" t="str">
        <f t="shared" si="117"/>
        <v/>
      </c>
      <c r="CD32" s="21" t="str">
        <f t="shared" si="117"/>
        <v/>
      </c>
      <c r="CE32" s="21" t="str">
        <f t="shared" si="117"/>
        <v/>
      </c>
      <c r="CF32" s="21" t="str">
        <f t="shared" si="117"/>
        <v/>
      </c>
      <c r="CG32" s="21" t="str">
        <f t="shared" si="117"/>
        <v/>
      </c>
      <c r="CH32" s="21" t="str">
        <f t="shared" si="117"/>
        <v/>
      </c>
      <c r="CI32" s="21" t="str">
        <f t="shared" si="117"/>
        <v/>
      </c>
      <c r="CJ32" s="21" t="str">
        <f t="shared" si="117"/>
        <v/>
      </c>
      <c r="CK32" s="21" t="str">
        <f t="shared" si="117"/>
        <v/>
      </c>
      <c r="CL32" s="21" t="str">
        <f t="shared" si="117"/>
        <v/>
      </c>
      <c r="CM32" s="21" t="str">
        <f t="shared" si="117"/>
        <v/>
      </c>
      <c r="CN32" s="21" t="str">
        <f t="shared" si="117"/>
        <v/>
      </c>
      <c r="CO32" s="21" t="str">
        <f t="shared" si="117"/>
        <v/>
      </c>
      <c r="CP32" s="21" t="str">
        <f t="shared" si="117"/>
        <v/>
      </c>
      <c r="CQ32" s="21" t="str">
        <f t="shared" si="117"/>
        <v/>
      </c>
      <c r="CR32" s="21" t="str">
        <f t="shared" si="117"/>
        <v/>
      </c>
      <c r="CS32" s="21" t="str">
        <f t="shared" si="117"/>
        <v/>
      </c>
      <c r="CT32" s="21" t="str">
        <f t="shared" si="117"/>
        <v/>
      </c>
      <c r="CU32" s="21" t="str">
        <f t="shared" si="117"/>
        <v/>
      </c>
      <c r="CV32" s="21" t="str">
        <f t="shared" si="117"/>
        <v/>
      </c>
      <c r="CW32" s="21" t="str">
        <f t="shared" si="117"/>
        <v/>
      </c>
      <c r="CX32" s="21" t="str">
        <f t="shared" si="117"/>
        <v/>
      </c>
      <c r="CY32" s="21" t="str">
        <f t="shared" si="117"/>
        <v/>
      </c>
      <c r="CZ32" s="21" t="str">
        <f t="shared" si="117"/>
        <v/>
      </c>
      <c r="DA32" s="21" t="str">
        <f t="shared" si="117"/>
        <v/>
      </c>
      <c r="DB32" s="21" t="str">
        <f t="shared" si="117"/>
        <v/>
      </c>
      <c r="DC32" s="21" t="str">
        <f t="shared" si="117"/>
        <v/>
      </c>
      <c r="DD32" s="21" t="str">
        <f t="shared" si="117"/>
        <v/>
      </c>
      <c r="DE32" s="21" t="str">
        <f t="shared" si="117"/>
        <v/>
      </c>
      <c r="DF32" s="21" t="str">
        <f t="shared" si="117"/>
        <v/>
      </c>
      <c r="DG32" s="21" t="str">
        <f t="shared" ref="DG32:EL32" si="118">IF(ISERROR(SUMIF($B$48:$B$273,$B$46,DG$48:DG$273)/SUMPRODUCT((($B$48:$B$273)=$B$46)*((DG$48:DG$273)&lt;&gt;"NA"))),"",SUMIF($B$48:$B$273,$B$46,DG$48:DG$273)/SUMPRODUCT((($B$48:$B$273)=$B$46)*((DG$48:DG$273)&lt;&gt;"NA")))</f>
        <v/>
      </c>
      <c r="DH32" s="21" t="str">
        <f t="shared" si="118"/>
        <v/>
      </c>
      <c r="DI32" s="21" t="str">
        <f t="shared" si="118"/>
        <v/>
      </c>
      <c r="DJ32" s="21" t="str">
        <f t="shared" si="118"/>
        <v/>
      </c>
      <c r="DK32" s="21" t="str">
        <f t="shared" si="118"/>
        <v/>
      </c>
      <c r="DL32" s="21" t="str">
        <f t="shared" si="118"/>
        <v/>
      </c>
      <c r="DM32" s="21" t="str">
        <f t="shared" si="118"/>
        <v/>
      </c>
      <c r="DN32" s="21" t="str">
        <f t="shared" si="118"/>
        <v/>
      </c>
      <c r="DO32" s="21" t="str">
        <f t="shared" si="118"/>
        <v/>
      </c>
      <c r="DP32" s="21" t="str">
        <f t="shared" si="118"/>
        <v/>
      </c>
      <c r="DQ32" s="21" t="str">
        <f t="shared" si="118"/>
        <v/>
      </c>
      <c r="DR32" s="21" t="str">
        <f t="shared" si="118"/>
        <v/>
      </c>
      <c r="DS32" s="21" t="str">
        <f t="shared" si="118"/>
        <v/>
      </c>
      <c r="DT32" s="21" t="str">
        <f t="shared" si="118"/>
        <v/>
      </c>
      <c r="DU32" s="21" t="str">
        <f t="shared" si="118"/>
        <v/>
      </c>
      <c r="DV32" s="21" t="str">
        <f t="shared" si="118"/>
        <v/>
      </c>
      <c r="DW32" s="21" t="str">
        <f t="shared" si="118"/>
        <v/>
      </c>
      <c r="DX32" s="21" t="str">
        <f t="shared" si="118"/>
        <v/>
      </c>
      <c r="DY32" s="21" t="str">
        <f t="shared" si="118"/>
        <v/>
      </c>
      <c r="DZ32" s="21" t="str">
        <f t="shared" si="118"/>
        <v/>
      </c>
      <c r="EA32" s="21" t="str">
        <f t="shared" si="118"/>
        <v/>
      </c>
      <c r="EB32" s="21" t="str">
        <f t="shared" si="118"/>
        <v/>
      </c>
      <c r="EC32" s="21" t="str">
        <f t="shared" si="118"/>
        <v/>
      </c>
      <c r="ED32" s="21" t="str">
        <f t="shared" si="118"/>
        <v/>
      </c>
      <c r="EE32" s="21" t="str">
        <f t="shared" si="118"/>
        <v/>
      </c>
      <c r="EF32" s="21" t="str">
        <f t="shared" si="118"/>
        <v/>
      </c>
      <c r="EG32" s="21" t="str">
        <f t="shared" si="118"/>
        <v/>
      </c>
      <c r="EH32" s="21" t="str">
        <f t="shared" si="118"/>
        <v/>
      </c>
      <c r="EI32" s="21" t="str">
        <f t="shared" si="118"/>
        <v/>
      </c>
      <c r="EJ32" s="21" t="str">
        <f t="shared" si="118"/>
        <v/>
      </c>
      <c r="EK32" s="21" t="str">
        <f t="shared" si="118"/>
        <v/>
      </c>
      <c r="EL32" s="21" t="str">
        <f t="shared" si="118"/>
        <v/>
      </c>
      <c r="EM32" s="21" t="str">
        <f t="shared" ref="EM32:FG32" si="119">IF(ISERROR(SUMIF($B$48:$B$273,$B$46,EM$48:EM$273)/SUMPRODUCT((($B$48:$B$273)=$B$46)*((EM$48:EM$273)&lt;&gt;"NA"))),"",SUMIF($B$48:$B$273,$B$46,EM$48:EM$273)/SUMPRODUCT((($B$48:$B$273)=$B$46)*((EM$48:EM$273)&lt;&gt;"NA")))</f>
        <v/>
      </c>
      <c r="EN32" s="21" t="str">
        <f t="shared" si="119"/>
        <v/>
      </c>
      <c r="EO32" s="21" t="str">
        <f t="shared" si="119"/>
        <v/>
      </c>
      <c r="EP32" s="21" t="str">
        <f t="shared" si="119"/>
        <v/>
      </c>
      <c r="EQ32" s="21" t="str">
        <f t="shared" si="119"/>
        <v/>
      </c>
      <c r="ER32" s="21" t="str">
        <f t="shared" si="119"/>
        <v/>
      </c>
      <c r="ES32" s="21" t="str">
        <f t="shared" si="119"/>
        <v/>
      </c>
      <c r="ET32" s="21" t="str">
        <f t="shared" si="119"/>
        <v/>
      </c>
      <c r="EU32" s="21" t="str">
        <f t="shared" si="119"/>
        <v/>
      </c>
      <c r="EV32" s="21" t="str">
        <f t="shared" si="119"/>
        <v/>
      </c>
      <c r="EW32" s="21" t="str">
        <f t="shared" si="119"/>
        <v/>
      </c>
      <c r="EX32" s="21" t="str">
        <f t="shared" si="119"/>
        <v/>
      </c>
      <c r="EY32" s="21" t="str">
        <f t="shared" si="119"/>
        <v/>
      </c>
      <c r="EZ32" s="21" t="str">
        <f t="shared" si="119"/>
        <v/>
      </c>
      <c r="FA32" s="21" t="str">
        <f t="shared" si="119"/>
        <v/>
      </c>
      <c r="FB32" s="21" t="str">
        <f t="shared" si="119"/>
        <v/>
      </c>
      <c r="FC32" s="21" t="str">
        <f t="shared" si="119"/>
        <v/>
      </c>
      <c r="FD32" s="21" t="str">
        <f t="shared" si="119"/>
        <v/>
      </c>
      <c r="FE32" s="21" t="str">
        <f t="shared" si="119"/>
        <v/>
      </c>
      <c r="FF32" s="21" t="str">
        <f t="shared" si="119"/>
        <v/>
      </c>
      <c r="FG32" s="21" t="str">
        <f t="shared" si="119"/>
        <v/>
      </c>
    </row>
    <row r="33" spans="1:163" ht="15" hidden="1" thickBot="1" x14ac:dyDescent="0.55000000000000004">
      <c r="A33" s="63"/>
      <c r="B33" s="67"/>
      <c r="C33" s="66"/>
      <c r="D33" s="55" t="s">
        <v>44</v>
      </c>
      <c r="E33" s="20">
        <f t="shared" ref="E33:N33" si="120">IF(ISERROR(SUMIF($O$11:$IS$11,"LG"&amp;E25,$O$15:$IS$15)),"",SUMIF($O$11:$IS$11,"LG"&amp;E25,$O$15:$IS$15))</f>
        <v>0</v>
      </c>
      <c r="F33" s="87">
        <f t="shared" si="120"/>
        <v>0</v>
      </c>
      <c r="G33" s="88">
        <f t="shared" si="120"/>
        <v>0</v>
      </c>
      <c r="H33" s="88">
        <f t="shared" si="120"/>
        <v>0</v>
      </c>
      <c r="I33" s="88">
        <f t="shared" si="120"/>
        <v>0</v>
      </c>
      <c r="J33" s="88">
        <f t="shared" si="120"/>
        <v>0</v>
      </c>
      <c r="K33" s="88">
        <f t="shared" si="120"/>
        <v>0</v>
      </c>
      <c r="L33" s="88">
        <f t="shared" si="120"/>
        <v>0</v>
      </c>
      <c r="M33" s="88">
        <f t="shared" si="120"/>
        <v>0</v>
      </c>
      <c r="N33" s="89">
        <f t="shared" si="120"/>
        <v>0</v>
      </c>
      <c r="O33" s="21" t="str">
        <f t="shared" ref="O33:AT33" si="121">IF(ISERROR(SUMIF($B$48:$B$273,$B$46,O$48:O$273)/SUMPRODUCT((($B$48:$B$273)=$B$46)*((O$48:O$273)&lt;&gt;"NA")*((O$48:O$273)&lt;&gt;"Absent"))),"",SUMIF($B$48:$B$273,$B$46,O$48:O$273)/SUMPRODUCT((($B$48:$B$273)=$B$46)*((O$48:O$273)&lt;&gt;"NA")*((O$48:O$273)&lt;&gt;"Absent")))</f>
        <v/>
      </c>
      <c r="P33" s="21" t="str">
        <f t="shared" si="121"/>
        <v/>
      </c>
      <c r="Q33" s="21" t="str">
        <f t="shared" si="121"/>
        <v/>
      </c>
      <c r="R33" s="21" t="str">
        <f t="shared" si="121"/>
        <v/>
      </c>
      <c r="S33" s="21" t="str">
        <f t="shared" si="121"/>
        <v/>
      </c>
      <c r="T33" s="21" t="str">
        <f t="shared" si="121"/>
        <v/>
      </c>
      <c r="U33" s="21" t="str">
        <f t="shared" si="121"/>
        <v/>
      </c>
      <c r="V33" s="21" t="str">
        <f t="shared" si="121"/>
        <v/>
      </c>
      <c r="W33" s="21" t="str">
        <f t="shared" si="121"/>
        <v/>
      </c>
      <c r="X33" s="21" t="str">
        <f t="shared" si="121"/>
        <v/>
      </c>
      <c r="Y33" s="21" t="str">
        <f t="shared" si="121"/>
        <v/>
      </c>
      <c r="Z33" s="21" t="str">
        <f t="shared" si="121"/>
        <v/>
      </c>
      <c r="AA33" s="21" t="str">
        <f t="shared" si="121"/>
        <v/>
      </c>
      <c r="AB33" s="21" t="str">
        <f t="shared" si="121"/>
        <v/>
      </c>
      <c r="AC33" s="21" t="str">
        <f t="shared" si="121"/>
        <v/>
      </c>
      <c r="AD33" s="21" t="str">
        <f t="shared" si="121"/>
        <v/>
      </c>
      <c r="AE33" s="21" t="str">
        <f t="shared" si="121"/>
        <v/>
      </c>
      <c r="AF33" s="21" t="str">
        <f t="shared" si="121"/>
        <v/>
      </c>
      <c r="AG33" s="21" t="str">
        <f t="shared" si="121"/>
        <v/>
      </c>
      <c r="AH33" s="21" t="str">
        <f t="shared" si="121"/>
        <v/>
      </c>
      <c r="AI33" s="21" t="str">
        <f t="shared" si="121"/>
        <v/>
      </c>
      <c r="AJ33" s="21" t="str">
        <f t="shared" si="121"/>
        <v/>
      </c>
      <c r="AK33" s="21" t="str">
        <f t="shared" si="121"/>
        <v/>
      </c>
      <c r="AL33" s="21" t="str">
        <f t="shared" si="121"/>
        <v/>
      </c>
      <c r="AM33" s="21" t="str">
        <f t="shared" si="121"/>
        <v/>
      </c>
      <c r="AN33" s="21" t="str">
        <f t="shared" si="121"/>
        <v/>
      </c>
      <c r="AO33" s="21" t="str">
        <f t="shared" si="121"/>
        <v/>
      </c>
      <c r="AP33" s="21" t="str">
        <f t="shared" si="121"/>
        <v/>
      </c>
      <c r="AQ33" s="21" t="str">
        <f t="shared" si="121"/>
        <v/>
      </c>
      <c r="AR33" s="21" t="str">
        <f t="shared" si="121"/>
        <v/>
      </c>
      <c r="AS33" s="21" t="str">
        <f t="shared" si="121"/>
        <v/>
      </c>
      <c r="AT33" s="21" t="str">
        <f t="shared" si="121"/>
        <v/>
      </c>
      <c r="AU33" s="21" t="str">
        <f t="shared" ref="AU33:BZ33" si="122">IF(ISERROR(SUMIF($B$48:$B$273,$B$46,AU$48:AU$273)/SUMPRODUCT((($B$48:$B$273)=$B$46)*((AU$48:AU$273)&lt;&gt;"NA")*((AU$48:AU$273)&lt;&gt;"Absent"))),"",SUMIF($B$48:$B$273,$B$46,AU$48:AU$273)/SUMPRODUCT((($B$48:$B$273)=$B$46)*((AU$48:AU$273)&lt;&gt;"NA")*((AU$48:AU$273)&lt;&gt;"Absent")))</f>
        <v/>
      </c>
      <c r="AV33" s="21" t="str">
        <f t="shared" si="122"/>
        <v/>
      </c>
      <c r="AW33" s="21" t="str">
        <f t="shared" si="122"/>
        <v/>
      </c>
      <c r="AX33" s="21" t="str">
        <f t="shared" si="122"/>
        <v/>
      </c>
      <c r="AY33" s="21" t="str">
        <f t="shared" si="122"/>
        <v/>
      </c>
      <c r="AZ33" s="21" t="str">
        <f t="shared" si="122"/>
        <v/>
      </c>
      <c r="BA33" s="21" t="str">
        <f t="shared" si="122"/>
        <v/>
      </c>
      <c r="BB33" s="21" t="str">
        <f t="shared" si="122"/>
        <v/>
      </c>
      <c r="BC33" s="21" t="str">
        <f t="shared" si="122"/>
        <v/>
      </c>
      <c r="BD33" s="21" t="str">
        <f t="shared" si="122"/>
        <v/>
      </c>
      <c r="BE33" s="21" t="str">
        <f t="shared" si="122"/>
        <v/>
      </c>
      <c r="BF33" s="21" t="str">
        <f t="shared" si="122"/>
        <v/>
      </c>
      <c r="BG33" s="21" t="str">
        <f t="shared" si="122"/>
        <v/>
      </c>
      <c r="BH33" s="21" t="str">
        <f t="shared" si="122"/>
        <v/>
      </c>
      <c r="BI33" s="21" t="str">
        <f t="shared" si="122"/>
        <v/>
      </c>
      <c r="BJ33" s="21" t="str">
        <f t="shared" si="122"/>
        <v/>
      </c>
      <c r="BK33" s="21" t="str">
        <f t="shared" si="122"/>
        <v/>
      </c>
      <c r="BL33" s="21" t="str">
        <f t="shared" si="122"/>
        <v/>
      </c>
      <c r="BM33" s="21" t="str">
        <f t="shared" si="122"/>
        <v/>
      </c>
      <c r="BN33" s="21" t="str">
        <f t="shared" si="122"/>
        <v/>
      </c>
      <c r="BO33" s="21" t="str">
        <f t="shared" si="122"/>
        <v/>
      </c>
      <c r="BP33" s="21" t="str">
        <f t="shared" si="122"/>
        <v/>
      </c>
      <c r="BQ33" s="21" t="str">
        <f t="shared" si="122"/>
        <v/>
      </c>
      <c r="BR33" s="21" t="str">
        <f t="shared" si="122"/>
        <v/>
      </c>
      <c r="BS33" s="21" t="str">
        <f t="shared" si="122"/>
        <v/>
      </c>
      <c r="BT33" s="21" t="str">
        <f t="shared" si="122"/>
        <v/>
      </c>
      <c r="BU33" s="21" t="str">
        <f t="shared" si="122"/>
        <v/>
      </c>
      <c r="BV33" s="21" t="str">
        <f t="shared" si="122"/>
        <v/>
      </c>
      <c r="BW33" s="21" t="str">
        <f t="shared" si="122"/>
        <v/>
      </c>
      <c r="BX33" s="21" t="str">
        <f t="shared" si="122"/>
        <v/>
      </c>
      <c r="BY33" s="21" t="str">
        <f t="shared" si="122"/>
        <v/>
      </c>
      <c r="BZ33" s="21" t="str">
        <f t="shared" si="122"/>
        <v/>
      </c>
      <c r="CA33" s="21" t="str">
        <f t="shared" ref="CA33:DF33" si="123">IF(ISERROR(SUMIF($B$48:$B$273,$B$46,CA$48:CA$273)/SUMPRODUCT((($B$48:$B$273)=$B$46)*((CA$48:CA$273)&lt;&gt;"NA")*((CA$48:CA$273)&lt;&gt;"Absent"))),"",SUMIF($B$48:$B$273,$B$46,CA$48:CA$273)/SUMPRODUCT((($B$48:$B$273)=$B$46)*((CA$48:CA$273)&lt;&gt;"NA")*((CA$48:CA$273)&lt;&gt;"Absent")))</f>
        <v/>
      </c>
      <c r="CB33" s="21" t="str">
        <f t="shared" si="123"/>
        <v/>
      </c>
      <c r="CC33" s="21" t="str">
        <f t="shared" si="123"/>
        <v/>
      </c>
      <c r="CD33" s="21" t="str">
        <f t="shared" si="123"/>
        <v/>
      </c>
      <c r="CE33" s="21" t="str">
        <f t="shared" si="123"/>
        <v/>
      </c>
      <c r="CF33" s="21" t="str">
        <f t="shared" si="123"/>
        <v/>
      </c>
      <c r="CG33" s="21" t="str">
        <f t="shared" si="123"/>
        <v/>
      </c>
      <c r="CH33" s="21" t="str">
        <f t="shared" si="123"/>
        <v/>
      </c>
      <c r="CI33" s="21" t="str">
        <f t="shared" si="123"/>
        <v/>
      </c>
      <c r="CJ33" s="21" t="str">
        <f t="shared" si="123"/>
        <v/>
      </c>
      <c r="CK33" s="21" t="str">
        <f t="shared" si="123"/>
        <v/>
      </c>
      <c r="CL33" s="21" t="str">
        <f t="shared" si="123"/>
        <v/>
      </c>
      <c r="CM33" s="21" t="str">
        <f t="shared" si="123"/>
        <v/>
      </c>
      <c r="CN33" s="21" t="str">
        <f t="shared" si="123"/>
        <v/>
      </c>
      <c r="CO33" s="21" t="str">
        <f t="shared" si="123"/>
        <v/>
      </c>
      <c r="CP33" s="21" t="str">
        <f t="shared" si="123"/>
        <v/>
      </c>
      <c r="CQ33" s="21" t="str">
        <f t="shared" si="123"/>
        <v/>
      </c>
      <c r="CR33" s="21" t="str">
        <f t="shared" si="123"/>
        <v/>
      </c>
      <c r="CS33" s="21" t="str">
        <f t="shared" si="123"/>
        <v/>
      </c>
      <c r="CT33" s="21" t="str">
        <f t="shared" si="123"/>
        <v/>
      </c>
      <c r="CU33" s="21" t="str">
        <f t="shared" si="123"/>
        <v/>
      </c>
      <c r="CV33" s="21" t="str">
        <f t="shared" si="123"/>
        <v/>
      </c>
      <c r="CW33" s="21" t="str">
        <f t="shared" si="123"/>
        <v/>
      </c>
      <c r="CX33" s="21" t="str">
        <f t="shared" si="123"/>
        <v/>
      </c>
      <c r="CY33" s="21" t="str">
        <f t="shared" si="123"/>
        <v/>
      </c>
      <c r="CZ33" s="21" t="str">
        <f t="shared" si="123"/>
        <v/>
      </c>
      <c r="DA33" s="21" t="str">
        <f t="shared" si="123"/>
        <v/>
      </c>
      <c r="DB33" s="21" t="str">
        <f t="shared" si="123"/>
        <v/>
      </c>
      <c r="DC33" s="21" t="str">
        <f t="shared" si="123"/>
        <v/>
      </c>
      <c r="DD33" s="21" t="str">
        <f t="shared" si="123"/>
        <v/>
      </c>
      <c r="DE33" s="21" t="str">
        <f t="shared" si="123"/>
        <v/>
      </c>
      <c r="DF33" s="21" t="str">
        <f t="shared" si="123"/>
        <v/>
      </c>
      <c r="DG33" s="21" t="str">
        <f t="shared" ref="DG33:EL33" si="124">IF(ISERROR(SUMIF($B$48:$B$273,$B$46,DG$48:DG$273)/SUMPRODUCT((($B$48:$B$273)=$B$46)*((DG$48:DG$273)&lt;&gt;"NA")*((DG$48:DG$273)&lt;&gt;"Absent"))),"",SUMIF($B$48:$B$273,$B$46,DG$48:DG$273)/SUMPRODUCT((($B$48:$B$273)=$B$46)*((DG$48:DG$273)&lt;&gt;"NA")*((DG$48:DG$273)&lt;&gt;"Absent")))</f>
        <v/>
      </c>
      <c r="DH33" s="21" t="str">
        <f t="shared" si="124"/>
        <v/>
      </c>
      <c r="DI33" s="21" t="str">
        <f t="shared" si="124"/>
        <v/>
      </c>
      <c r="DJ33" s="21" t="str">
        <f t="shared" si="124"/>
        <v/>
      </c>
      <c r="DK33" s="21" t="str">
        <f t="shared" si="124"/>
        <v/>
      </c>
      <c r="DL33" s="21" t="str">
        <f t="shared" si="124"/>
        <v/>
      </c>
      <c r="DM33" s="21" t="str">
        <f t="shared" si="124"/>
        <v/>
      </c>
      <c r="DN33" s="21" t="str">
        <f t="shared" si="124"/>
        <v/>
      </c>
      <c r="DO33" s="21" t="str">
        <f t="shared" si="124"/>
        <v/>
      </c>
      <c r="DP33" s="21" t="str">
        <f t="shared" si="124"/>
        <v/>
      </c>
      <c r="DQ33" s="21" t="str">
        <f t="shared" si="124"/>
        <v/>
      </c>
      <c r="DR33" s="21" t="str">
        <f t="shared" si="124"/>
        <v/>
      </c>
      <c r="DS33" s="21" t="str">
        <f t="shared" si="124"/>
        <v/>
      </c>
      <c r="DT33" s="21" t="str">
        <f t="shared" si="124"/>
        <v/>
      </c>
      <c r="DU33" s="21" t="str">
        <f t="shared" si="124"/>
        <v/>
      </c>
      <c r="DV33" s="21" t="str">
        <f t="shared" si="124"/>
        <v/>
      </c>
      <c r="DW33" s="21" t="str">
        <f t="shared" si="124"/>
        <v/>
      </c>
      <c r="DX33" s="21" t="str">
        <f t="shared" si="124"/>
        <v/>
      </c>
      <c r="DY33" s="21" t="str">
        <f t="shared" si="124"/>
        <v/>
      </c>
      <c r="DZ33" s="21" t="str">
        <f t="shared" si="124"/>
        <v/>
      </c>
      <c r="EA33" s="21" t="str">
        <f t="shared" si="124"/>
        <v/>
      </c>
      <c r="EB33" s="21" t="str">
        <f t="shared" si="124"/>
        <v/>
      </c>
      <c r="EC33" s="21" t="str">
        <f t="shared" si="124"/>
        <v/>
      </c>
      <c r="ED33" s="21" t="str">
        <f t="shared" si="124"/>
        <v/>
      </c>
      <c r="EE33" s="21" t="str">
        <f t="shared" si="124"/>
        <v/>
      </c>
      <c r="EF33" s="21" t="str">
        <f t="shared" si="124"/>
        <v/>
      </c>
      <c r="EG33" s="21" t="str">
        <f t="shared" si="124"/>
        <v/>
      </c>
      <c r="EH33" s="21" t="str">
        <f t="shared" si="124"/>
        <v/>
      </c>
      <c r="EI33" s="21" t="str">
        <f t="shared" si="124"/>
        <v/>
      </c>
      <c r="EJ33" s="21" t="str">
        <f t="shared" si="124"/>
        <v/>
      </c>
      <c r="EK33" s="21" t="str">
        <f t="shared" si="124"/>
        <v/>
      </c>
      <c r="EL33" s="21" t="str">
        <f t="shared" si="124"/>
        <v/>
      </c>
      <c r="EM33" s="21" t="str">
        <f t="shared" ref="EM33:FG33" si="125">IF(ISERROR(SUMIF($B$48:$B$273,$B$46,EM$48:EM$273)/SUMPRODUCT((($B$48:$B$273)=$B$46)*((EM$48:EM$273)&lt;&gt;"NA")*((EM$48:EM$273)&lt;&gt;"Absent"))),"",SUMIF($B$48:$B$273,$B$46,EM$48:EM$273)/SUMPRODUCT((($B$48:$B$273)=$B$46)*((EM$48:EM$273)&lt;&gt;"NA")*((EM$48:EM$273)&lt;&gt;"Absent")))</f>
        <v/>
      </c>
      <c r="EN33" s="21" t="str">
        <f t="shared" si="125"/>
        <v/>
      </c>
      <c r="EO33" s="21" t="str">
        <f t="shared" si="125"/>
        <v/>
      </c>
      <c r="EP33" s="21" t="str">
        <f t="shared" si="125"/>
        <v/>
      </c>
      <c r="EQ33" s="21" t="str">
        <f t="shared" si="125"/>
        <v/>
      </c>
      <c r="ER33" s="21" t="str">
        <f t="shared" si="125"/>
        <v/>
      </c>
      <c r="ES33" s="21" t="str">
        <f t="shared" si="125"/>
        <v/>
      </c>
      <c r="ET33" s="21" t="str">
        <f t="shared" si="125"/>
        <v/>
      </c>
      <c r="EU33" s="21" t="str">
        <f t="shared" si="125"/>
        <v/>
      </c>
      <c r="EV33" s="21" t="str">
        <f t="shared" si="125"/>
        <v/>
      </c>
      <c r="EW33" s="21" t="str">
        <f t="shared" si="125"/>
        <v/>
      </c>
      <c r="EX33" s="21" t="str">
        <f t="shared" si="125"/>
        <v/>
      </c>
      <c r="EY33" s="21" t="str">
        <f t="shared" si="125"/>
        <v/>
      </c>
      <c r="EZ33" s="21" t="str">
        <f t="shared" si="125"/>
        <v/>
      </c>
      <c r="FA33" s="21" t="str">
        <f t="shared" si="125"/>
        <v/>
      </c>
      <c r="FB33" s="21" t="str">
        <f t="shared" si="125"/>
        <v/>
      </c>
      <c r="FC33" s="21" t="str">
        <f t="shared" si="125"/>
        <v/>
      </c>
      <c r="FD33" s="21" t="str">
        <f t="shared" si="125"/>
        <v/>
      </c>
      <c r="FE33" s="21" t="str">
        <f t="shared" si="125"/>
        <v/>
      </c>
      <c r="FF33" s="21" t="str">
        <f t="shared" si="125"/>
        <v/>
      </c>
      <c r="FG33" s="21" t="str">
        <f t="shared" si="125"/>
        <v/>
      </c>
    </row>
    <row r="34" spans="1:163" ht="15" hidden="1" thickBot="1" x14ac:dyDescent="0.55000000000000004">
      <c r="A34" s="63"/>
      <c r="B34" s="64"/>
      <c r="C34" s="66"/>
      <c r="D34" s="54" t="s">
        <v>45</v>
      </c>
      <c r="E34" s="20">
        <f t="shared" ref="E34:N34" si="126">IF(ISERROR(SUMIF($O$11:$IS$11,"LG"&amp;E27,$O$14:$IS$14)),"",SUMIF($O$11:$IS$11,"LG"&amp;E27,$O$14:$IS$14))</f>
        <v>0</v>
      </c>
      <c r="F34" s="87">
        <f t="shared" si="126"/>
        <v>0</v>
      </c>
      <c r="G34" s="88">
        <f t="shared" si="126"/>
        <v>0</v>
      </c>
      <c r="H34" s="88">
        <f t="shared" si="126"/>
        <v>0</v>
      </c>
      <c r="I34" s="88">
        <f t="shared" si="126"/>
        <v>0</v>
      </c>
      <c r="J34" s="88">
        <f t="shared" si="126"/>
        <v>0</v>
      </c>
      <c r="K34" s="88">
        <f t="shared" si="126"/>
        <v>0</v>
      </c>
      <c r="L34" s="88">
        <f t="shared" si="126"/>
        <v>0</v>
      </c>
      <c r="M34" s="88">
        <f t="shared" si="126"/>
        <v>0</v>
      </c>
      <c r="N34" s="89">
        <f t="shared" si="126"/>
        <v>0</v>
      </c>
      <c r="O34" s="21" t="str">
        <f t="shared" ref="O34:AT34" si="127">IF(ISERROR(SUMIF($B$48:$B$273,$B$47,O$48:O$273)/SUMPRODUCT((($B$48:$B$273)=$B$47)*((O$48:O$273)&lt;&gt;"NA"))),"",SUMIF($B$48:$B$273,$B$47,O$48:O$273)/SUMPRODUCT((($B$48:$B$273)=$B$47)*((O$48:O$273)&lt;&gt;"NA")))</f>
        <v/>
      </c>
      <c r="P34" s="21" t="str">
        <f t="shared" si="127"/>
        <v/>
      </c>
      <c r="Q34" s="21" t="str">
        <f t="shared" si="127"/>
        <v/>
      </c>
      <c r="R34" s="21" t="str">
        <f t="shared" si="127"/>
        <v/>
      </c>
      <c r="S34" s="21" t="str">
        <f t="shared" si="127"/>
        <v/>
      </c>
      <c r="T34" s="21" t="str">
        <f t="shared" si="127"/>
        <v/>
      </c>
      <c r="U34" s="21" t="str">
        <f t="shared" si="127"/>
        <v/>
      </c>
      <c r="V34" s="21" t="str">
        <f t="shared" si="127"/>
        <v/>
      </c>
      <c r="W34" s="21" t="str">
        <f t="shared" si="127"/>
        <v/>
      </c>
      <c r="X34" s="21" t="str">
        <f t="shared" si="127"/>
        <v/>
      </c>
      <c r="Y34" s="21" t="str">
        <f t="shared" si="127"/>
        <v/>
      </c>
      <c r="Z34" s="21" t="str">
        <f t="shared" si="127"/>
        <v/>
      </c>
      <c r="AA34" s="21" t="str">
        <f t="shared" si="127"/>
        <v/>
      </c>
      <c r="AB34" s="21" t="str">
        <f t="shared" si="127"/>
        <v/>
      </c>
      <c r="AC34" s="21" t="str">
        <f t="shared" si="127"/>
        <v/>
      </c>
      <c r="AD34" s="21" t="str">
        <f t="shared" si="127"/>
        <v/>
      </c>
      <c r="AE34" s="21" t="str">
        <f t="shared" si="127"/>
        <v/>
      </c>
      <c r="AF34" s="21" t="str">
        <f t="shared" si="127"/>
        <v/>
      </c>
      <c r="AG34" s="21" t="str">
        <f t="shared" si="127"/>
        <v/>
      </c>
      <c r="AH34" s="21" t="str">
        <f t="shared" si="127"/>
        <v/>
      </c>
      <c r="AI34" s="21" t="str">
        <f t="shared" si="127"/>
        <v/>
      </c>
      <c r="AJ34" s="21" t="str">
        <f t="shared" si="127"/>
        <v/>
      </c>
      <c r="AK34" s="21" t="str">
        <f t="shared" si="127"/>
        <v/>
      </c>
      <c r="AL34" s="21" t="str">
        <f t="shared" si="127"/>
        <v/>
      </c>
      <c r="AM34" s="21" t="str">
        <f t="shared" si="127"/>
        <v/>
      </c>
      <c r="AN34" s="21" t="str">
        <f t="shared" si="127"/>
        <v/>
      </c>
      <c r="AO34" s="21" t="str">
        <f t="shared" si="127"/>
        <v/>
      </c>
      <c r="AP34" s="21" t="str">
        <f t="shared" si="127"/>
        <v/>
      </c>
      <c r="AQ34" s="21" t="str">
        <f t="shared" si="127"/>
        <v/>
      </c>
      <c r="AR34" s="21" t="str">
        <f t="shared" si="127"/>
        <v/>
      </c>
      <c r="AS34" s="21" t="str">
        <f t="shared" si="127"/>
        <v/>
      </c>
      <c r="AT34" s="21" t="str">
        <f t="shared" si="127"/>
        <v/>
      </c>
      <c r="AU34" s="21" t="str">
        <f t="shared" ref="AU34:BZ34" si="128">IF(ISERROR(SUMIF($B$48:$B$273,$B$47,AU$48:AU$273)/SUMPRODUCT((($B$48:$B$273)=$B$47)*((AU$48:AU$273)&lt;&gt;"NA"))),"",SUMIF($B$48:$B$273,$B$47,AU$48:AU$273)/SUMPRODUCT((($B$48:$B$273)=$B$47)*((AU$48:AU$273)&lt;&gt;"NA")))</f>
        <v/>
      </c>
      <c r="AV34" s="21" t="str">
        <f t="shared" si="128"/>
        <v/>
      </c>
      <c r="AW34" s="21" t="str">
        <f t="shared" si="128"/>
        <v/>
      </c>
      <c r="AX34" s="21" t="str">
        <f t="shared" si="128"/>
        <v/>
      </c>
      <c r="AY34" s="21" t="str">
        <f t="shared" si="128"/>
        <v/>
      </c>
      <c r="AZ34" s="21" t="str">
        <f t="shared" si="128"/>
        <v/>
      </c>
      <c r="BA34" s="21" t="str">
        <f t="shared" si="128"/>
        <v/>
      </c>
      <c r="BB34" s="21" t="str">
        <f t="shared" si="128"/>
        <v/>
      </c>
      <c r="BC34" s="21" t="str">
        <f t="shared" si="128"/>
        <v/>
      </c>
      <c r="BD34" s="21" t="str">
        <f t="shared" si="128"/>
        <v/>
      </c>
      <c r="BE34" s="21" t="str">
        <f t="shared" si="128"/>
        <v/>
      </c>
      <c r="BF34" s="21" t="str">
        <f t="shared" si="128"/>
        <v/>
      </c>
      <c r="BG34" s="21" t="str">
        <f t="shared" si="128"/>
        <v/>
      </c>
      <c r="BH34" s="21" t="str">
        <f t="shared" si="128"/>
        <v/>
      </c>
      <c r="BI34" s="21" t="str">
        <f t="shared" si="128"/>
        <v/>
      </c>
      <c r="BJ34" s="21" t="str">
        <f t="shared" si="128"/>
        <v/>
      </c>
      <c r="BK34" s="21" t="str">
        <f t="shared" si="128"/>
        <v/>
      </c>
      <c r="BL34" s="21" t="str">
        <f t="shared" si="128"/>
        <v/>
      </c>
      <c r="BM34" s="21" t="str">
        <f t="shared" si="128"/>
        <v/>
      </c>
      <c r="BN34" s="21" t="str">
        <f t="shared" si="128"/>
        <v/>
      </c>
      <c r="BO34" s="21" t="str">
        <f t="shared" si="128"/>
        <v/>
      </c>
      <c r="BP34" s="21" t="str">
        <f t="shared" si="128"/>
        <v/>
      </c>
      <c r="BQ34" s="21" t="str">
        <f t="shared" si="128"/>
        <v/>
      </c>
      <c r="BR34" s="21" t="str">
        <f t="shared" si="128"/>
        <v/>
      </c>
      <c r="BS34" s="21" t="str">
        <f t="shared" si="128"/>
        <v/>
      </c>
      <c r="BT34" s="21" t="str">
        <f t="shared" si="128"/>
        <v/>
      </c>
      <c r="BU34" s="21" t="str">
        <f t="shared" si="128"/>
        <v/>
      </c>
      <c r="BV34" s="21" t="str">
        <f t="shared" si="128"/>
        <v/>
      </c>
      <c r="BW34" s="21" t="str">
        <f t="shared" si="128"/>
        <v/>
      </c>
      <c r="BX34" s="21" t="str">
        <f t="shared" si="128"/>
        <v/>
      </c>
      <c r="BY34" s="21" t="str">
        <f t="shared" si="128"/>
        <v/>
      </c>
      <c r="BZ34" s="21" t="str">
        <f t="shared" si="128"/>
        <v/>
      </c>
      <c r="CA34" s="21" t="str">
        <f t="shared" ref="CA34:DF34" si="129">IF(ISERROR(SUMIF($B$48:$B$273,$B$47,CA$48:CA$273)/SUMPRODUCT((($B$48:$B$273)=$B$47)*((CA$48:CA$273)&lt;&gt;"NA"))),"",SUMIF($B$48:$B$273,$B$47,CA$48:CA$273)/SUMPRODUCT((($B$48:$B$273)=$B$47)*((CA$48:CA$273)&lt;&gt;"NA")))</f>
        <v/>
      </c>
      <c r="CB34" s="21" t="str">
        <f t="shared" si="129"/>
        <v/>
      </c>
      <c r="CC34" s="21" t="str">
        <f t="shared" si="129"/>
        <v/>
      </c>
      <c r="CD34" s="21" t="str">
        <f t="shared" si="129"/>
        <v/>
      </c>
      <c r="CE34" s="21" t="str">
        <f t="shared" si="129"/>
        <v/>
      </c>
      <c r="CF34" s="21" t="str">
        <f t="shared" si="129"/>
        <v/>
      </c>
      <c r="CG34" s="21" t="str">
        <f t="shared" si="129"/>
        <v/>
      </c>
      <c r="CH34" s="21" t="str">
        <f t="shared" si="129"/>
        <v/>
      </c>
      <c r="CI34" s="21" t="str">
        <f t="shared" si="129"/>
        <v/>
      </c>
      <c r="CJ34" s="21" t="str">
        <f t="shared" si="129"/>
        <v/>
      </c>
      <c r="CK34" s="21" t="str">
        <f t="shared" si="129"/>
        <v/>
      </c>
      <c r="CL34" s="21" t="str">
        <f t="shared" si="129"/>
        <v/>
      </c>
      <c r="CM34" s="21" t="str">
        <f t="shared" si="129"/>
        <v/>
      </c>
      <c r="CN34" s="21" t="str">
        <f t="shared" si="129"/>
        <v/>
      </c>
      <c r="CO34" s="21" t="str">
        <f t="shared" si="129"/>
        <v/>
      </c>
      <c r="CP34" s="21" t="str">
        <f t="shared" si="129"/>
        <v/>
      </c>
      <c r="CQ34" s="21" t="str">
        <f t="shared" si="129"/>
        <v/>
      </c>
      <c r="CR34" s="21" t="str">
        <f t="shared" si="129"/>
        <v/>
      </c>
      <c r="CS34" s="21" t="str">
        <f t="shared" si="129"/>
        <v/>
      </c>
      <c r="CT34" s="21" t="str">
        <f t="shared" si="129"/>
        <v/>
      </c>
      <c r="CU34" s="21" t="str">
        <f t="shared" si="129"/>
        <v/>
      </c>
      <c r="CV34" s="21" t="str">
        <f t="shared" si="129"/>
        <v/>
      </c>
      <c r="CW34" s="21" t="str">
        <f t="shared" si="129"/>
        <v/>
      </c>
      <c r="CX34" s="21" t="str">
        <f t="shared" si="129"/>
        <v/>
      </c>
      <c r="CY34" s="21" t="str">
        <f t="shared" si="129"/>
        <v/>
      </c>
      <c r="CZ34" s="21" t="str">
        <f t="shared" si="129"/>
        <v/>
      </c>
      <c r="DA34" s="21" t="str">
        <f t="shared" si="129"/>
        <v/>
      </c>
      <c r="DB34" s="21" t="str">
        <f t="shared" si="129"/>
        <v/>
      </c>
      <c r="DC34" s="21" t="str">
        <f t="shared" si="129"/>
        <v/>
      </c>
      <c r="DD34" s="21" t="str">
        <f t="shared" si="129"/>
        <v/>
      </c>
      <c r="DE34" s="21" t="str">
        <f t="shared" si="129"/>
        <v/>
      </c>
      <c r="DF34" s="21" t="str">
        <f t="shared" si="129"/>
        <v/>
      </c>
      <c r="DG34" s="21" t="str">
        <f t="shared" ref="DG34:EL34" si="130">IF(ISERROR(SUMIF($B$48:$B$273,$B$47,DG$48:DG$273)/SUMPRODUCT((($B$48:$B$273)=$B$47)*((DG$48:DG$273)&lt;&gt;"NA"))),"",SUMIF($B$48:$B$273,$B$47,DG$48:DG$273)/SUMPRODUCT((($B$48:$B$273)=$B$47)*((DG$48:DG$273)&lt;&gt;"NA")))</f>
        <v/>
      </c>
      <c r="DH34" s="21" t="str">
        <f t="shared" si="130"/>
        <v/>
      </c>
      <c r="DI34" s="21" t="str">
        <f t="shared" si="130"/>
        <v/>
      </c>
      <c r="DJ34" s="21" t="str">
        <f t="shared" si="130"/>
        <v/>
      </c>
      <c r="DK34" s="21" t="str">
        <f t="shared" si="130"/>
        <v/>
      </c>
      <c r="DL34" s="21" t="str">
        <f t="shared" si="130"/>
        <v/>
      </c>
      <c r="DM34" s="21" t="str">
        <f t="shared" si="130"/>
        <v/>
      </c>
      <c r="DN34" s="21" t="str">
        <f t="shared" si="130"/>
        <v/>
      </c>
      <c r="DO34" s="21" t="str">
        <f t="shared" si="130"/>
        <v/>
      </c>
      <c r="DP34" s="21" t="str">
        <f t="shared" si="130"/>
        <v/>
      </c>
      <c r="DQ34" s="21" t="str">
        <f t="shared" si="130"/>
        <v/>
      </c>
      <c r="DR34" s="21" t="str">
        <f t="shared" si="130"/>
        <v/>
      </c>
      <c r="DS34" s="21" t="str">
        <f t="shared" si="130"/>
        <v/>
      </c>
      <c r="DT34" s="21" t="str">
        <f t="shared" si="130"/>
        <v/>
      </c>
      <c r="DU34" s="21" t="str">
        <f t="shared" si="130"/>
        <v/>
      </c>
      <c r="DV34" s="21" t="str">
        <f t="shared" si="130"/>
        <v/>
      </c>
      <c r="DW34" s="21" t="str">
        <f t="shared" si="130"/>
        <v/>
      </c>
      <c r="DX34" s="21" t="str">
        <f t="shared" si="130"/>
        <v/>
      </c>
      <c r="DY34" s="21" t="str">
        <f t="shared" si="130"/>
        <v/>
      </c>
      <c r="DZ34" s="21" t="str">
        <f t="shared" si="130"/>
        <v/>
      </c>
      <c r="EA34" s="21" t="str">
        <f t="shared" si="130"/>
        <v/>
      </c>
      <c r="EB34" s="21" t="str">
        <f t="shared" si="130"/>
        <v/>
      </c>
      <c r="EC34" s="21" t="str">
        <f t="shared" si="130"/>
        <v/>
      </c>
      <c r="ED34" s="21" t="str">
        <f t="shared" si="130"/>
        <v/>
      </c>
      <c r="EE34" s="21" t="str">
        <f t="shared" si="130"/>
        <v/>
      </c>
      <c r="EF34" s="21" t="str">
        <f t="shared" si="130"/>
        <v/>
      </c>
      <c r="EG34" s="21" t="str">
        <f t="shared" si="130"/>
        <v/>
      </c>
      <c r="EH34" s="21" t="str">
        <f t="shared" si="130"/>
        <v/>
      </c>
      <c r="EI34" s="21" t="str">
        <f t="shared" si="130"/>
        <v/>
      </c>
      <c r="EJ34" s="21" t="str">
        <f t="shared" si="130"/>
        <v/>
      </c>
      <c r="EK34" s="21" t="str">
        <f t="shared" si="130"/>
        <v/>
      </c>
      <c r="EL34" s="21" t="str">
        <f t="shared" si="130"/>
        <v/>
      </c>
      <c r="EM34" s="21" t="str">
        <f t="shared" ref="EM34:FG34" si="131">IF(ISERROR(SUMIF($B$48:$B$273,$B$47,EM$48:EM$273)/SUMPRODUCT((($B$48:$B$273)=$B$47)*((EM$48:EM$273)&lt;&gt;"NA"))),"",SUMIF($B$48:$B$273,$B$47,EM$48:EM$273)/SUMPRODUCT((($B$48:$B$273)=$B$47)*((EM$48:EM$273)&lt;&gt;"NA")))</f>
        <v/>
      </c>
      <c r="EN34" s="21" t="str">
        <f t="shared" si="131"/>
        <v/>
      </c>
      <c r="EO34" s="21" t="str">
        <f t="shared" si="131"/>
        <v/>
      </c>
      <c r="EP34" s="21" t="str">
        <f t="shared" si="131"/>
        <v/>
      </c>
      <c r="EQ34" s="21" t="str">
        <f t="shared" si="131"/>
        <v/>
      </c>
      <c r="ER34" s="21" t="str">
        <f t="shared" si="131"/>
        <v/>
      </c>
      <c r="ES34" s="21" t="str">
        <f t="shared" si="131"/>
        <v/>
      </c>
      <c r="ET34" s="21" t="str">
        <f t="shared" si="131"/>
        <v/>
      </c>
      <c r="EU34" s="21" t="str">
        <f t="shared" si="131"/>
        <v/>
      </c>
      <c r="EV34" s="21" t="str">
        <f t="shared" si="131"/>
        <v/>
      </c>
      <c r="EW34" s="21" t="str">
        <f t="shared" si="131"/>
        <v/>
      </c>
      <c r="EX34" s="21" t="str">
        <f t="shared" si="131"/>
        <v/>
      </c>
      <c r="EY34" s="21" t="str">
        <f t="shared" si="131"/>
        <v/>
      </c>
      <c r="EZ34" s="21" t="str">
        <f t="shared" si="131"/>
        <v/>
      </c>
      <c r="FA34" s="21" t="str">
        <f t="shared" si="131"/>
        <v/>
      </c>
      <c r="FB34" s="21" t="str">
        <f t="shared" si="131"/>
        <v/>
      </c>
      <c r="FC34" s="21" t="str">
        <f t="shared" si="131"/>
        <v/>
      </c>
      <c r="FD34" s="21" t="str">
        <f t="shared" si="131"/>
        <v/>
      </c>
      <c r="FE34" s="21" t="str">
        <f t="shared" si="131"/>
        <v/>
      </c>
      <c r="FF34" s="21" t="str">
        <f t="shared" si="131"/>
        <v/>
      </c>
      <c r="FG34" s="21" t="str">
        <f t="shared" si="131"/>
        <v/>
      </c>
    </row>
    <row r="35" spans="1:163" ht="15" hidden="1" thickBot="1" x14ac:dyDescent="0.55000000000000004">
      <c r="A35" s="63"/>
      <c r="B35" s="67"/>
      <c r="C35" s="66"/>
      <c r="D35" s="54" t="s">
        <v>46</v>
      </c>
      <c r="E35" s="20">
        <f t="shared" ref="E35:N35" si="132">IF(ISERROR(SUMIF($O$11:$IS$11,"LG"&amp;E27,$O$15:$IS$15)),"",SUMIF($O$11:$IS$11,"LG"&amp;E27,$O$15:$IS$15))</f>
        <v>0</v>
      </c>
      <c r="F35" s="87">
        <f t="shared" si="132"/>
        <v>0</v>
      </c>
      <c r="G35" s="88">
        <f t="shared" si="132"/>
        <v>0</v>
      </c>
      <c r="H35" s="88">
        <f t="shared" si="132"/>
        <v>0</v>
      </c>
      <c r="I35" s="88">
        <f t="shared" si="132"/>
        <v>0</v>
      </c>
      <c r="J35" s="88">
        <f t="shared" si="132"/>
        <v>0</v>
      </c>
      <c r="K35" s="88">
        <f t="shared" si="132"/>
        <v>0</v>
      </c>
      <c r="L35" s="88">
        <f t="shared" si="132"/>
        <v>0</v>
      </c>
      <c r="M35" s="88">
        <f t="shared" si="132"/>
        <v>0</v>
      </c>
      <c r="N35" s="89">
        <f t="shared" si="132"/>
        <v>0</v>
      </c>
      <c r="O35" s="21" t="str">
        <f t="shared" ref="O35:AT35" si="133">IF(ISERROR(SUMIF($B$48:$B$273,$B$47,O$48:O$273)/SUMPRODUCT((($B$48:$B$273)=$B$47)*((O$48:O$273)&lt;&gt;"NA")*((O$48:O$273)&lt;&gt;"Absent"))),"",SUMIF($B$48:$B$273,$B$47,O$48:O$273)/SUMPRODUCT((($B$48:$B$273)=$B$47)*((O$48:O$273)&lt;&gt;"NA")*((O$48:O$273)&lt;&gt;"Absent")))</f>
        <v/>
      </c>
      <c r="P35" s="21" t="str">
        <f t="shared" si="133"/>
        <v/>
      </c>
      <c r="Q35" s="21" t="str">
        <f t="shared" si="133"/>
        <v/>
      </c>
      <c r="R35" s="21" t="str">
        <f t="shared" si="133"/>
        <v/>
      </c>
      <c r="S35" s="21" t="str">
        <f t="shared" si="133"/>
        <v/>
      </c>
      <c r="T35" s="21" t="str">
        <f t="shared" si="133"/>
        <v/>
      </c>
      <c r="U35" s="21" t="str">
        <f t="shared" si="133"/>
        <v/>
      </c>
      <c r="V35" s="21" t="str">
        <f t="shared" si="133"/>
        <v/>
      </c>
      <c r="W35" s="21" t="str">
        <f t="shared" si="133"/>
        <v/>
      </c>
      <c r="X35" s="21" t="str">
        <f t="shared" si="133"/>
        <v/>
      </c>
      <c r="Y35" s="21" t="str">
        <f t="shared" si="133"/>
        <v/>
      </c>
      <c r="Z35" s="21" t="str">
        <f t="shared" si="133"/>
        <v/>
      </c>
      <c r="AA35" s="21" t="str">
        <f t="shared" si="133"/>
        <v/>
      </c>
      <c r="AB35" s="21" t="str">
        <f t="shared" si="133"/>
        <v/>
      </c>
      <c r="AC35" s="21" t="str">
        <f t="shared" si="133"/>
        <v/>
      </c>
      <c r="AD35" s="21" t="str">
        <f t="shared" si="133"/>
        <v/>
      </c>
      <c r="AE35" s="21" t="str">
        <f t="shared" si="133"/>
        <v/>
      </c>
      <c r="AF35" s="21" t="str">
        <f t="shared" si="133"/>
        <v/>
      </c>
      <c r="AG35" s="21" t="str">
        <f t="shared" si="133"/>
        <v/>
      </c>
      <c r="AH35" s="21" t="str">
        <f t="shared" si="133"/>
        <v/>
      </c>
      <c r="AI35" s="21" t="str">
        <f t="shared" si="133"/>
        <v/>
      </c>
      <c r="AJ35" s="21" t="str">
        <f t="shared" si="133"/>
        <v/>
      </c>
      <c r="AK35" s="21" t="str">
        <f t="shared" si="133"/>
        <v/>
      </c>
      <c r="AL35" s="21" t="str">
        <f t="shared" si="133"/>
        <v/>
      </c>
      <c r="AM35" s="21" t="str">
        <f t="shared" si="133"/>
        <v/>
      </c>
      <c r="AN35" s="21" t="str">
        <f t="shared" si="133"/>
        <v/>
      </c>
      <c r="AO35" s="21" t="str">
        <f t="shared" si="133"/>
        <v/>
      </c>
      <c r="AP35" s="21" t="str">
        <f t="shared" si="133"/>
        <v/>
      </c>
      <c r="AQ35" s="21" t="str">
        <f t="shared" si="133"/>
        <v/>
      </c>
      <c r="AR35" s="21" t="str">
        <f t="shared" si="133"/>
        <v/>
      </c>
      <c r="AS35" s="21" t="str">
        <f t="shared" si="133"/>
        <v/>
      </c>
      <c r="AT35" s="21" t="str">
        <f t="shared" si="133"/>
        <v/>
      </c>
      <c r="AU35" s="21" t="str">
        <f t="shared" ref="AU35:BZ35" si="134">IF(ISERROR(SUMIF($B$48:$B$273,$B$47,AU$48:AU$273)/SUMPRODUCT((($B$48:$B$273)=$B$47)*((AU$48:AU$273)&lt;&gt;"NA")*((AU$48:AU$273)&lt;&gt;"Absent"))),"",SUMIF($B$48:$B$273,$B$47,AU$48:AU$273)/SUMPRODUCT((($B$48:$B$273)=$B$47)*((AU$48:AU$273)&lt;&gt;"NA")*((AU$48:AU$273)&lt;&gt;"Absent")))</f>
        <v/>
      </c>
      <c r="AV35" s="21" t="str">
        <f t="shared" si="134"/>
        <v/>
      </c>
      <c r="AW35" s="21" t="str">
        <f t="shared" si="134"/>
        <v/>
      </c>
      <c r="AX35" s="21" t="str">
        <f t="shared" si="134"/>
        <v/>
      </c>
      <c r="AY35" s="21" t="str">
        <f t="shared" si="134"/>
        <v/>
      </c>
      <c r="AZ35" s="21" t="str">
        <f t="shared" si="134"/>
        <v/>
      </c>
      <c r="BA35" s="21" t="str">
        <f t="shared" si="134"/>
        <v/>
      </c>
      <c r="BB35" s="21" t="str">
        <f t="shared" si="134"/>
        <v/>
      </c>
      <c r="BC35" s="21" t="str">
        <f t="shared" si="134"/>
        <v/>
      </c>
      <c r="BD35" s="21" t="str">
        <f t="shared" si="134"/>
        <v/>
      </c>
      <c r="BE35" s="21" t="str">
        <f t="shared" si="134"/>
        <v/>
      </c>
      <c r="BF35" s="21" t="str">
        <f t="shared" si="134"/>
        <v/>
      </c>
      <c r="BG35" s="21" t="str">
        <f t="shared" si="134"/>
        <v/>
      </c>
      <c r="BH35" s="21" t="str">
        <f t="shared" si="134"/>
        <v/>
      </c>
      <c r="BI35" s="21" t="str">
        <f t="shared" si="134"/>
        <v/>
      </c>
      <c r="BJ35" s="21" t="str">
        <f t="shared" si="134"/>
        <v/>
      </c>
      <c r="BK35" s="21" t="str">
        <f t="shared" si="134"/>
        <v/>
      </c>
      <c r="BL35" s="21" t="str">
        <f t="shared" si="134"/>
        <v/>
      </c>
      <c r="BM35" s="21" t="str">
        <f t="shared" si="134"/>
        <v/>
      </c>
      <c r="BN35" s="21" t="str">
        <f t="shared" si="134"/>
        <v/>
      </c>
      <c r="BO35" s="21" t="str">
        <f t="shared" si="134"/>
        <v/>
      </c>
      <c r="BP35" s="21" t="str">
        <f t="shared" si="134"/>
        <v/>
      </c>
      <c r="BQ35" s="21" t="str">
        <f t="shared" si="134"/>
        <v/>
      </c>
      <c r="BR35" s="21" t="str">
        <f t="shared" si="134"/>
        <v/>
      </c>
      <c r="BS35" s="21" t="str">
        <f t="shared" si="134"/>
        <v/>
      </c>
      <c r="BT35" s="21" t="str">
        <f t="shared" si="134"/>
        <v/>
      </c>
      <c r="BU35" s="21" t="str">
        <f t="shared" si="134"/>
        <v/>
      </c>
      <c r="BV35" s="21" t="str">
        <f t="shared" si="134"/>
        <v/>
      </c>
      <c r="BW35" s="21" t="str">
        <f t="shared" si="134"/>
        <v/>
      </c>
      <c r="BX35" s="21" t="str">
        <f t="shared" si="134"/>
        <v/>
      </c>
      <c r="BY35" s="21" t="str">
        <f t="shared" si="134"/>
        <v/>
      </c>
      <c r="BZ35" s="21" t="str">
        <f t="shared" si="134"/>
        <v/>
      </c>
      <c r="CA35" s="21" t="str">
        <f t="shared" ref="CA35:DF35" si="135">IF(ISERROR(SUMIF($B$48:$B$273,$B$47,CA$48:CA$273)/SUMPRODUCT((($B$48:$B$273)=$B$47)*((CA$48:CA$273)&lt;&gt;"NA")*((CA$48:CA$273)&lt;&gt;"Absent"))),"",SUMIF($B$48:$B$273,$B$47,CA$48:CA$273)/SUMPRODUCT((($B$48:$B$273)=$B$47)*((CA$48:CA$273)&lt;&gt;"NA")*((CA$48:CA$273)&lt;&gt;"Absent")))</f>
        <v/>
      </c>
      <c r="CB35" s="21" t="str">
        <f t="shared" si="135"/>
        <v/>
      </c>
      <c r="CC35" s="21" t="str">
        <f t="shared" si="135"/>
        <v/>
      </c>
      <c r="CD35" s="21" t="str">
        <f t="shared" si="135"/>
        <v/>
      </c>
      <c r="CE35" s="21" t="str">
        <f t="shared" si="135"/>
        <v/>
      </c>
      <c r="CF35" s="21" t="str">
        <f t="shared" si="135"/>
        <v/>
      </c>
      <c r="CG35" s="21" t="str">
        <f t="shared" si="135"/>
        <v/>
      </c>
      <c r="CH35" s="21" t="str">
        <f t="shared" si="135"/>
        <v/>
      </c>
      <c r="CI35" s="21" t="str">
        <f t="shared" si="135"/>
        <v/>
      </c>
      <c r="CJ35" s="21" t="str">
        <f t="shared" si="135"/>
        <v/>
      </c>
      <c r="CK35" s="21" t="str">
        <f t="shared" si="135"/>
        <v/>
      </c>
      <c r="CL35" s="21" t="str">
        <f t="shared" si="135"/>
        <v/>
      </c>
      <c r="CM35" s="21" t="str">
        <f t="shared" si="135"/>
        <v/>
      </c>
      <c r="CN35" s="21" t="str">
        <f t="shared" si="135"/>
        <v/>
      </c>
      <c r="CO35" s="21" t="str">
        <f t="shared" si="135"/>
        <v/>
      </c>
      <c r="CP35" s="21" t="str">
        <f t="shared" si="135"/>
        <v/>
      </c>
      <c r="CQ35" s="21" t="str">
        <f t="shared" si="135"/>
        <v/>
      </c>
      <c r="CR35" s="21" t="str">
        <f t="shared" si="135"/>
        <v/>
      </c>
      <c r="CS35" s="21" t="str">
        <f t="shared" si="135"/>
        <v/>
      </c>
      <c r="CT35" s="21" t="str">
        <f t="shared" si="135"/>
        <v/>
      </c>
      <c r="CU35" s="21" t="str">
        <f t="shared" si="135"/>
        <v/>
      </c>
      <c r="CV35" s="21" t="str">
        <f t="shared" si="135"/>
        <v/>
      </c>
      <c r="CW35" s="21" t="str">
        <f t="shared" si="135"/>
        <v/>
      </c>
      <c r="CX35" s="21" t="str">
        <f t="shared" si="135"/>
        <v/>
      </c>
      <c r="CY35" s="21" t="str">
        <f t="shared" si="135"/>
        <v/>
      </c>
      <c r="CZ35" s="21" t="str">
        <f t="shared" si="135"/>
        <v/>
      </c>
      <c r="DA35" s="21" t="str">
        <f t="shared" si="135"/>
        <v/>
      </c>
      <c r="DB35" s="21" t="str">
        <f t="shared" si="135"/>
        <v/>
      </c>
      <c r="DC35" s="21" t="str">
        <f t="shared" si="135"/>
        <v/>
      </c>
      <c r="DD35" s="21" t="str">
        <f t="shared" si="135"/>
        <v/>
      </c>
      <c r="DE35" s="21" t="str">
        <f t="shared" si="135"/>
        <v/>
      </c>
      <c r="DF35" s="21" t="str">
        <f t="shared" si="135"/>
        <v/>
      </c>
      <c r="DG35" s="21" t="str">
        <f t="shared" ref="DG35:EL35" si="136">IF(ISERROR(SUMIF($B$48:$B$273,$B$47,DG$48:DG$273)/SUMPRODUCT((($B$48:$B$273)=$B$47)*((DG$48:DG$273)&lt;&gt;"NA")*((DG$48:DG$273)&lt;&gt;"Absent"))),"",SUMIF($B$48:$B$273,$B$47,DG$48:DG$273)/SUMPRODUCT((($B$48:$B$273)=$B$47)*((DG$48:DG$273)&lt;&gt;"NA")*((DG$48:DG$273)&lt;&gt;"Absent")))</f>
        <v/>
      </c>
      <c r="DH35" s="21" t="str">
        <f t="shared" si="136"/>
        <v/>
      </c>
      <c r="DI35" s="21" t="str">
        <f t="shared" si="136"/>
        <v/>
      </c>
      <c r="DJ35" s="21" t="str">
        <f t="shared" si="136"/>
        <v/>
      </c>
      <c r="DK35" s="21" t="str">
        <f t="shared" si="136"/>
        <v/>
      </c>
      <c r="DL35" s="21" t="str">
        <f t="shared" si="136"/>
        <v/>
      </c>
      <c r="DM35" s="21" t="str">
        <f t="shared" si="136"/>
        <v/>
      </c>
      <c r="DN35" s="21" t="str">
        <f t="shared" si="136"/>
        <v/>
      </c>
      <c r="DO35" s="21" t="str">
        <f t="shared" si="136"/>
        <v/>
      </c>
      <c r="DP35" s="21" t="str">
        <f t="shared" si="136"/>
        <v/>
      </c>
      <c r="DQ35" s="21" t="str">
        <f t="shared" si="136"/>
        <v/>
      </c>
      <c r="DR35" s="21" t="str">
        <f t="shared" si="136"/>
        <v/>
      </c>
      <c r="DS35" s="21" t="str">
        <f t="shared" si="136"/>
        <v/>
      </c>
      <c r="DT35" s="21" t="str">
        <f t="shared" si="136"/>
        <v/>
      </c>
      <c r="DU35" s="21" t="str">
        <f t="shared" si="136"/>
        <v/>
      </c>
      <c r="DV35" s="21" t="str">
        <f t="shared" si="136"/>
        <v/>
      </c>
      <c r="DW35" s="21" t="str">
        <f t="shared" si="136"/>
        <v/>
      </c>
      <c r="DX35" s="21" t="str">
        <f t="shared" si="136"/>
        <v/>
      </c>
      <c r="DY35" s="21" t="str">
        <f t="shared" si="136"/>
        <v/>
      </c>
      <c r="DZ35" s="21" t="str">
        <f t="shared" si="136"/>
        <v/>
      </c>
      <c r="EA35" s="21" t="str">
        <f t="shared" si="136"/>
        <v/>
      </c>
      <c r="EB35" s="21" t="str">
        <f t="shared" si="136"/>
        <v/>
      </c>
      <c r="EC35" s="21" t="str">
        <f t="shared" si="136"/>
        <v/>
      </c>
      <c r="ED35" s="21" t="str">
        <f t="shared" si="136"/>
        <v/>
      </c>
      <c r="EE35" s="21" t="str">
        <f t="shared" si="136"/>
        <v/>
      </c>
      <c r="EF35" s="21" t="str">
        <f t="shared" si="136"/>
        <v/>
      </c>
      <c r="EG35" s="21" t="str">
        <f t="shared" si="136"/>
        <v/>
      </c>
      <c r="EH35" s="21" t="str">
        <f t="shared" si="136"/>
        <v/>
      </c>
      <c r="EI35" s="21" t="str">
        <f t="shared" si="136"/>
        <v/>
      </c>
      <c r="EJ35" s="21" t="str">
        <f t="shared" si="136"/>
        <v/>
      </c>
      <c r="EK35" s="21" t="str">
        <f t="shared" si="136"/>
        <v/>
      </c>
      <c r="EL35" s="21" t="str">
        <f t="shared" si="136"/>
        <v/>
      </c>
      <c r="EM35" s="21" t="str">
        <f t="shared" ref="EM35:FG35" si="137">IF(ISERROR(SUMIF($B$48:$B$273,$B$47,EM$48:EM$273)/SUMPRODUCT((($B$48:$B$273)=$B$47)*((EM$48:EM$273)&lt;&gt;"NA")*((EM$48:EM$273)&lt;&gt;"Absent"))),"",SUMIF($B$48:$B$273,$B$47,EM$48:EM$273)/SUMPRODUCT((($B$48:$B$273)=$B$47)*((EM$48:EM$273)&lt;&gt;"NA")*((EM$48:EM$273)&lt;&gt;"Absent")))</f>
        <v/>
      </c>
      <c r="EN35" s="21" t="str">
        <f t="shared" si="137"/>
        <v/>
      </c>
      <c r="EO35" s="21" t="str">
        <f t="shared" si="137"/>
        <v/>
      </c>
      <c r="EP35" s="21" t="str">
        <f t="shared" si="137"/>
        <v/>
      </c>
      <c r="EQ35" s="21" t="str">
        <f t="shared" si="137"/>
        <v/>
      </c>
      <c r="ER35" s="21" t="str">
        <f t="shared" si="137"/>
        <v/>
      </c>
      <c r="ES35" s="21" t="str">
        <f t="shared" si="137"/>
        <v/>
      </c>
      <c r="ET35" s="21" t="str">
        <f t="shared" si="137"/>
        <v/>
      </c>
      <c r="EU35" s="21" t="str">
        <f t="shared" si="137"/>
        <v/>
      </c>
      <c r="EV35" s="21" t="str">
        <f t="shared" si="137"/>
        <v/>
      </c>
      <c r="EW35" s="21" t="str">
        <f t="shared" si="137"/>
        <v/>
      </c>
      <c r="EX35" s="21" t="str">
        <f t="shared" si="137"/>
        <v/>
      </c>
      <c r="EY35" s="21" t="str">
        <f t="shared" si="137"/>
        <v/>
      </c>
      <c r="EZ35" s="21" t="str">
        <f t="shared" si="137"/>
        <v/>
      </c>
      <c r="FA35" s="21" t="str">
        <f t="shared" si="137"/>
        <v/>
      </c>
      <c r="FB35" s="21" t="str">
        <f t="shared" si="137"/>
        <v/>
      </c>
      <c r="FC35" s="21" t="str">
        <f t="shared" si="137"/>
        <v/>
      </c>
      <c r="FD35" s="21" t="str">
        <f t="shared" si="137"/>
        <v/>
      </c>
      <c r="FE35" s="21" t="str">
        <f t="shared" si="137"/>
        <v/>
      </c>
      <c r="FF35" s="21" t="str">
        <f t="shared" si="137"/>
        <v/>
      </c>
      <c r="FG35" s="21" t="str">
        <f t="shared" si="137"/>
        <v/>
      </c>
    </row>
    <row r="36" spans="1:163" x14ac:dyDescent="0.5">
      <c r="A36" s="68"/>
      <c r="B36" s="69"/>
      <c r="C36" s="70"/>
      <c r="D36" s="22" t="s">
        <v>18</v>
      </c>
      <c r="E36" s="23" t="str">
        <f t="shared" ref="E36:AG36" si="138">IF(ISERROR(E15/E13),"",E15/E13)</f>
        <v/>
      </c>
      <c r="F36" s="90">
        <f t="shared" si="138"/>
        <v>0.46121794871794874</v>
      </c>
      <c r="G36" s="91">
        <f t="shared" si="138"/>
        <v>0.55263157894736836</v>
      </c>
      <c r="H36" s="91">
        <f t="shared" si="138"/>
        <v>0.57308488612836439</v>
      </c>
      <c r="I36" s="91">
        <f t="shared" si="138"/>
        <v>0.65135802469135795</v>
      </c>
      <c r="J36" s="91">
        <f t="shared" si="138"/>
        <v>0.57710843373493981</v>
      </c>
      <c r="K36" s="91">
        <f t="shared" si="138"/>
        <v>0.51853932584269669</v>
      </c>
      <c r="L36" s="91">
        <f t="shared" si="138"/>
        <v>0.58471188279978292</v>
      </c>
      <c r="M36" s="91" t="str">
        <f t="shared" si="138"/>
        <v/>
      </c>
      <c r="N36" s="23" t="str">
        <f t="shared" si="138"/>
        <v/>
      </c>
      <c r="O36" s="24">
        <f t="shared" si="138"/>
        <v>0.39487179487179491</v>
      </c>
      <c r="P36" s="24">
        <f t="shared" si="138"/>
        <v>0.7615384615384615</v>
      </c>
      <c r="Q36" s="24">
        <f t="shared" si="138"/>
        <v>0.43429487179487181</v>
      </c>
      <c r="R36" s="24">
        <f t="shared" si="138"/>
        <v>0.53205128205128205</v>
      </c>
      <c r="S36" s="24">
        <f t="shared" si="138"/>
        <v>0.48717948717948717</v>
      </c>
      <c r="T36" s="24">
        <f t="shared" si="138"/>
        <v>0.38205128205128208</v>
      </c>
      <c r="U36" s="24">
        <f t="shared" si="138"/>
        <v>0.27884615384615385</v>
      </c>
      <c r="V36" s="24">
        <f t="shared" si="138"/>
        <v>0.41794871794871796</v>
      </c>
      <c r="W36" s="24">
        <f t="shared" si="138"/>
        <v>0.77894736842105261</v>
      </c>
      <c r="X36" s="24">
        <f t="shared" si="138"/>
        <v>0.47105263157894733</v>
      </c>
      <c r="Y36" s="24">
        <f t="shared" si="138"/>
        <v>0.50789473684210518</v>
      </c>
      <c r="Z36" s="24">
        <f t="shared" si="138"/>
        <v>0.48684210526315785</v>
      </c>
      <c r="AA36" s="24">
        <f t="shared" si="138"/>
        <v>0.58421052631578951</v>
      </c>
      <c r="AB36" s="24">
        <f t="shared" si="138"/>
        <v>0.48684210526315785</v>
      </c>
      <c r="AC36" s="24">
        <f t="shared" si="138"/>
        <v>0.6811594202898551</v>
      </c>
      <c r="AD36" s="24">
        <f t="shared" si="138"/>
        <v>0.74202898550724639</v>
      </c>
      <c r="AE36" s="24">
        <f t="shared" si="138"/>
        <v>0.67536231884057973</v>
      </c>
      <c r="AF36" s="24">
        <f t="shared" si="138"/>
        <v>0.59130434782608687</v>
      </c>
      <c r="AG36" s="24">
        <f t="shared" si="138"/>
        <v>0.58550724637681162</v>
      </c>
      <c r="AH36" s="24">
        <f t="shared" ref="AH36:BM36" si="139">IF(ISERROR(AH15/AH13),"",AH15/AH13)</f>
        <v>0.39130434782608697</v>
      </c>
      <c r="AI36" s="24">
        <f t="shared" si="139"/>
        <v>0.3449275362318841</v>
      </c>
      <c r="AJ36" s="24">
        <f t="shared" si="139"/>
        <v>0.60246913580246919</v>
      </c>
      <c r="AK36" s="24">
        <f t="shared" si="139"/>
        <v>0.81728395061728398</v>
      </c>
      <c r="AL36" s="24">
        <f t="shared" si="139"/>
        <v>0.61234567901234571</v>
      </c>
      <c r="AM36" s="24">
        <f t="shared" si="139"/>
        <v>0.69397590361445782</v>
      </c>
      <c r="AN36" s="24">
        <f t="shared" si="139"/>
        <v>0.7903614457831325</v>
      </c>
      <c r="AO36" s="24">
        <f t="shared" si="139"/>
        <v>0.46746987951807234</v>
      </c>
      <c r="AP36" s="24">
        <f t="shared" si="139"/>
        <v>0.3566265060240964</v>
      </c>
      <c r="AQ36" s="24">
        <f t="shared" si="139"/>
        <v>0.53258426966292138</v>
      </c>
      <c r="AR36" s="24">
        <f t="shared" si="139"/>
        <v>0.5842696629213483</v>
      </c>
      <c r="AS36" s="24">
        <f t="shared" si="139"/>
        <v>0.53033707865168533</v>
      </c>
      <c r="AT36" s="24">
        <f t="shared" si="139"/>
        <v>0.42696629213483145</v>
      </c>
      <c r="AU36" s="24">
        <f t="shared" si="139"/>
        <v>0.66526315789473689</v>
      </c>
      <c r="AV36" s="24">
        <f t="shared" si="139"/>
        <v>0.57052631578947366</v>
      </c>
      <c r="AW36" s="24">
        <f t="shared" si="139"/>
        <v>0.54315789473684206</v>
      </c>
      <c r="AX36" s="24">
        <f t="shared" si="139"/>
        <v>0.51368421052631574</v>
      </c>
      <c r="AY36" s="24">
        <f t="shared" si="139"/>
        <v>0.63092783505154637</v>
      </c>
      <c r="AZ36" s="24" t="str">
        <f t="shared" si="139"/>
        <v/>
      </c>
      <c r="BA36" s="24" t="str">
        <f t="shared" si="139"/>
        <v/>
      </c>
      <c r="BB36" s="24" t="str">
        <f t="shared" si="139"/>
        <v/>
      </c>
      <c r="BC36" s="24" t="str">
        <f t="shared" si="139"/>
        <v/>
      </c>
      <c r="BD36" s="24" t="str">
        <f t="shared" si="139"/>
        <v/>
      </c>
      <c r="BE36" s="24" t="str">
        <f t="shared" si="139"/>
        <v/>
      </c>
      <c r="BF36" s="24" t="str">
        <f t="shared" si="139"/>
        <v/>
      </c>
      <c r="BG36" s="24" t="str">
        <f t="shared" si="139"/>
        <v/>
      </c>
      <c r="BH36" s="24" t="str">
        <f t="shared" si="139"/>
        <v/>
      </c>
      <c r="BI36" s="24" t="str">
        <f t="shared" si="139"/>
        <v/>
      </c>
      <c r="BJ36" s="24" t="str">
        <f t="shared" si="139"/>
        <v/>
      </c>
      <c r="BK36" s="24" t="str">
        <f t="shared" si="139"/>
        <v/>
      </c>
      <c r="BL36" s="24" t="str">
        <f t="shared" si="139"/>
        <v/>
      </c>
      <c r="BM36" s="24" t="str">
        <f t="shared" si="139"/>
        <v/>
      </c>
      <c r="BN36" s="24" t="str">
        <f t="shared" ref="BN36:CS36" si="140">IF(ISERROR(BN15/BN13),"",BN15/BN13)</f>
        <v/>
      </c>
      <c r="BO36" s="24" t="str">
        <f t="shared" si="140"/>
        <v/>
      </c>
      <c r="BP36" s="24" t="str">
        <f t="shared" si="140"/>
        <v/>
      </c>
      <c r="BQ36" s="24" t="str">
        <f t="shared" si="140"/>
        <v/>
      </c>
      <c r="BR36" s="24" t="str">
        <f t="shared" si="140"/>
        <v/>
      </c>
      <c r="BS36" s="24" t="str">
        <f t="shared" si="140"/>
        <v/>
      </c>
      <c r="BT36" s="24" t="str">
        <f t="shared" si="140"/>
        <v/>
      </c>
      <c r="BU36" s="24" t="str">
        <f t="shared" si="140"/>
        <v/>
      </c>
      <c r="BV36" s="24" t="str">
        <f t="shared" si="140"/>
        <v/>
      </c>
      <c r="BW36" s="24" t="str">
        <f t="shared" si="140"/>
        <v/>
      </c>
      <c r="BX36" s="24" t="str">
        <f t="shared" si="140"/>
        <v/>
      </c>
      <c r="BY36" s="24" t="str">
        <f t="shared" si="140"/>
        <v/>
      </c>
      <c r="BZ36" s="24" t="str">
        <f t="shared" si="140"/>
        <v/>
      </c>
      <c r="CA36" s="24" t="str">
        <f t="shared" si="140"/>
        <v/>
      </c>
      <c r="CB36" s="24" t="str">
        <f t="shared" si="140"/>
        <v/>
      </c>
      <c r="CC36" s="24" t="str">
        <f t="shared" si="140"/>
        <v/>
      </c>
      <c r="CD36" s="24" t="str">
        <f t="shared" si="140"/>
        <v/>
      </c>
      <c r="CE36" s="24" t="str">
        <f t="shared" si="140"/>
        <v/>
      </c>
      <c r="CF36" s="24" t="str">
        <f t="shared" si="140"/>
        <v/>
      </c>
      <c r="CG36" s="24" t="str">
        <f t="shared" si="140"/>
        <v/>
      </c>
      <c r="CH36" s="24" t="str">
        <f t="shared" si="140"/>
        <v/>
      </c>
      <c r="CI36" s="24" t="str">
        <f t="shared" si="140"/>
        <v/>
      </c>
      <c r="CJ36" s="24" t="str">
        <f t="shared" si="140"/>
        <v/>
      </c>
      <c r="CK36" s="24" t="str">
        <f t="shared" si="140"/>
        <v/>
      </c>
      <c r="CL36" s="24" t="str">
        <f t="shared" si="140"/>
        <v/>
      </c>
      <c r="CM36" s="24" t="str">
        <f t="shared" si="140"/>
        <v/>
      </c>
      <c r="CN36" s="24" t="str">
        <f t="shared" si="140"/>
        <v/>
      </c>
      <c r="CO36" s="24" t="str">
        <f t="shared" si="140"/>
        <v/>
      </c>
      <c r="CP36" s="24" t="str">
        <f t="shared" si="140"/>
        <v/>
      </c>
      <c r="CQ36" s="24" t="str">
        <f t="shared" si="140"/>
        <v/>
      </c>
      <c r="CR36" s="24" t="str">
        <f t="shared" si="140"/>
        <v/>
      </c>
      <c r="CS36" s="24" t="str">
        <f t="shared" si="140"/>
        <v/>
      </c>
      <c r="CT36" s="24" t="str">
        <f t="shared" ref="CT36:DY36" si="141">IF(ISERROR(CT15/CT13),"",CT15/CT13)</f>
        <v/>
      </c>
      <c r="CU36" s="24" t="str">
        <f t="shared" si="141"/>
        <v/>
      </c>
      <c r="CV36" s="24" t="str">
        <f t="shared" si="141"/>
        <v/>
      </c>
      <c r="CW36" s="24" t="str">
        <f t="shared" si="141"/>
        <v/>
      </c>
      <c r="CX36" s="24" t="str">
        <f t="shared" si="141"/>
        <v/>
      </c>
      <c r="CY36" s="24" t="str">
        <f t="shared" si="141"/>
        <v/>
      </c>
      <c r="CZ36" s="24" t="str">
        <f t="shared" si="141"/>
        <v/>
      </c>
      <c r="DA36" s="24" t="str">
        <f t="shared" si="141"/>
        <v/>
      </c>
      <c r="DB36" s="24" t="str">
        <f t="shared" si="141"/>
        <v/>
      </c>
      <c r="DC36" s="24" t="str">
        <f t="shared" si="141"/>
        <v/>
      </c>
      <c r="DD36" s="24" t="str">
        <f t="shared" si="141"/>
        <v/>
      </c>
      <c r="DE36" s="24" t="str">
        <f t="shared" si="141"/>
        <v/>
      </c>
      <c r="DF36" s="24" t="str">
        <f t="shared" si="141"/>
        <v/>
      </c>
      <c r="DG36" s="24" t="str">
        <f t="shared" si="141"/>
        <v/>
      </c>
      <c r="DH36" s="24" t="str">
        <f t="shared" si="141"/>
        <v/>
      </c>
      <c r="DI36" s="24" t="str">
        <f t="shared" si="141"/>
        <v/>
      </c>
      <c r="DJ36" s="24" t="str">
        <f t="shared" si="141"/>
        <v/>
      </c>
      <c r="DK36" s="24" t="str">
        <f t="shared" si="141"/>
        <v/>
      </c>
      <c r="DL36" s="24" t="str">
        <f t="shared" si="141"/>
        <v/>
      </c>
      <c r="DM36" s="24" t="str">
        <f t="shared" si="141"/>
        <v/>
      </c>
      <c r="DN36" s="24" t="str">
        <f t="shared" si="141"/>
        <v/>
      </c>
      <c r="DO36" s="24" t="str">
        <f t="shared" si="141"/>
        <v/>
      </c>
      <c r="DP36" s="24" t="str">
        <f t="shared" si="141"/>
        <v/>
      </c>
      <c r="DQ36" s="24" t="str">
        <f t="shared" si="141"/>
        <v/>
      </c>
      <c r="DR36" s="24" t="str">
        <f t="shared" si="141"/>
        <v/>
      </c>
      <c r="DS36" s="24" t="str">
        <f t="shared" si="141"/>
        <v/>
      </c>
      <c r="DT36" s="24" t="str">
        <f t="shared" si="141"/>
        <v/>
      </c>
      <c r="DU36" s="24" t="str">
        <f t="shared" si="141"/>
        <v/>
      </c>
      <c r="DV36" s="24" t="str">
        <f t="shared" si="141"/>
        <v/>
      </c>
      <c r="DW36" s="24" t="str">
        <f t="shared" si="141"/>
        <v/>
      </c>
      <c r="DX36" s="24" t="str">
        <f t="shared" si="141"/>
        <v/>
      </c>
      <c r="DY36" s="24" t="str">
        <f t="shared" si="141"/>
        <v/>
      </c>
      <c r="DZ36" s="24" t="str">
        <f t="shared" ref="DZ36:FG36" si="142">IF(ISERROR(DZ15/DZ13),"",DZ15/DZ13)</f>
        <v/>
      </c>
      <c r="EA36" s="24" t="str">
        <f t="shared" si="142"/>
        <v/>
      </c>
      <c r="EB36" s="24" t="str">
        <f t="shared" si="142"/>
        <v/>
      </c>
      <c r="EC36" s="24" t="str">
        <f t="shared" si="142"/>
        <v/>
      </c>
      <c r="ED36" s="24" t="str">
        <f t="shared" si="142"/>
        <v/>
      </c>
      <c r="EE36" s="24" t="str">
        <f t="shared" si="142"/>
        <v/>
      </c>
      <c r="EF36" s="24" t="str">
        <f t="shared" si="142"/>
        <v/>
      </c>
      <c r="EG36" s="24" t="str">
        <f t="shared" si="142"/>
        <v/>
      </c>
      <c r="EH36" s="24" t="str">
        <f t="shared" si="142"/>
        <v/>
      </c>
      <c r="EI36" s="24" t="str">
        <f t="shared" si="142"/>
        <v/>
      </c>
      <c r="EJ36" s="24" t="str">
        <f t="shared" si="142"/>
        <v/>
      </c>
      <c r="EK36" s="24" t="str">
        <f t="shared" si="142"/>
        <v/>
      </c>
      <c r="EL36" s="24" t="str">
        <f t="shared" si="142"/>
        <v/>
      </c>
      <c r="EM36" s="24" t="str">
        <f t="shared" si="142"/>
        <v/>
      </c>
      <c r="EN36" s="24" t="str">
        <f t="shared" si="142"/>
        <v/>
      </c>
      <c r="EO36" s="24" t="str">
        <f t="shared" si="142"/>
        <v/>
      </c>
      <c r="EP36" s="24" t="str">
        <f t="shared" si="142"/>
        <v/>
      </c>
      <c r="EQ36" s="24" t="str">
        <f t="shared" si="142"/>
        <v/>
      </c>
      <c r="ER36" s="24" t="str">
        <f t="shared" si="142"/>
        <v/>
      </c>
      <c r="ES36" s="24" t="str">
        <f t="shared" si="142"/>
        <v/>
      </c>
      <c r="ET36" s="24" t="str">
        <f t="shared" si="142"/>
        <v/>
      </c>
      <c r="EU36" s="24" t="str">
        <f t="shared" si="142"/>
        <v/>
      </c>
      <c r="EV36" s="24" t="str">
        <f t="shared" si="142"/>
        <v/>
      </c>
      <c r="EW36" s="24" t="str">
        <f t="shared" si="142"/>
        <v/>
      </c>
      <c r="EX36" s="24" t="str">
        <f t="shared" si="142"/>
        <v/>
      </c>
      <c r="EY36" s="24" t="str">
        <f t="shared" si="142"/>
        <v/>
      </c>
      <c r="EZ36" s="24" t="str">
        <f t="shared" si="142"/>
        <v/>
      </c>
      <c r="FA36" s="24" t="str">
        <f t="shared" si="142"/>
        <v/>
      </c>
      <c r="FB36" s="24" t="str">
        <f t="shared" si="142"/>
        <v/>
      </c>
      <c r="FC36" s="24" t="str">
        <f t="shared" si="142"/>
        <v/>
      </c>
      <c r="FD36" s="24" t="str">
        <f t="shared" si="142"/>
        <v/>
      </c>
      <c r="FE36" s="24" t="str">
        <f t="shared" si="142"/>
        <v/>
      </c>
      <c r="FF36" s="24" t="str">
        <f t="shared" si="142"/>
        <v/>
      </c>
      <c r="FG36" s="24" t="str">
        <f t="shared" si="142"/>
        <v/>
      </c>
    </row>
    <row r="37" spans="1:163" ht="15" thickBot="1" x14ac:dyDescent="0.4">
      <c r="A37" s="25" t="s">
        <v>19</v>
      </c>
      <c r="B37" s="26" t="s">
        <v>20</v>
      </c>
      <c r="C37" s="27" t="s">
        <v>18</v>
      </c>
      <c r="D37" s="28" t="s">
        <v>21</v>
      </c>
      <c r="E37" s="29" t="str">
        <f t="shared" ref="E37:AG37" si="143">IF(ISERROR(E14/E13),"",E14/E13)</f>
        <v/>
      </c>
      <c r="F37" s="92">
        <f t="shared" si="143"/>
        <v>0.36709183673469392</v>
      </c>
      <c r="G37" s="93">
        <f t="shared" si="143"/>
        <v>0.4285714285714286</v>
      </c>
      <c r="H37" s="93">
        <f t="shared" si="143"/>
        <v>0.40349854227405246</v>
      </c>
      <c r="I37" s="93">
        <f t="shared" si="143"/>
        <v>0.53836734693877553</v>
      </c>
      <c r="J37" s="93">
        <f t="shared" si="143"/>
        <v>0.48877551020408161</v>
      </c>
      <c r="K37" s="93">
        <f t="shared" si="143"/>
        <v>0.4709183673469387</v>
      </c>
      <c r="L37" s="93">
        <f t="shared" si="143"/>
        <v>0.56938775510204087</v>
      </c>
      <c r="M37" s="93" t="str">
        <f t="shared" si="143"/>
        <v/>
      </c>
      <c r="N37" s="29" t="str">
        <f t="shared" si="143"/>
        <v/>
      </c>
      <c r="O37" s="30">
        <f t="shared" si="143"/>
        <v>0.31428571428571428</v>
      </c>
      <c r="P37" s="30">
        <f t="shared" si="143"/>
        <v>0.60612244897959189</v>
      </c>
      <c r="Q37" s="30">
        <f t="shared" si="143"/>
        <v>0.34566326530612246</v>
      </c>
      <c r="R37" s="30">
        <f t="shared" si="143"/>
        <v>0.42346938775510207</v>
      </c>
      <c r="S37" s="30">
        <f t="shared" si="143"/>
        <v>0.38775510204081631</v>
      </c>
      <c r="T37" s="30">
        <f t="shared" si="143"/>
        <v>0.30408163265306121</v>
      </c>
      <c r="U37" s="30">
        <f t="shared" si="143"/>
        <v>0.22193877551020408</v>
      </c>
      <c r="V37" s="30">
        <f t="shared" si="143"/>
        <v>0.33265306122448979</v>
      </c>
      <c r="W37" s="30">
        <f t="shared" si="143"/>
        <v>0.60408163265306114</v>
      </c>
      <c r="X37" s="30">
        <f t="shared" si="143"/>
        <v>0.36530612244897959</v>
      </c>
      <c r="Y37" s="30">
        <f t="shared" si="143"/>
        <v>0.39387755102040817</v>
      </c>
      <c r="Z37" s="30">
        <f t="shared" si="143"/>
        <v>0.37755102040816324</v>
      </c>
      <c r="AA37" s="30">
        <f t="shared" si="143"/>
        <v>0.45306122448979591</v>
      </c>
      <c r="AB37" s="30">
        <f t="shared" si="143"/>
        <v>0.37755102040816324</v>
      </c>
      <c r="AC37" s="30">
        <f t="shared" si="143"/>
        <v>0.47959183673469391</v>
      </c>
      <c r="AD37" s="30">
        <f t="shared" si="143"/>
        <v>0.52244897959183667</v>
      </c>
      <c r="AE37" s="30">
        <f t="shared" si="143"/>
        <v>0.47551020408163264</v>
      </c>
      <c r="AF37" s="30">
        <f t="shared" si="143"/>
        <v>0.41632653061224489</v>
      </c>
      <c r="AG37" s="30">
        <f t="shared" si="143"/>
        <v>0.41224489795918362</v>
      </c>
      <c r="AH37" s="30">
        <f t="shared" ref="AH37:BM37" si="144">IF(ISERROR(AH14/AH13),"",AH14/AH13)</f>
        <v>0.27551020408163268</v>
      </c>
      <c r="AI37" s="30">
        <f t="shared" si="144"/>
        <v>0.24285714285714283</v>
      </c>
      <c r="AJ37" s="30">
        <f t="shared" si="144"/>
        <v>0.49795918367346942</v>
      </c>
      <c r="AK37" s="30">
        <f t="shared" si="144"/>
        <v>0.67551020408163265</v>
      </c>
      <c r="AL37" s="30">
        <f t="shared" si="144"/>
        <v>0.50612244897959191</v>
      </c>
      <c r="AM37" s="30">
        <f t="shared" si="144"/>
        <v>0.58775510204081638</v>
      </c>
      <c r="AN37" s="30">
        <f t="shared" si="144"/>
        <v>0.66938775510204085</v>
      </c>
      <c r="AO37" s="30">
        <f t="shared" si="144"/>
        <v>0.39591836734693875</v>
      </c>
      <c r="AP37" s="30">
        <f t="shared" si="144"/>
        <v>0.30204081632653057</v>
      </c>
      <c r="AQ37" s="30">
        <f t="shared" si="144"/>
        <v>0.48367346938775507</v>
      </c>
      <c r="AR37" s="30">
        <f t="shared" si="144"/>
        <v>0.53061224489795911</v>
      </c>
      <c r="AS37" s="30">
        <f t="shared" si="144"/>
        <v>0.48163265306122449</v>
      </c>
      <c r="AT37" s="30">
        <f t="shared" si="144"/>
        <v>0.38775510204081631</v>
      </c>
      <c r="AU37" s="30">
        <f t="shared" si="144"/>
        <v>0.64489795918367343</v>
      </c>
      <c r="AV37" s="30">
        <f t="shared" si="144"/>
        <v>0.55306122448979589</v>
      </c>
      <c r="AW37" s="30">
        <f t="shared" si="144"/>
        <v>0.52653061224489794</v>
      </c>
      <c r="AX37" s="30">
        <f t="shared" si="144"/>
        <v>0.49795918367346942</v>
      </c>
      <c r="AY37" s="30">
        <f t="shared" si="144"/>
        <v>0.6244897959183674</v>
      </c>
      <c r="AZ37" s="30" t="str">
        <f t="shared" si="144"/>
        <v/>
      </c>
      <c r="BA37" s="30" t="str">
        <f t="shared" si="144"/>
        <v/>
      </c>
      <c r="BB37" s="30" t="str">
        <f t="shared" si="144"/>
        <v/>
      </c>
      <c r="BC37" s="30" t="str">
        <f t="shared" si="144"/>
        <v/>
      </c>
      <c r="BD37" s="30" t="str">
        <f t="shared" si="144"/>
        <v/>
      </c>
      <c r="BE37" s="30" t="str">
        <f t="shared" si="144"/>
        <v/>
      </c>
      <c r="BF37" s="30" t="str">
        <f t="shared" si="144"/>
        <v/>
      </c>
      <c r="BG37" s="30" t="str">
        <f t="shared" si="144"/>
        <v/>
      </c>
      <c r="BH37" s="30" t="str">
        <f t="shared" si="144"/>
        <v/>
      </c>
      <c r="BI37" s="30" t="str">
        <f t="shared" si="144"/>
        <v/>
      </c>
      <c r="BJ37" s="30" t="str">
        <f t="shared" si="144"/>
        <v/>
      </c>
      <c r="BK37" s="30" t="str">
        <f t="shared" si="144"/>
        <v/>
      </c>
      <c r="BL37" s="30" t="str">
        <f t="shared" si="144"/>
        <v/>
      </c>
      <c r="BM37" s="30" t="str">
        <f t="shared" si="144"/>
        <v/>
      </c>
      <c r="BN37" s="30" t="str">
        <f t="shared" ref="BN37:CS37" si="145">IF(ISERROR(BN14/BN13),"",BN14/BN13)</f>
        <v/>
      </c>
      <c r="BO37" s="30" t="str">
        <f t="shared" si="145"/>
        <v/>
      </c>
      <c r="BP37" s="30" t="str">
        <f t="shared" si="145"/>
        <v/>
      </c>
      <c r="BQ37" s="30" t="str">
        <f t="shared" si="145"/>
        <v/>
      </c>
      <c r="BR37" s="30" t="str">
        <f t="shared" si="145"/>
        <v/>
      </c>
      <c r="BS37" s="30" t="str">
        <f t="shared" si="145"/>
        <v/>
      </c>
      <c r="BT37" s="30" t="str">
        <f t="shared" si="145"/>
        <v/>
      </c>
      <c r="BU37" s="30" t="str">
        <f t="shared" si="145"/>
        <v/>
      </c>
      <c r="BV37" s="30" t="str">
        <f t="shared" si="145"/>
        <v/>
      </c>
      <c r="BW37" s="30" t="str">
        <f t="shared" si="145"/>
        <v/>
      </c>
      <c r="BX37" s="30" t="str">
        <f t="shared" si="145"/>
        <v/>
      </c>
      <c r="BY37" s="30" t="str">
        <f t="shared" si="145"/>
        <v/>
      </c>
      <c r="BZ37" s="30" t="str">
        <f t="shared" si="145"/>
        <v/>
      </c>
      <c r="CA37" s="30" t="str">
        <f t="shared" si="145"/>
        <v/>
      </c>
      <c r="CB37" s="30" t="str">
        <f t="shared" si="145"/>
        <v/>
      </c>
      <c r="CC37" s="30" t="str">
        <f t="shared" si="145"/>
        <v/>
      </c>
      <c r="CD37" s="30" t="str">
        <f t="shared" si="145"/>
        <v/>
      </c>
      <c r="CE37" s="30" t="str">
        <f t="shared" si="145"/>
        <v/>
      </c>
      <c r="CF37" s="30" t="str">
        <f t="shared" si="145"/>
        <v/>
      </c>
      <c r="CG37" s="30" t="str">
        <f t="shared" si="145"/>
        <v/>
      </c>
      <c r="CH37" s="30" t="str">
        <f t="shared" si="145"/>
        <v/>
      </c>
      <c r="CI37" s="30" t="str">
        <f t="shared" si="145"/>
        <v/>
      </c>
      <c r="CJ37" s="30" t="str">
        <f t="shared" si="145"/>
        <v/>
      </c>
      <c r="CK37" s="30" t="str">
        <f t="shared" si="145"/>
        <v/>
      </c>
      <c r="CL37" s="30" t="str">
        <f t="shared" si="145"/>
        <v/>
      </c>
      <c r="CM37" s="30" t="str">
        <f t="shared" si="145"/>
        <v/>
      </c>
      <c r="CN37" s="30" t="str">
        <f t="shared" si="145"/>
        <v/>
      </c>
      <c r="CO37" s="30" t="str">
        <f t="shared" si="145"/>
        <v/>
      </c>
      <c r="CP37" s="30" t="str">
        <f t="shared" si="145"/>
        <v/>
      </c>
      <c r="CQ37" s="30" t="str">
        <f t="shared" si="145"/>
        <v/>
      </c>
      <c r="CR37" s="30" t="str">
        <f t="shared" si="145"/>
        <v/>
      </c>
      <c r="CS37" s="30" t="str">
        <f t="shared" si="145"/>
        <v/>
      </c>
      <c r="CT37" s="30" t="str">
        <f t="shared" ref="CT37:DY37" si="146">IF(ISERROR(CT14/CT13),"",CT14/CT13)</f>
        <v/>
      </c>
      <c r="CU37" s="30" t="str">
        <f t="shared" si="146"/>
        <v/>
      </c>
      <c r="CV37" s="30" t="str">
        <f t="shared" si="146"/>
        <v/>
      </c>
      <c r="CW37" s="30" t="str">
        <f t="shared" si="146"/>
        <v/>
      </c>
      <c r="CX37" s="30" t="str">
        <f t="shared" si="146"/>
        <v/>
      </c>
      <c r="CY37" s="30" t="str">
        <f t="shared" si="146"/>
        <v/>
      </c>
      <c r="CZ37" s="30" t="str">
        <f t="shared" si="146"/>
        <v/>
      </c>
      <c r="DA37" s="30" t="str">
        <f t="shared" si="146"/>
        <v/>
      </c>
      <c r="DB37" s="30" t="str">
        <f t="shared" si="146"/>
        <v/>
      </c>
      <c r="DC37" s="30" t="str">
        <f t="shared" si="146"/>
        <v/>
      </c>
      <c r="DD37" s="30" t="str">
        <f t="shared" si="146"/>
        <v/>
      </c>
      <c r="DE37" s="30" t="str">
        <f t="shared" si="146"/>
        <v/>
      </c>
      <c r="DF37" s="30" t="str">
        <f t="shared" si="146"/>
        <v/>
      </c>
      <c r="DG37" s="30" t="str">
        <f t="shared" si="146"/>
        <v/>
      </c>
      <c r="DH37" s="30" t="str">
        <f t="shared" si="146"/>
        <v/>
      </c>
      <c r="DI37" s="30" t="str">
        <f t="shared" si="146"/>
        <v/>
      </c>
      <c r="DJ37" s="30" t="str">
        <f t="shared" si="146"/>
        <v/>
      </c>
      <c r="DK37" s="30" t="str">
        <f t="shared" si="146"/>
        <v/>
      </c>
      <c r="DL37" s="30" t="str">
        <f t="shared" si="146"/>
        <v/>
      </c>
      <c r="DM37" s="30" t="str">
        <f t="shared" si="146"/>
        <v/>
      </c>
      <c r="DN37" s="30" t="str">
        <f t="shared" si="146"/>
        <v/>
      </c>
      <c r="DO37" s="30" t="str">
        <f t="shared" si="146"/>
        <v/>
      </c>
      <c r="DP37" s="30" t="str">
        <f t="shared" si="146"/>
        <v/>
      </c>
      <c r="DQ37" s="30" t="str">
        <f t="shared" si="146"/>
        <v/>
      </c>
      <c r="DR37" s="30" t="str">
        <f t="shared" si="146"/>
        <v/>
      </c>
      <c r="DS37" s="30" t="str">
        <f t="shared" si="146"/>
        <v/>
      </c>
      <c r="DT37" s="30" t="str">
        <f t="shared" si="146"/>
        <v/>
      </c>
      <c r="DU37" s="30" t="str">
        <f t="shared" si="146"/>
        <v/>
      </c>
      <c r="DV37" s="30" t="str">
        <f t="shared" si="146"/>
        <v/>
      </c>
      <c r="DW37" s="30" t="str">
        <f t="shared" si="146"/>
        <v/>
      </c>
      <c r="DX37" s="30" t="str">
        <f t="shared" si="146"/>
        <v/>
      </c>
      <c r="DY37" s="30" t="str">
        <f t="shared" si="146"/>
        <v/>
      </c>
      <c r="DZ37" s="30" t="str">
        <f t="shared" ref="DZ37:FG37" si="147">IF(ISERROR(DZ14/DZ13),"",DZ14/DZ13)</f>
        <v/>
      </c>
      <c r="EA37" s="30" t="str">
        <f t="shared" si="147"/>
        <v/>
      </c>
      <c r="EB37" s="30" t="str">
        <f t="shared" si="147"/>
        <v/>
      </c>
      <c r="EC37" s="30" t="str">
        <f t="shared" si="147"/>
        <v/>
      </c>
      <c r="ED37" s="30" t="str">
        <f t="shared" si="147"/>
        <v/>
      </c>
      <c r="EE37" s="30" t="str">
        <f t="shared" si="147"/>
        <v/>
      </c>
      <c r="EF37" s="30" t="str">
        <f t="shared" si="147"/>
        <v/>
      </c>
      <c r="EG37" s="30" t="str">
        <f t="shared" si="147"/>
        <v/>
      </c>
      <c r="EH37" s="30" t="str">
        <f t="shared" si="147"/>
        <v/>
      </c>
      <c r="EI37" s="30" t="str">
        <f t="shared" si="147"/>
        <v/>
      </c>
      <c r="EJ37" s="30" t="str">
        <f t="shared" si="147"/>
        <v/>
      </c>
      <c r="EK37" s="30" t="str">
        <f t="shared" si="147"/>
        <v/>
      </c>
      <c r="EL37" s="30" t="str">
        <f t="shared" si="147"/>
        <v/>
      </c>
      <c r="EM37" s="30" t="str">
        <f t="shared" si="147"/>
        <v/>
      </c>
      <c r="EN37" s="30" t="str">
        <f t="shared" si="147"/>
        <v/>
      </c>
      <c r="EO37" s="30" t="str">
        <f t="shared" si="147"/>
        <v/>
      </c>
      <c r="EP37" s="30" t="str">
        <f t="shared" si="147"/>
        <v/>
      </c>
      <c r="EQ37" s="30" t="str">
        <f t="shared" si="147"/>
        <v/>
      </c>
      <c r="ER37" s="30" t="str">
        <f t="shared" si="147"/>
        <v/>
      </c>
      <c r="ES37" s="30" t="str">
        <f t="shared" si="147"/>
        <v/>
      </c>
      <c r="ET37" s="30" t="str">
        <f t="shared" si="147"/>
        <v/>
      </c>
      <c r="EU37" s="30" t="str">
        <f t="shared" si="147"/>
        <v/>
      </c>
      <c r="EV37" s="30" t="str">
        <f t="shared" si="147"/>
        <v/>
      </c>
      <c r="EW37" s="30" t="str">
        <f t="shared" si="147"/>
        <v/>
      </c>
      <c r="EX37" s="30" t="str">
        <f t="shared" si="147"/>
        <v/>
      </c>
      <c r="EY37" s="30" t="str">
        <f t="shared" si="147"/>
        <v/>
      </c>
      <c r="EZ37" s="30" t="str">
        <f t="shared" si="147"/>
        <v/>
      </c>
      <c r="FA37" s="30" t="str">
        <f t="shared" si="147"/>
        <v/>
      </c>
      <c r="FB37" s="30" t="str">
        <f t="shared" si="147"/>
        <v/>
      </c>
      <c r="FC37" s="30" t="str">
        <f t="shared" si="147"/>
        <v/>
      </c>
      <c r="FD37" s="30" t="str">
        <f t="shared" si="147"/>
        <v/>
      </c>
      <c r="FE37" s="30" t="str">
        <f t="shared" si="147"/>
        <v/>
      </c>
      <c r="FF37" s="30" t="str">
        <f t="shared" si="147"/>
        <v/>
      </c>
      <c r="FG37" s="30" t="str">
        <f t="shared" si="147"/>
        <v/>
      </c>
    </row>
    <row r="38" spans="1:163" collapsed="1" x14ac:dyDescent="0.5">
      <c r="A38" s="51" t="s">
        <v>26</v>
      </c>
      <c r="B38" s="32">
        <v>1</v>
      </c>
      <c r="C38" s="33">
        <f>IF(ISERROR(SUMIF(9:9,"LG",17:17)/SUMIF(9:9,"LG",13:13))," ",SUMIF(9:9,"LG",17:17)/SUMIF(9:9,"LG",13:13))</f>
        <v>0</v>
      </c>
      <c r="D38" s="33">
        <f>IF(ISERROR(SUMIF(9:9,"LG",16:16)/SUMIF(9:9,"LG",13:13))," ",SUMIF(9:9,"LG",16:16)/SUMIF(9:9,"LG",13:13))</f>
        <v>0</v>
      </c>
      <c r="E38" s="33" t="str">
        <f t="shared" ref="E38:N38" si="148">IF(ISERROR(SUMIF($O$11:$IS$11,"LG"&amp;E$7,$O16:$IS16)/E$13),"",SUMIF($O$11:$IS$11,"LG"&amp;E$7,$O16:$IS16)/E$13)</f>
        <v/>
      </c>
      <c r="F38" s="94">
        <f t="shared" si="148"/>
        <v>0</v>
      </c>
      <c r="G38" s="95">
        <f t="shared" si="148"/>
        <v>0</v>
      </c>
      <c r="H38" s="95">
        <f t="shared" si="148"/>
        <v>0</v>
      </c>
      <c r="I38" s="95">
        <f t="shared" si="148"/>
        <v>0</v>
      </c>
      <c r="J38" s="95">
        <f t="shared" si="148"/>
        <v>0</v>
      </c>
      <c r="K38" s="95">
        <f t="shared" si="148"/>
        <v>0</v>
      </c>
      <c r="L38" s="95">
        <f t="shared" si="148"/>
        <v>0</v>
      </c>
      <c r="M38" s="95" t="str">
        <f t="shared" si="148"/>
        <v/>
      </c>
      <c r="N38" s="96" t="str">
        <f t="shared" si="148"/>
        <v/>
      </c>
      <c r="O38" s="56" t="str">
        <f t="shared" ref="O38:AT38" si="149">IF(ISERROR(O16/O$13),"",O16/O$13)</f>
        <v/>
      </c>
      <c r="P38" s="56" t="str">
        <f t="shared" si="149"/>
        <v/>
      </c>
      <c r="Q38" s="56" t="str">
        <f t="shared" si="149"/>
        <v/>
      </c>
      <c r="R38" s="56" t="str">
        <f t="shared" si="149"/>
        <v/>
      </c>
      <c r="S38" s="56" t="str">
        <f t="shared" si="149"/>
        <v/>
      </c>
      <c r="T38" s="56" t="str">
        <f t="shared" si="149"/>
        <v/>
      </c>
      <c r="U38" s="56" t="str">
        <f t="shared" si="149"/>
        <v/>
      </c>
      <c r="V38" s="56" t="str">
        <f t="shared" si="149"/>
        <v/>
      </c>
      <c r="W38" s="56" t="str">
        <f t="shared" si="149"/>
        <v/>
      </c>
      <c r="X38" s="56" t="str">
        <f t="shared" si="149"/>
        <v/>
      </c>
      <c r="Y38" s="56" t="str">
        <f t="shared" si="149"/>
        <v/>
      </c>
      <c r="Z38" s="56" t="str">
        <f t="shared" si="149"/>
        <v/>
      </c>
      <c r="AA38" s="56" t="str">
        <f t="shared" si="149"/>
        <v/>
      </c>
      <c r="AB38" s="56" t="str">
        <f t="shared" si="149"/>
        <v/>
      </c>
      <c r="AC38" s="56" t="str">
        <f t="shared" si="149"/>
        <v/>
      </c>
      <c r="AD38" s="56" t="str">
        <f t="shared" si="149"/>
        <v/>
      </c>
      <c r="AE38" s="56" t="str">
        <f t="shared" si="149"/>
        <v/>
      </c>
      <c r="AF38" s="56" t="str">
        <f t="shared" si="149"/>
        <v/>
      </c>
      <c r="AG38" s="56" t="str">
        <f t="shared" si="149"/>
        <v/>
      </c>
      <c r="AH38" s="56" t="str">
        <f t="shared" si="149"/>
        <v/>
      </c>
      <c r="AI38" s="56" t="str">
        <f t="shared" si="149"/>
        <v/>
      </c>
      <c r="AJ38" s="56" t="str">
        <f t="shared" si="149"/>
        <v/>
      </c>
      <c r="AK38" s="56" t="str">
        <f t="shared" si="149"/>
        <v/>
      </c>
      <c r="AL38" s="56" t="str">
        <f t="shared" si="149"/>
        <v/>
      </c>
      <c r="AM38" s="56" t="str">
        <f t="shared" si="149"/>
        <v/>
      </c>
      <c r="AN38" s="56" t="str">
        <f t="shared" si="149"/>
        <v/>
      </c>
      <c r="AO38" s="56" t="str">
        <f t="shared" si="149"/>
        <v/>
      </c>
      <c r="AP38" s="56" t="str">
        <f t="shared" si="149"/>
        <v/>
      </c>
      <c r="AQ38" s="56" t="str">
        <f t="shared" si="149"/>
        <v/>
      </c>
      <c r="AR38" s="56" t="str">
        <f t="shared" si="149"/>
        <v/>
      </c>
      <c r="AS38" s="56" t="str">
        <f t="shared" si="149"/>
        <v/>
      </c>
      <c r="AT38" s="56" t="str">
        <f t="shared" si="149"/>
        <v/>
      </c>
      <c r="AU38" s="56" t="str">
        <f t="shared" ref="AU38:BZ38" si="150">IF(ISERROR(AU16/AU$13),"",AU16/AU$13)</f>
        <v/>
      </c>
      <c r="AV38" s="56" t="str">
        <f t="shared" si="150"/>
        <v/>
      </c>
      <c r="AW38" s="56" t="str">
        <f t="shared" si="150"/>
        <v/>
      </c>
      <c r="AX38" s="56" t="str">
        <f t="shared" si="150"/>
        <v/>
      </c>
      <c r="AY38" s="56" t="str">
        <f t="shared" si="150"/>
        <v/>
      </c>
      <c r="AZ38" s="56" t="str">
        <f t="shared" si="150"/>
        <v/>
      </c>
      <c r="BA38" s="56" t="str">
        <f t="shared" si="150"/>
        <v/>
      </c>
      <c r="BB38" s="56" t="str">
        <f t="shared" si="150"/>
        <v/>
      </c>
      <c r="BC38" s="56" t="str">
        <f t="shared" si="150"/>
        <v/>
      </c>
      <c r="BD38" s="56" t="str">
        <f t="shared" si="150"/>
        <v/>
      </c>
      <c r="BE38" s="56" t="str">
        <f t="shared" si="150"/>
        <v/>
      </c>
      <c r="BF38" s="56" t="str">
        <f t="shared" si="150"/>
        <v/>
      </c>
      <c r="BG38" s="56" t="str">
        <f t="shared" si="150"/>
        <v/>
      </c>
      <c r="BH38" s="56" t="str">
        <f t="shared" si="150"/>
        <v/>
      </c>
      <c r="BI38" s="56" t="str">
        <f t="shared" si="150"/>
        <v/>
      </c>
      <c r="BJ38" s="56" t="str">
        <f t="shared" si="150"/>
        <v/>
      </c>
      <c r="BK38" s="56" t="str">
        <f t="shared" si="150"/>
        <v/>
      </c>
      <c r="BL38" s="56" t="str">
        <f t="shared" si="150"/>
        <v/>
      </c>
      <c r="BM38" s="56" t="str">
        <f t="shared" si="150"/>
        <v/>
      </c>
      <c r="BN38" s="56" t="str">
        <f t="shared" si="150"/>
        <v/>
      </c>
      <c r="BO38" s="56" t="str">
        <f t="shared" si="150"/>
        <v/>
      </c>
      <c r="BP38" s="56" t="str">
        <f t="shared" si="150"/>
        <v/>
      </c>
      <c r="BQ38" s="56" t="str">
        <f t="shared" si="150"/>
        <v/>
      </c>
      <c r="BR38" s="56" t="str">
        <f t="shared" si="150"/>
        <v/>
      </c>
      <c r="BS38" s="56" t="str">
        <f t="shared" si="150"/>
        <v/>
      </c>
      <c r="BT38" s="56" t="str">
        <f t="shared" si="150"/>
        <v/>
      </c>
      <c r="BU38" s="56" t="str">
        <f t="shared" si="150"/>
        <v/>
      </c>
      <c r="BV38" s="56" t="str">
        <f t="shared" si="150"/>
        <v/>
      </c>
      <c r="BW38" s="56" t="str">
        <f t="shared" si="150"/>
        <v/>
      </c>
      <c r="BX38" s="56" t="str">
        <f t="shared" si="150"/>
        <v/>
      </c>
      <c r="BY38" s="56" t="str">
        <f t="shared" si="150"/>
        <v/>
      </c>
      <c r="BZ38" s="56" t="str">
        <f t="shared" si="150"/>
        <v/>
      </c>
      <c r="CA38" s="56" t="str">
        <f t="shared" ref="CA38:DF38" si="151">IF(ISERROR(CA16/CA$13),"",CA16/CA$13)</f>
        <v/>
      </c>
      <c r="CB38" s="56" t="str">
        <f t="shared" si="151"/>
        <v/>
      </c>
      <c r="CC38" s="56" t="str">
        <f t="shared" si="151"/>
        <v/>
      </c>
      <c r="CD38" s="56" t="str">
        <f t="shared" si="151"/>
        <v/>
      </c>
      <c r="CE38" s="56" t="str">
        <f t="shared" si="151"/>
        <v/>
      </c>
      <c r="CF38" s="56" t="str">
        <f t="shared" si="151"/>
        <v/>
      </c>
      <c r="CG38" s="56" t="str">
        <f t="shared" si="151"/>
        <v/>
      </c>
      <c r="CH38" s="56" t="str">
        <f t="shared" si="151"/>
        <v/>
      </c>
      <c r="CI38" s="56" t="str">
        <f t="shared" si="151"/>
        <v/>
      </c>
      <c r="CJ38" s="56" t="str">
        <f t="shared" si="151"/>
        <v/>
      </c>
      <c r="CK38" s="56" t="str">
        <f t="shared" si="151"/>
        <v/>
      </c>
      <c r="CL38" s="56" t="str">
        <f t="shared" si="151"/>
        <v/>
      </c>
      <c r="CM38" s="56" t="str">
        <f t="shared" si="151"/>
        <v/>
      </c>
      <c r="CN38" s="56" t="str">
        <f t="shared" si="151"/>
        <v/>
      </c>
      <c r="CO38" s="56" t="str">
        <f t="shared" si="151"/>
        <v/>
      </c>
      <c r="CP38" s="56" t="str">
        <f t="shared" si="151"/>
        <v/>
      </c>
      <c r="CQ38" s="56" t="str">
        <f t="shared" si="151"/>
        <v/>
      </c>
      <c r="CR38" s="56" t="str">
        <f t="shared" si="151"/>
        <v/>
      </c>
      <c r="CS38" s="56" t="str">
        <f t="shared" si="151"/>
        <v/>
      </c>
      <c r="CT38" s="56" t="str">
        <f t="shared" si="151"/>
        <v/>
      </c>
      <c r="CU38" s="56" t="str">
        <f t="shared" si="151"/>
        <v/>
      </c>
      <c r="CV38" s="56" t="str">
        <f t="shared" si="151"/>
        <v/>
      </c>
      <c r="CW38" s="56" t="str">
        <f t="shared" si="151"/>
        <v/>
      </c>
      <c r="CX38" s="56" t="str">
        <f t="shared" si="151"/>
        <v/>
      </c>
      <c r="CY38" s="56" t="str">
        <f t="shared" si="151"/>
        <v/>
      </c>
      <c r="CZ38" s="56" t="str">
        <f t="shared" si="151"/>
        <v/>
      </c>
      <c r="DA38" s="56" t="str">
        <f t="shared" si="151"/>
        <v/>
      </c>
      <c r="DB38" s="56" t="str">
        <f t="shared" si="151"/>
        <v/>
      </c>
      <c r="DC38" s="56" t="str">
        <f t="shared" si="151"/>
        <v/>
      </c>
      <c r="DD38" s="56" t="str">
        <f t="shared" si="151"/>
        <v/>
      </c>
      <c r="DE38" s="56" t="str">
        <f t="shared" si="151"/>
        <v/>
      </c>
      <c r="DF38" s="56" t="str">
        <f t="shared" si="151"/>
        <v/>
      </c>
      <c r="DG38" s="56" t="str">
        <f t="shared" ref="DG38:EL38" si="152">IF(ISERROR(DG16/DG$13),"",DG16/DG$13)</f>
        <v/>
      </c>
      <c r="DH38" s="56" t="str">
        <f t="shared" si="152"/>
        <v/>
      </c>
      <c r="DI38" s="56" t="str">
        <f t="shared" si="152"/>
        <v/>
      </c>
      <c r="DJ38" s="56" t="str">
        <f t="shared" si="152"/>
        <v/>
      </c>
      <c r="DK38" s="56" t="str">
        <f t="shared" si="152"/>
        <v/>
      </c>
      <c r="DL38" s="56" t="str">
        <f t="shared" si="152"/>
        <v/>
      </c>
      <c r="DM38" s="56" t="str">
        <f t="shared" si="152"/>
        <v/>
      </c>
      <c r="DN38" s="56" t="str">
        <f t="shared" si="152"/>
        <v/>
      </c>
      <c r="DO38" s="56" t="str">
        <f t="shared" si="152"/>
        <v/>
      </c>
      <c r="DP38" s="56" t="str">
        <f t="shared" si="152"/>
        <v/>
      </c>
      <c r="DQ38" s="56" t="str">
        <f t="shared" si="152"/>
        <v/>
      </c>
      <c r="DR38" s="56" t="str">
        <f t="shared" si="152"/>
        <v/>
      </c>
      <c r="DS38" s="56" t="str">
        <f t="shared" si="152"/>
        <v/>
      </c>
      <c r="DT38" s="56" t="str">
        <f t="shared" si="152"/>
        <v/>
      </c>
      <c r="DU38" s="56" t="str">
        <f t="shared" si="152"/>
        <v/>
      </c>
      <c r="DV38" s="56" t="str">
        <f t="shared" si="152"/>
        <v/>
      </c>
      <c r="DW38" s="56" t="str">
        <f t="shared" si="152"/>
        <v/>
      </c>
      <c r="DX38" s="56" t="str">
        <f t="shared" si="152"/>
        <v/>
      </c>
      <c r="DY38" s="56" t="str">
        <f t="shared" si="152"/>
        <v/>
      </c>
      <c r="DZ38" s="56" t="str">
        <f t="shared" si="152"/>
        <v/>
      </c>
      <c r="EA38" s="56" t="str">
        <f t="shared" si="152"/>
        <v/>
      </c>
      <c r="EB38" s="56" t="str">
        <f t="shared" si="152"/>
        <v/>
      </c>
      <c r="EC38" s="56" t="str">
        <f t="shared" si="152"/>
        <v/>
      </c>
      <c r="ED38" s="56" t="str">
        <f t="shared" si="152"/>
        <v/>
      </c>
      <c r="EE38" s="56" t="str">
        <f t="shared" si="152"/>
        <v/>
      </c>
      <c r="EF38" s="56" t="str">
        <f t="shared" si="152"/>
        <v/>
      </c>
      <c r="EG38" s="56" t="str">
        <f t="shared" si="152"/>
        <v/>
      </c>
      <c r="EH38" s="56" t="str">
        <f t="shared" si="152"/>
        <v/>
      </c>
      <c r="EI38" s="56" t="str">
        <f t="shared" si="152"/>
        <v/>
      </c>
      <c r="EJ38" s="56" t="str">
        <f t="shared" si="152"/>
        <v/>
      </c>
      <c r="EK38" s="56" t="str">
        <f t="shared" si="152"/>
        <v/>
      </c>
      <c r="EL38" s="56" t="str">
        <f t="shared" si="152"/>
        <v/>
      </c>
      <c r="EM38" s="56" t="str">
        <f t="shared" ref="EM38:FG38" si="153">IF(ISERROR(EM16/EM$13),"",EM16/EM$13)</f>
        <v/>
      </c>
      <c r="EN38" s="56" t="str">
        <f t="shared" si="153"/>
        <v/>
      </c>
      <c r="EO38" s="56" t="str">
        <f t="shared" si="153"/>
        <v/>
      </c>
      <c r="EP38" s="56" t="str">
        <f t="shared" si="153"/>
        <v/>
      </c>
      <c r="EQ38" s="56" t="str">
        <f t="shared" si="153"/>
        <v/>
      </c>
      <c r="ER38" s="56" t="str">
        <f t="shared" si="153"/>
        <v/>
      </c>
      <c r="ES38" s="56" t="str">
        <f t="shared" si="153"/>
        <v/>
      </c>
      <c r="ET38" s="56" t="str">
        <f t="shared" si="153"/>
        <v/>
      </c>
      <c r="EU38" s="56" t="str">
        <f t="shared" si="153"/>
        <v/>
      </c>
      <c r="EV38" s="56" t="str">
        <f t="shared" si="153"/>
        <v/>
      </c>
      <c r="EW38" s="56" t="str">
        <f t="shared" si="153"/>
        <v/>
      </c>
      <c r="EX38" s="56" t="str">
        <f t="shared" si="153"/>
        <v/>
      </c>
      <c r="EY38" s="56" t="str">
        <f t="shared" si="153"/>
        <v/>
      </c>
      <c r="EZ38" s="56" t="str">
        <f t="shared" si="153"/>
        <v/>
      </c>
      <c r="FA38" s="56" t="str">
        <f t="shared" si="153"/>
        <v/>
      </c>
      <c r="FB38" s="56" t="str">
        <f t="shared" si="153"/>
        <v/>
      </c>
      <c r="FC38" s="56" t="str">
        <f t="shared" si="153"/>
        <v/>
      </c>
      <c r="FD38" s="56" t="str">
        <f t="shared" si="153"/>
        <v/>
      </c>
      <c r="FE38" s="56" t="str">
        <f t="shared" si="153"/>
        <v/>
      </c>
      <c r="FF38" s="56" t="str">
        <f t="shared" si="153"/>
        <v/>
      </c>
      <c r="FG38" s="56" t="str">
        <f t="shared" si="153"/>
        <v/>
      </c>
    </row>
    <row r="39" spans="1:163" hidden="1" outlineLevel="1" x14ac:dyDescent="0.5">
      <c r="A39" s="51" t="s">
        <v>26</v>
      </c>
      <c r="B39" s="32">
        <v>2</v>
      </c>
      <c r="C39" s="36">
        <f>IF(ISERROR(SUMIF(9:9,"LG",19:19)/SUMIF(9:9,"LG",13:13))," ",SUMIF(9:9,"LG",19:19)/SUMIF(9:9,"LG",13:13))</f>
        <v>0.56217462963593001</v>
      </c>
      <c r="D39" s="36">
        <f>IF(ISERROR(SUMIF(9:9,"LG",18:18)/SUMIF(9:9,"LG",13:13))," ",SUMIF(9:9,"LG",18:18)/SUMIF(9:9,"LG",13:13))</f>
        <v>0.46153846153846162</v>
      </c>
      <c r="E39" s="36" t="str">
        <f t="shared" ref="E39:N39" si="154">IF(ISERROR(SUMIF($O$11:$IS$11,"LG"&amp;E$7,$O18:$IS18)/E$13),"",SUMIF($O$11:$IS$11,"LG"&amp;E$7,$O18:$IS18)/E$13)</f>
        <v/>
      </c>
      <c r="F39" s="90">
        <f t="shared" si="154"/>
        <v>0.35833333333333334</v>
      </c>
      <c r="G39" s="91">
        <f t="shared" si="154"/>
        <v>0.45396825396825391</v>
      </c>
      <c r="H39" s="91">
        <f t="shared" si="154"/>
        <v>0.41632653061224495</v>
      </c>
      <c r="I39" s="91">
        <f t="shared" si="154"/>
        <v>0.59428571428571419</v>
      </c>
      <c r="J39" s="91">
        <f>IF(ISERROR(SUMIF($O$11:$IS$11,"LG"&amp;J$7,$O18:$IS18)/J$13),"",SUMIF($O$11:$IS$11,"LG"&amp;J$7,$O18:$IS18)/J$13)</f>
        <v>0.43333333333333329</v>
      </c>
      <c r="K39" s="91">
        <f t="shared" si="154"/>
        <v>0.46666666666666667</v>
      </c>
      <c r="L39" s="91">
        <f t="shared" si="154"/>
        <v>0.58476190476190482</v>
      </c>
      <c r="M39" s="91" t="str">
        <f t="shared" si="154"/>
        <v/>
      </c>
      <c r="N39" s="23" t="str">
        <f t="shared" si="154"/>
        <v/>
      </c>
      <c r="O39" s="24">
        <f t="shared" ref="O39:AT39" si="155">IF(ISERROR(O18/O$13),"",O18/O$13)</f>
        <v>0.4</v>
      </c>
      <c r="P39" s="24">
        <f t="shared" si="155"/>
        <v>0.64761904761904765</v>
      </c>
      <c r="Q39" s="24">
        <f t="shared" si="155"/>
        <v>0.29166666666666669</v>
      </c>
      <c r="R39" s="24">
        <f t="shared" si="155"/>
        <v>0.36904761904761907</v>
      </c>
      <c r="S39" s="24">
        <f t="shared" si="155"/>
        <v>0.35714285714285715</v>
      </c>
      <c r="T39" s="24">
        <f t="shared" si="155"/>
        <v>0.22857142857142856</v>
      </c>
      <c r="U39" s="24">
        <f t="shared" si="155"/>
        <v>0.20238095238095238</v>
      </c>
      <c r="V39" s="24">
        <f t="shared" si="155"/>
        <v>0.38095238095238093</v>
      </c>
      <c r="W39" s="24">
        <f t="shared" si="155"/>
        <v>0.58095238095238089</v>
      </c>
      <c r="X39" s="24">
        <f t="shared" si="155"/>
        <v>0.3619047619047619</v>
      </c>
      <c r="Y39" s="24">
        <f t="shared" si="155"/>
        <v>0.37142857142857144</v>
      </c>
      <c r="Z39" s="24">
        <f t="shared" si="155"/>
        <v>0.40952380952380951</v>
      </c>
      <c r="AA39" s="24">
        <f t="shared" si="155"/>
        <v>0.54285714285714293</v>
      </c>
      <c r="AB39" s="24">
        <f t="shared" si="155"/>
        <v>0.45714285714285713</v>
      </c>
      <c r="AC39" s="24">
        <f t="shared" si="155"/>
        <v>0.45714285714285713</v>
      </c>
      <c r="AD39" s="24">
        <f t="shared" si="155"/>
        <v>0.51428571428571435</v>
      </c>
      <c r="AE39" s="24">
        <f t="shared" si="155"/>
        <v>0.52380952380952384</v>
      </c>
      <c r="AF39" s="24">
        <f t="shared" si="155"/>
        <v>0.43809523809523815</v>
      </c>
      <c r="AG39" s="24">
        <f t="shared" si="155"/>
        <v>0.42857142857142855</v>
      </c>
      <c r="AH39" s="24">
        <f t="shared" si="155"/>
        <v>0.2857142857142857</v>
      </c>
      <c r="AI39" s="24">
        <f t="shared" si="155"/>
        <v>0.26666666666666666</v>
      </c>
      <c r="AJ39" s="24">
        <f t="shared" si="155"/>
        <v>0.56190476190476191</v>
      </c>
      <c r="AK39" s="24">
        <f t="shared" si="155"/>
        <v>0.76190476190476186</v>
      </c>
      <c r="AL39" s="24">
        <f t="shared" si="155"/>
        <v>0.54920634920634914</v>
      </c>
      <c r="AM39" s="24">
        <f t="shared" si="155"/>
        <v>0.48571428571428565</v>
      </c>
      <c r="AN39" s="24">
        <f t="shared" si="155"/>
        <v>0.58095238095238089</v>
      </c>
      <c r="AO39" s="24">
        <f t="shared" si="155"/>
        <v>0.34285714285714286</v>
      </c>
      <c r="AP39" s="24">
        <f t="shared" si="155"/>
        <v>0.32380952380952382</v>
      </c>
      <c r="AQ39" s="24">
        <f t="shared" si="155"/>
        <v>0.43809523809523815</v>
      </c>
      <c r="AR39" s="24">
        <f t="shared" si="155"/>
        <v>0.54285714285714293</v>
      </c>
      <c r="AS39" s="24">
        <f t="shared" si="155"/>
        <v>0.48571428571428565</v>
      </c>
      <c r="AT39" s="24">
        <f t="shared" si="155"/>
        <v>0.4</v>
      </c>
      <c r="AU39" s="24">
        <f t="shared" ref="AU39:BZ39" si="156">IF(ISERROR(AU18/AU$13),"",AU18/AU$13)</f>
        <v>0.72380952380952379</v>
      </c>
      <c r="AV39" s="24">
        <f t="shared" si="156"/>
        <v>0.61904761904761907</v>
      </c>
      <c r="AW39" s="24">
        <f t="shared" si="156"/>
        <v>0.55238095238095242</v>
      </c>
      <c r="AX39" s="24">
        <f t="shared" si="156"/>
        <v>0.47619047619047616</v>
      </c>
      <c r="AY39" s="24">
        <f t="shared" si="156"/>
        <v>0.55238095238095242</v>
      </c>
      <c r="AZ39" s="24" t="str">
        <f t="shared" si="156"/>
        <v/>
      </c>
      <c r="BA39" s="24" t="str">
        <f t="shared" si="156"/>
        <v/>
      </c>
      <c r="BB39" s="24" t="str">
        <f t="shared" si="156"/>
        <v/>
      </c>
      <c r="BC39" s="24" t="str">
        <f t="shared" si="156"/>
        <v/>
      </c>
      <c r="BD39" s="24" t="str">
        <f t="shared" si="156"/>
        <v/>
      </c>
      <c r="BE39" s="24" t="str">
        <f t="shared" si="156"/>
        <v/>
      </c>
      <c r="BF39" s="24" t="str">
        <f t="shared" si="156"/>
        <v/>
      </c>
      <c r="BG39" s="24" t="str">
        <f t="shared" si="156"/>
        <v/>
      </c>
      <c r="BH39" s="24" t="str">
        <f t="shared" si="156"/>
        <v/>
      </c>
      <c r="BI39" s="24" t="str">
        <f t="shared" si="156"/>
        <v/>
      </c>
      <c r="BJ39" s="24" t="str">
        <f t="shared" si="156"/>
        <v/>
      </c>
      <c r="BK39" s="24" t="str">
        <f t="shared" si="156"/>
        <v/>
      </c>
      <c r="BL39" s="24" t="str">
        <f t="shared" si="156"/>
        <v/>
      </c>
      <c r="BM39" s="24" t="str">
        <f t="shared" si="156"/>
        <v/>
      </c>
      <c r="BN39" s="24" t="str">
        <f t="shared" si="156"/>
        <v/>
      </c>
      <c r="BO39" s="24" t="str">
        <f t="shared" si="156"/>
        <v/>
      </c>
      <c r="BP39" s="24" t="str">
        <f t="shared" si="156"/>
        <v/>
      </c>
      <c r="BQ39" s="24" t="str">
        <f t="shared" si="156"/>
        <v/>
      </c>
      <c r="BR39" s="24" t="str">
        <f t="shared" si="156"/>
        <v/>
      </c>
      <c r="BS39" s="24" t="str">
        <f t="shared" si="156"/>
        <v/>
      </c>
      <c r="BT39" s="24" t="str">
        <f t="shared" si="156"/>
        <v/>
      </c>
      <c r="BU39" s="24" t="str">
        <f t="shared" si="156"/>
        <v/>
      </c>
      <c r="BV39" s="24" t="str">
        <f t="shared" si="156"/>
        <v/>
      </c>
      <c r="BW39" s="24" t="str">
        <f t="shared" si="156"/>
        <v/>
      </c>
      <c r="BX39" s="24" t="str">
        <f t="shared" si="156"/>
        <v/>
      </c>
      <c r="BY39" s="24" t="str">
        <f t="shared" si="156"/>
        <v/>
      </c>
      <c r="BZ39" s="24" t="str">
        <f t="shared" si="156"/>
        <v/>
      </c>
      <c r="CA39" s="24" t="str">
        <f t="shared" ref="CA39:DF39" si="157">IF(ISERROR(CA18/CA$13),"",CA18/CA$13)</f>
        <v/>
      </c>
      <c r="CB39" s="24" t="str">
        <f t="shared" si="157"/>
        <v/>
      </c>
      <c r="CC39" s="24" t="str">
        <f t="shared" si="157"/>
        <v/>
      </c>
      <c r="CD39" s="24" t="str">
        <f t="shared" si="157"/>
        <v/>
      </c>
      <c r="CE39" s="24" t="str">
        <f t="shared" si="157"/>
        <v/>
      </c>
      <c r="CF39" s="24" t="str">
        <f t="shared" si="157"/>
        <v/>
      </c>
      <c r="CG39" s="24" t="str">
        <f t="shared" si="157"/>
        <v/>
      </c>
      <c r="CH39" s="24" t="str">
        <f t="shared" si="157"/>
        <v/>
      </c>
      <c r="CI39" s="24" t="str">
        <f t="shared" si="157"/>
        <v/>
      </c>
      <c r="CJ39" s="24" t="str">
        <f t="shared" si="157"/>
        <v/>
      </c>
      <c r="CK39" s="24" t="str">
        <f t="shared" si="157"/>
        <v/>
      </c>
      <c r="CL39" s="24" t="str">
        <f t="shared" si="157"/>
        <v/>
      </c>
      <c r="CM39" s="24" t="str">
        <f t="shared" si="157"/>
        <v/>
      </c>
      <c r="CN39" s="24" t="str">
        <f t="shared" si="157"/>
        <v/>
      </c>
      <c r="CO39" s="24" t="str">
        <f t="shared" si="157"/>
        <v/>
      </c>
      <c r="CP39" s="24" t="str">
        <f t="shared" si="157"/>
        <v/>
      </c>
      <c r="CQ39" s="24" t="str">
        <f t="shared" si="157"/>
        <v/>
      </c>
      <c r="CR39" s="24" t="str">
        <f t="shared" si="157"/>
        <v/>
      </c>
      <c r="CS39" s="24" t="str">
        <f t="shared" si="157"/>
        <v/>
      </c>
      <c r="CT39" s="24" t="str">
        <f t="shared" si="157"/>
        <v/>
      </c>
      <c r="CU39" s="24" t="str">
        <f t="shared" si="157"/>
        <v/>
      </c>
      <c r="CV39" s="24" t="str">
        <f t="shared" si="157"/>
        <v/>
      </c>
      <c r="CW39" s="24" t="str">
        <f t="shared" si="157"/>
        <v/>
      </c>
      <c r="CX39" s="24" t="str">
        <f t="shared" si="157"/>
        <v/>
      </c>
      <c r="CY39" s="24" t="str">
        <f t="shared" si="157"/>
        <v/>
      </c>
      <c r="CZ39" s="24" t="str">
        <f t="shared" si="157"/>
        <v/>
      </c>
      <c r="DA39" s="24" t="str">
        <f t="shared" si="157"/>
        <v/>
      </c>
      <c r="DB39" s="24" t="str">
        <f t="shared" si="157"/>
        <v/>
      </c>
      <c r="DC39" s="24" t="str">
        <f t="shared" si="157"/>
        <v/>
      </c>
      <c r="DD39" s="24" t="str">
        <f t="shared" si="157"/>
        <v/>
      </c>
      <c r="DE39" s="24" t="str">
        <f t="shared" si="157"/>
        <v/>
      </c>
      <c r="DF39" s="24" t="str">
        <f t="shared" si="157"/>
        <v/>
      </c>
      <c r="DG39" s="24" t="str">
        <f t="shared" ref="DG39:EL39" si="158">IF(ISERROR(DG18/DG$13),"",DG18/DG$13)</f>
        <v/>
      </c>
      <c r="DH39" s="24" t="str">
        <f t="shared" si="158"/>
        <v/>
      </c>
      <c r="DI39" s="24" t="str">
        <f t="shared" si="158"/>
        <v/>
      </c>
      <c r="DJ39" s="24" t="str">
        <f t="shared" si="158"/>
        <v/>
      </c>
      <c r="DK39" s="24" t="str">
        <f t="shared" si="158"/>
        <v/>
      </c>
      <c r="DL39" s="24" t="str">
        <f t="shared" si="158"/>
        <v/>
      </c>
      <c r="DM39" s="24" t="str">
        <f t="shared" si="158"/>
        <v/>
      </c>
      <c r="DN39" s="24" t="str">
        <f t="shared" si="158"/>
        <v/>
      </c>
      <c r="DO39" s="24" t="str">
        <f t="shared" si="158"/>
        <v/>
      </c>
      <c r="DP39" s="24" t="str">
        <f t="shared" si="158"/>
        <v/>
      </c>
      <c r="DQ39" s="24" t="str">
        <f t="shared" si="158"/>
        <v/>
      </c>
      <c r="DR39" s="24" t="str">
        <f t="shared" si="158"/>
        <v/>
      </c>
      <c r="DS39" s="24" t="str">
        <f t="shared" si="158"/>
        <v/>
      </c>
      <c r="DT39" s="24" t="str">
        <f t="shared" si="158"/>
        <v/>
      </c>
      <c r="DU39" s="24" t="str">
        <f t="shared" si="158"/>
        <v/>
      </c>
      <c r="DV39" s="24" t="str">
        <f t="shared" si="158"/>
        <v/>
      </c>
      <c r="DW39" s="24" t="str">
        <f t="shared" si="158"/>
        <v/>
      </c>
      <c r="DX39" s="24" t="str">
        <f t="shared" si="158"/>
        <v/>
      </c>
      <c r="DY39" s="24" t="str">
        <f t="shared" si="158"/>
        <v/>
      </c>
      <c r="DZ39" s="24" t="str">
        <f t="shared" si="158"/>
        <v/>
      </c>
      <c r="EA39" s="24" t="str">
        <f t="shared" si="158"/>
        <v/>
      </c>
      <c r="EB39" s="24" t="str">
        <f t="shared" si="158"/>
        <v/>
      </c>
      <c r="EC39" s="24" t="str">
        <f t="shared" si="158"/>
        <v/>
      </c>
      <c r="ED39" s="24" t="str">
        <f t="shared" si="158"/>
        <v/>
      </c>
      <c r="EE39" s="24" t="str">
        <f t="shared" si="158"/>
        <v/>
      </c>
      <c r="EF39" s="24" t="str">
        <f t="shared" si="158"/>
        <v/>
      </c>
      <c r="EG39" s="24" t="str">
        <f t="shared" si="158"/>
        <v/>
      </c>
      <c r="EH39" s="24" t="str">
        <f t="shared" si="158"/>
        <v/>
      </c>
      <c r="EI39" s="24" t="str">
        <f t="shared" si="158"/>
        <v/>
      </c>
      <c r="EJ39" s="24" t="str">
        <f t="shared" si="158"/>
        <v/>
      </c>
      <c r="EK39" s="24" t="str">
        <f t="shared" si="158"/>
        <v/>
      </c>
      <c r="EL39" s="24" t="str">
        <f t="shared" si="158"/>
        <v/>
      </c>
      <c r="EM39" s="24" t="str">
        <f t="shared" ref="EM39:FG39" si="159">IF(ISERROR(EM18/EM$13),"",EM18/EM$13)</f>
        <v/>
      </c>
      <c r="EN39" s="24" t="str">
        <f t="shared" si="159"/>
        <v/>
      </c>
      <c r="EO39" s="24" t="str">
        <f t="shared" si="159"/>
        <v/>
      </c>
      <c r="EP39" s="24" t="str">
        <f t="shared" si="159"/>
        <v/>
      </c>
      <c r="EQ39" s="24" t="str">
        <f t="shared" si="159"/>
        <v/>
      </c>
      <c r="ER39" s="24" t="str">
        <f t="shared" si="159"/>
        <v/>
      </c>
      <c r="ES39" s="24" t="str">
        <f t="shared" si="159"/>
        <v/>
      </c>
      <c r="ET39" s="24" t="str">
        <f t="shared" si="159"/>
        <v/>
      </c>
      <c r="EU39" s="24" t="str">
        <f t="shared" si="159"/>
        <v/>
      </c>
      <c r="EV39" s="24" t="str">
        <f t="shared" si="159"/>
        <v/>
      </c>
      <c r="EW39" s="24" t="str">
        <f t="shared" si="159"/>
        <v/>
      </c>
      <c r="EX39" s="24" t="str">
        <f t="shared" si="159"/>
        <v/>
      </c>
      <c r="EY39" s="24" t="str">
        <f t="shared" si="159"/>
        <v/>
      </c>
      <c r="EZ39" s="24" t="str">
        <f t="shared" si="159"/>
        <v/>
      </c>
      <c r="FA39" s="24" t="str">
        <f t="shared" si="159"/>
        <v/>
      </c>
      <c r="FB39" s="24" t="str">
        <f t="shared" si="159"/>
        <v/>
      </c>
      <c r="FC39" s="24" t="str">
        <f t="shared" si="159"/>
        <v/>
      </c>
      <c r="FD39" s="24" t="str">
        <f t="shared" si="159"/>
        <v/>
      </c>
      <c r="FE39" s="24" t="str">
        <f t="shared" si="159"/>
        <v/>
      </c>
      <c r="FF39" s="24" t="str">
        <f t="shared" si="159"/>
        <v/>
      </c>
      <c r="FG39" s="24" t="str">
        <f t="shared" si="159"/>
        <v/>
      </c>
    </row>
    <row r="40" spans="1:163" hidden="1" outlineLevel="1" x14ac:dyDescent="0.5">
      <c r="A40" s="51" t="s">
        <v>26</v>
      </c>
      <c r="B40" s="32">
        <v>3</v>
      </c>
      <c r="C40" s="36">
        <f>IF(ISERROR(SUMIF(9:9,"LG",21:21)/SUMIF(9:9,"LG",13:13))," ",SUMIF(9:9,"LG",21:21)/SUMIF(9:9,"LG",13:13))</f>
        <v>0.48596741665627113</v>
      </c>
      <c r="D40" s="36">
        <f>IF(ISERROR(SUMIF(9:9,"LG",20:20)/SUMIF(9:9,"LG",13:13))," ",SUMIF(9:9,"LG",20:20)/SUMIF(9:9,"LG",13:13))</f>
        <v>0.36307692307692319</v>
      </c>
      <c r="E40" s="36" t="str">
        <f t="shared" ref="E40:N40" si="160">IF(ISERROR(SUMIF($O$11:$IS$11,"LG"&amp;E$7,$O20:$IS20)/E$13),"",SUMIF($O$11:$IS$11,"LG"&amp;E$7,$O20:$IS20)/E$13)</f>
        <v/>
      </c>
      <c r="F40" s="90">
        <f t="shared" si="160"/>
        <v>0.32875000000000004</v>
      </c>
      <c r="G40" s="91">
        <f t="shared" si="160"/>
        <v>0.3216666666666666</v>
      </c>
      <c r="H40" s="91">
        <f t="shared" si="160"/>
        <v>0.36428571428571421</v>
      </c>
      <c r="I40" s="91">
        <f t="shared" si="160"/>
        <v>0.42400000000000004</v>
      </c>
      <c r="J40" s="91">
        <f t="shared" si="160"/>
        <v>0.44750000000000006</v>
      </c>
      <c r="K40" s="91">
        <f t="shared" si="160"/>
        <v>0.39750000000000002</v>
      </c>
      <c r="L40" s="91">
        <f t="shared" si="160"/>
        <v>0.31</v>
      </c>
      <c r="M40" s="91" t="str">
        <f t="shared" si="160"/>
        <v/>
      </c>
      <c r="N40" s="23" t="str">
        <f t="shared" si="160"/>
        <v/>
      </c>
      <c r="O40" s="24">
        <f t="shared" ref="O40:AT40" si="161">IF(ISERROR(O20/O$13),"",O20/O$13)</f>
        <v>0.31</v>
      </c>
      <c r="P40" s="24">
        <f t="shared" si="161"/>
        <v>0.57000000000000006</v>
      </c>
      <c r="Q40" s="24">
        <f t="shared" si="161"/>
        <v>0.28749999999999998</v>
      </c>
      <c r="R40" s="24">
        <f t="shared" si="161"/>
        <v>0.38750000000000001</v>
      </c>
      <c r="S40" s="24">
        <f t="shared" si="161"/>
        <v>0.32500000000000001</v>
      </c>
      <c r="T40" s="24">
        <f t="shared" si="161"/>
        <v>0.27999999999999997</v>
      </c>
      <c r="U40" s="24">
        <f t="shared" si="161"/>
        <v>0.1</v>
      </c>
      <c r="V40" s="24">
        <f t="shared" si="161"/>
        <v>0.36</v>
      </c>
      <c r="W40" s="24">
        <f t="shared" si="161"/>
        <v>0.48</v>
      </c>
      <c r="X40" s="24">
        <f t="shared" si="161"/>
        <v>0.33999999999999997</v>
      </c>
      <c r="Y40" s="24">
        <f t="shared" si="161"/>
        <v>0.31</v>
      </c>
      <c r="Z40" s="24">
        <f t="shared" si="161"/>
        <v>0.27999999999999997</v>
      </c>
      <c r="AA40" s="24">
        <f t="shared" si="161"/>
        <v>0.27999999999999997</v>
      </c>
      <c r="AB40" s="24">
        <f t="shared" si="161"/>
        <v>0.24</v>
      </c>
      <c r="AC40" s="24">
        <f t="shared" si="161"/>
        <v>0.48</v>
      </c>
      <c r="AD40" s="24">
        <f t="shared" si="161"/>
        <v>0.43</v>
      </c>
      <c r="AE40" s="24">
        <f t="shared" si="161"/>
        <v>0.42000000000000004</v>
      </c>
      <c r="AF40" s="24">
        <f t="shared" si="161"/>
        <v>0.39</v>
      </c>
      <c r="AG40" s="24">
        <f t="shared" si="161"/>
        <v>0.37</v>
      </c>
      <c r="AH40" s="24">
        <f t="shared" si="161"/>
        <v>0.24</v>
      </c>
      <c r="AI40" s="24">
        <f t="shared" si="161"/>
        <v>0.22000000000000003</v>
      </c>
      <c r="AJ40" s="24">
        <f t="shared" si="161"/>
        <v>0.42000000000000004</v>
      </c>
      <c r="AK40" s="24">
        <f t="shared" si="161"/>
        <v>0.49000000000000005</v>
      </c>
      <c r="AL40" s="24">
        <f t="shared" si="161"/>
        <v>0.40333333333333332</v>
      </c>
      <c r="AM40" s="24">
        <f t="shared" si="161"/>
        <v>0.57000000000000006</v>
      </c>
      <c r="AN40" s="24">
        <f t="shared" si="161"/>
        <v>0.64</v>
      </c>
      <c r="AO40" s="24">
        <f t="shared" si="161"/>
        <v>0.31</v>
      </c>
      <c r="AP40" s="24">
        <f t="shared" si="161"/>
        <v>0.27</v>
      </c>
      <c r="AQ40" s="24">
        <f t="shared" si="161"/>
        <v>0.45</v>
      </c>
      <c r="AR40" s="24">
        <f t="shared" si="161"/>
        <v>0.44000000000000006</v>
      </c>
      <c r="AS40" s="24">
        <f t="shared" si="161"/>
        <v>0.41</v>
      </c>
      <c r="AT40" s="24">
        <f t="shared" si="161"/>
        <v>0.28999999999999998</v>
      </c>
      <c r="AU40" s="24">
        <f t="shared" ref="AU40:BZ40" si="162">IF(ISERROR(AU20/AU$13),"",AU20/AU$13)</f>
        <v>0.38</v>
      </c>
      <c r="AV40" s="24">
        <f t="shared" si="162"/>
        <v>0.25</v>
      </c>
      <c r="AW40" s="24">
        <f t="shared" si="162"/>
        <v>0.22999999999999998</v>
      </c>
      <c r="AX40" s="24">
        <f t="shared" si="162"/>
        <v>0.2</v>
      </c>
      <c r="AY40" s="24">
        <f t="shared" si="162"/>
        <v>0.49000000000000005</v>
      </c>
      <c r="AZ40" s="24" t="str">
        <f t="shared" si="162"/>
        <v/>
      </c>
      <c r="BA40" s="24" t="str">
        <f t="shared" si="162"/>
        <v/>
      </c>
      <c r="BB40" s="24" t="str">
        <f t="shared" si="162"/>
        <v/>
      </c>
      <c r="BC40" s="24" t="str">
        <f t="shared" si="162"/>
        <v/>
      </c>
      <c r="BD40" s="24" t="str">
        <f t="shared" si="162"/>
        <v/>
      </c>
      <c r="BE40" s="24" t="str">
        <f t="shared" si="162"/>
        <v/>
      </c>
      <c r="BF40" s="24" t="str">
        <f t="shared" si="162"/>
        <v/>
      </c>
      <c r="BG40" s="24" t="str">
        <f t="shared" si="162"/>
        <v/>
      </c>
      <c r="BH40" s="24" t="str">
        <f t="shared" si="162"/>
        <v/>
      </c>
      <c r="BI40" s="24" t="str">
        <f t="shared" si="162"/>
        <v/>
      </c>
      <c r="BJ40" s="24" t="str">
        <f t="shared" si="162"/>
        <v/>
      </c>
      <c r="BK40" s="24" t="str">
        <f t="shared" si="162"/>
        <v/>
      </c>
      <c r="BL40" s="24" t="str">
        <f t="shared" si="162"/>
        <v/>
      </c>
      <c r="BM40" s="24" t="str">
        <f t="shared" si="162"/>
        <v/>
      </c>
      <c r="BN40" s="24" t="str">
        <f t="shared" si="162"/>
        <v/>
      </c>
      <c r="BO40" s="24" t="str">
        <f t="shared" si="162"/>
        <v/>
      </c>
      <c r="BP40" s="24" t="str">
        <f t="shared" si="162"/>
        <v/>
      </c>
      <c r="BQ40" s="24" t="str">
        <f t="shared" si="162"/>
        <v/>
      </c>
      <c r="BR40" s="24" t="str">
        <f t="shared" si="162"/>
        <v/>
      </c>
      <c r="BS40" s="24" t="str">
        <f t="shared" si="162"/>
        <v/>
      </c>
      <c r="BT40" s="24" t="str">
        <f t="shared" si="162"/>
        <v/>
      </c>
      <c r="BU40" s="24" t="str">
        <f t="shared" si="162"/>
        <v/>
      </c>
      <c r="BV40" s="24" t="str">
        <f t="shared" si="162"/>
        <v/>
      </c>
      <c r="BW40" s="24" t="str">
        <f t="shared" si="162"/>
        <v/>
      </c>
      <c r="BX40" s="24" t="str">
        <f t="shared" si="162"/>
        <v/>
      </c>
      <c r="BY40" s="24" t="str">
        <f t="shared" si="162"/>
        <v/>
      </c>
      <c r="BZ40" s="24" t="str">
        <f t="shared" si="162"/>
        <v/>
      </c>
      <c r="CA40" s="24" t="str">
        <f t="shared" ref="CA40:DF40" si="163">IF(ISERROR(CA20/CA$13),"",CA20/CA$13)</f>
        <v/>
      </c>
      <c r="CB40" s="24" t="str">
        <f t="shared" si="163"/>
        <v/>
      </c>
      <c r="CC40" s="24" t="str">
        <f t="shared" si="163"/>
        <v/>
      </c>
      <c r="CD40" s="24" t="str">
        <f t="shared" si="163"/>
        <v/>
      </c>
      <c r="CE40" s="24" t="str">
        <f t="shared" si="163"/>
        <v/>
      </c>
      <c r="CF40" s="24" t="str">
        <f t="shared" si="163"/>
        <v/>
      </c>
      <c r="CG40" s="24" t="str">
        <f t="shared" si="163"/>
        <v/>
      </c>
      <c r="CH40" s="24" t="str">
        <f t="shared" si="163"/>
        <v/>
      </c>
      <c r="CI40" s="24" t="str">
        <f t="shared" si="163"/>
        <v/>
      </c>
      <c r="CJ40" s="24" t="str">
        <f t="shared" si="163"/>
        <v/>
      </c>
      <c r="CK40" s="24" t="str">
        <f t="shared" si="163"/>
        <v/>
      </c>
      <c r="CL40" s="24" t="str">
        <f t="shared" si="163"/>
        <v/>
      </c>
      <c r="CM40" s="24" t="str">
        <f t="shared" si="163"/>
        <v/>
      </c>
      <c r="CN40" s="24" t="str">
        <f t="shared" si="163"/>
        <v/>
      </c>
      <c r="CO40" s="24" t="str">
        <f t="shared" si="163"/>
        <v/>
      </c>
      <c r="CP40" s="24" t="str">
        <f t="shared" si="163"/>
        <v/>
      </c>
      <c r="CQ40" s="24" t="str">
        <f t="shared" si="163"/>
        <v/>
      </c>
      <c r="CR40" s="24" t="str">
        <f t="shared" si="163"/>
        <v/>
      </c>
      <c r="CS40" s="24" t="str">
        <f t="shared" si="163"/>
        <v/>
      </c>
      <c r="CT40" s="24" t="str">
        <f t="shared" si="163"/>
        <v/>
      </c>
      <c r="CU40" s="24" t="str">
        <f t="shared" si="163"/>
        <v/>
      </c>
      <c r="CV40" s="24" t="str">
        <f t="shared" si="163"/>
        <v/>
      </c>
      <c r="CW40" s="24" t="str">
        <f t="shared" si="163"/>
        <v/>
      </c>
      <c r="CX40" s="24" t="str">
        <f t="shared" si="163"/>
        <v/>
      </c>
      <c r="CY40" s="24" t="str">
        <f t="shared" si="163"/>
        <v/>
      </c>
      <c r="CZ40" s="24" t="str">
        <f t="shared" si="163"/>
        <v/>
      </c>
      <c r="DA40" s="24" t="str">
        <f t="shared" si="163"/>
        <v/>
      </c>
      <c r="DB40" s="24" t="str">
        <f t="shared" si="163"/>
        <v/>
      </c>
      <c r="DC40" s="24" t="str">
        <f t="shared" si="163"/>
        <v/>
      </c>
      <c r="DD40" s="24" t="str">
        <f t="shared" si="163"/>
        <v/>
      </c>
      <c r="DE40" s="24" t="str">
        <f t="shared" si="163"/>
        <v/>
      </c>
      <c r="DF40" s="24" t="str">
        <f t="shared" si="163"/>
        <v/>
      </c>
      <c r="DG40" s="24" t="str">
        <f t="shared" ref="DG40:EL40" si="164">IF(ISERROR(DG20/DG$13),"",DG20/DG$13)</f>
        <v/>
      </c>
      <c r="DH40" s="24" t="str">
        <f t="shared" si="164"/>
        <v/>
      </c>
      <c r="DI40" s="24" t="str">
        <f t="shared" si="164"/>
        <v/>
      </c>
      <c r="DJ40" s="24" t="str">
        <f t="shared" si="164"/>
        <v/>
      </c>
      <c r="DK40" s="24" t="str">
        <f t="shared" si="164"/>
        <v/>
      </c>
      <c r="DL40" s="24" t="str">
        <f t="shared" si="164"/>
        <v/>
      </c>
      <c r="DM40" s="24" t="str">
        <f t="shared" si="164"/>
        <v/>
      </c>
      <c r="DN40" s="24" t="str">
        <f t="shared" si="164"/>
        <v/>
      </c>
      <c r="DO40" s="24" t="str">
        <f t="shared" si="164"/>
        <v/>
      </c>
      <c r="DP40" s="24" t="str">
        <f t="shared" si="164"/>
        <v/>
      </c>
      <c r="DQ40" s="24" t="str">
        <f t="shared" si="164"/>
        <v/>
      </c>
      <c r="DR40" s="24" t="str">
        <f t="shared" si="164"/>
        <v/>
      </c>
      <c r="DS40" s="24" t="str">
        <f t="shared" si="164"/>
        <v/>
      </c>
      <c r="DT40" s="24" t="str">
        <f t="shared" si="164"/>
        <v/>
      </c>
      <c r="DU40" s="24" t="str">
        <f t="shared" si="164"/>
        <v/>
      </c>
      <c r="DV40" s="24" t="str">
        <f t="shared" si="164"/>
        <v/>
      </c>
      <c r="DW40" s="24" t="str">
        <f t="shared" si="164"/>
        <v/>
      </c>
      <c r="DX40" s="24" t="str">
        <f t="shared" si="164"/>
        <v/>
      </c>
      <c r="DY40" s="24" t="str">
        <f t="shared" si="164"/>
        <v/>
      </c>
      <c r="DZ40" s="24" t="str">
        <f t="shared" si="164"/>
        <v/>
      </c>
      <c r="EA40" s="24" t="str">
        <f t="shared" si="164"/>
        <v/>
      </c>
      <c r="EB40" s="24" t="str">
        <f t="shared" si="164"/>
        <v/>
      </c>
      <c r="EC40" s="24" t="str">
        <f t="shared" si="164"/>
        <v/>
      </c>
      <c r="ED40" s="24" t="str">
        <f t="shared" si="164"/>
        <v/>
      </c>
      <c r="EE40" s="24" t="str">
        <f t="shared" si="164"/>
        <v/>
      </c>
      <c r="EF40" s="24" t="str">
        <f t="shared" si="164"/>
        <v/>
      </c>
      <c r="EG40" s="24" t="str">
        <f t="shared" si="164"/>
        <v/>
      </c>
      <c r="EH40" s="24" t="str">
        <f t="shared" si="164"/>
        <v/>
      </c>
      <c r="EI40" s="24" t="str">
        <f t="shared" si="164"/>
        <v/>
      </c>
      <c r="EJ40" s="24" t="str">
        <f t="shared" si="164"/>
        <v/>
      </c>
      <c r="EK40" s="24" t="str">
        <f t="shared" si="164"/>
        <v/>
      </c>
      <c r="EL40" s="24" t="str">
        <f t="shared" si="164"/>
        <v/>
      </c>
      <c r="EM40" s="24" t="str">
        <f t="shared" ref="EM40:FG40" si="165">IF(ISERROR(EM20/EM$13),"",EM20/EM$13)</f>
        <v/>
      </c>
      <c r="EN40" s="24" t="str">
        <f t="shared" si="165"/>
        <v/>
      </c>
      <c r="EO40" s="24" t="str">
        <f t="shared" si="165"/>
        <v/>
      </c>
      <c r="EP40" s="24" t="str">
        <f t="shared" si="165"/>
        <v/>
      </c>
      <c r="EQ40" s="24" t="str">
        <f t="shared" si="165"/>
        <v/>
      </c>
      <c r="ER40" s="24" t="str">
        <f t="shared" si="165"/>
        <v/>
      </c>
      <c r="ES40" s="24" t="str">
        <f t="shared" si="165"/>
        <v/>
      </c>
      <c r="ET40" s="24" t="str">
        <f t="shared" si="165"/>
        <v/>
      </c>
      <c r="EU40" s="24" t="str">
        <f t="shared" si="165"/>
        <v/>
      </c>
      <c r="EV40" s="24" t="str">
        <f t="shared" si="165"/>
        <v/>
      </c>
      <c r="EW40" s="24" t="str">
        <f t="shared" si="165"/>
        <v/>
      </c>
      <c r="EX40" s="24" t="str">
        <f t="shared" si="165"/>
        <v/>
      </c>
      <c r="EY40" s="24" t="str">
        <f t="shared" si="165"/>
        <v/>
      </c>
      <c r="EZ40" s="24" t="str">
        <f t="shared" si="165"/>
        <v/>
      </c>
      <c r="FA40" s="24" t="str">
        <f t="shared" si="165"/>
        <v/>
      </c>
      <c r="FB40" s="24" t="str">
        <f t="shared" si="165"/>
        <v/>
      </c>
      <c r="FC40" s="24" t="str">
        <f t="shared" si="165"/>
        <v/>
      </c>
      <c r="FD40" s="24" t="str">
        <f t="shared" si="165"/>
        <v/>
      </c>
      <c r="FE40" s="24" t="str">
        <f t="shared" si="165"/>
        <v/>
      </c>
      <c r="FF40" s="24" t="str">
        <f t="shared" si="165"/>
        <v/>
      </c>
      <c r="FG40" s="24" t="str">
        <f t="shared" si="165"/>
        <v/>
      </c>
    </row>
    <row r="41" spans="1:163" hidden="1" outlineLevel="1" x14ac:dyDescent="0.5">
      <c r="A41" s="51" t="s">
        <v>26</v>
      </c>
      <c r="B41" s="32">
        <v>4</v>
      </c>
      <c r="C41" s="36">
        <f>IF(ISERROR(SUMIF(9:9,"LG",23:23)/SUMIF(9:9,"LG",13:13))," ",SUMIF(9:9,"LG",23:23)/SUMIF(9:9,"LG",13:13))</f>
        <v>0.52203907203907207</v>
      </c>
      <c r="D41" s="36">
        <f>IF(ISERROR(SUMIF(9:9,"LG",22:22)/SUMIF(9:9,"LG",13:13))," ",SUMIF(9:9,"LG",22:22)/SUMIF(9:9,"LG",13:13))</f>
        <v>0.44752136752136756</v>
      </c>
      <c r="E41" s="36" t="str">
        <f t="shared" ref="E41:N41" si="166">IF(ISERROR(SUMIF($O$11:$IS$11,"LG"&amp;E$7,$O22:$IS22)/E$13),"",SUMIF($O$11:$IS$11,"LG"&amp;E$7,$O22:$IS22)/E$13)</f>
        <v/>
      </c>
      <c r="F41" s="90">
        <f t="shared" si="166"/>
        <v>0.38499999999999995</v>
      </c>
      <c r="G41" s="91">
        <f t="shared" si="166"/>
        <v>0.42666666666666669</v>
      </c>
      <c r="H41" s="91">
        <f t="shared" si="166"/>
        <v>0.35238095238095246</v>
      </c>
      <c r="I41" s="91">
        <f t="shared" si="166"/>
        <v>0.50933333333333342</v>
      </c>
      <c r="J41" s="91">
        <f t="shared" si="166"/>
        <v>0.47333333333333333</v>
      </c>
      <c r="K41" s="91">
        <f t="shared" si="166"/>
        <v>0.44666666666666666</v>
      </c>
      <c r="L41" s="91">
        <f t="shared" si="166"/>
        <v>0.624</v>
      </c>
      <c r="M41" s="91" t="str">
        <f t="shared" si="166"/>
        <v/>
      </c>
      <c r="N41" s="23" t="str">
        <f t="shared" si="166"/>
        <v/>
      </c>
      <c r="O41" s="24">
        <f t="shared" ref="O41:AT41" si="167">IF(ISERROR(O22/O$13),"",O22/O$13)</f>
        <v>0.33333333333333337</v>
      </c>
      <c r="P41" s="24">
        <f t="shared" si="167"/>
        <v>0.66666666666666674</v>
      </c>
      <c r="Q41" s="24">
        <f t="shared" si="167"/>
        <v>0.3</v>
      </c>
      <c r="R41" s="24">
        <f t="shared" si="167"/>
        <v>0.43333333333333335</v>
      </c>
      <c r="S41" s="24">
        <f t="shared" si="167"/>
        <v>0.45</v>
      </c>
      <c r="T41" s="24">
        <f t="shared" si="167"/>
        <v>0.2533333333333333</v>
      </c>
      <c r="U41" s="24">
        <f t="shared" si="167"/>
        <v>0.26666666666666666</v>
      </c>
      <c r="V41" s="24">
        <f t="shared" si="167"/>
        <v>0.42666666666666664</v>
      </c>
      <c r="W41" s="24">
        <f t="shared" si="167"/>
        <v>0.58666666666666667</v>
      </c>
      <c r="X41" s="24">
        <f t="shared" si="167"/>
        <v>0.34666666666666668</v>
      </c>
      <c r="Y41" s="24">
        <f t="shared" si="167"/>
        <v>0.44000000000000006</v>
      </c>
      <c r="Z41" s="24">
        <f t="shared" si="167"/>
        <v>0.32</v>
      </c>
      <c r="AA41" s="24">
        <f t="shared" si="167"/>
        <v>0.46666666666666667</v>
      </c>
      <c r="AB41" s="24">
        <f t="shared" si="167"/>
        <v>0.4</v>
      </c>
      <c r="AC41" s="24">
        <f t="shared" si="167"/>
        <v>0.4</v>
      </c>
      <c r="AD41" s="24">
        <f t="shared" si="167"/>
        <v>0.45333333333333331</v>
      </c>
      <c r="AE41" s="24">
        <f t="shared" si="167"/>
        <v>0.41333333333333339</v>
      </c>
      <c r="AF41" s="24">
        <f t="shared" si="167"/>
        <v>0.32</v>
      </c>
      <c r="AG41" s="24">
        <f t="shared" si="167"/>
        <v>0.34666666666666668</v>
      </c>
      <c r="AH41" s="24">
        <f t="shared" si="167"/>
        <v>0.26666666666666666</v>
      </c>
      <c r="AI41" s="24">
        <f t="shared" si="167"/>
        <v>0.26666666666666666</v>
      </c>
      <c r="AJ41" s="24">
        <f t="shared" si="167"/>
        <v>0.41333333333333339</v>
      </c>
      <c r="AK41" s="24">
        <f t="shared" si="167"/>
        <v>0.69333333333333336</v>
      </c>
      <c r="AL41" s="24">
        <f t="shared" si="167"/>
        <v>0.48000000000000004</v>
      </c>
      <c r="AM41" s="24">
        <f t="shared" si="167"/>
        <v>0.53333333333333333</v>
      </c>
      <c r="AN41" s="24">
        <f t="shared" si="167"/>
        <v>0.67999999999999994</v>
      </c>
      <c r="AO41" s="24">
        <f t="shared" si="167"/>
        <v>0.48</v>
      </c>
      <c r="AP41" s="24">
        <f t="shared" si="167"/>
        <v>0.2</v>
      </c>
      <c r="AQ41" s="24">
        <f t="shared" si="167"/>
        <v>0.46666666666666667</v>
      </c>
      <c r="AR41" s="24">
        <f t="shared" si="167"/>
        <v>0.46666666666666667</v>
      </c>
      <c r="AS41" s="24">
        <f t="shared" si="167"/>
        <v>0.46666666666666667</v>
      </c>
      <c r="AT41" s="24">
        <f t="shared" si="167"/>
        <v>0.38666666666666666</v>
      </c>
      <c r="AU41" s="24">
        <f t="shared" ref="AU41:BZ41" si="168">IF(ISERROR(AU22/AU$13),"",AU22/AU$13)</f>
        <v>0.67999999999999994</v>
      </c>
      <c r="AV41" s="24">
        <f t="shared" si="168"/>
        <v>0.6</v>
      </c>
      <c r="AW41" s="24">
        <f t="shared" si="168"/>
        <v>0.6133333333333334</v>
      </c>
      <c r="AX41" s="24">
        <f t="shared" si="168"/>
        <v>0.54666666666666663</v>
      </c>
      <c r="AY41" s="24">
        <f t="shared" si="168"/>
        <v>0.67999999999999994</v>
      </c>
      <c r="AZ41" s="24" t="str">
        <f t="shared" si="168"/>
        <v/>
      </c>
      <c r="BA41" s="24" t="str">
        <f t="shared" si="168"/>
        <v/>
      </c>
      <c r="BB41" s="24" t="str">
        <f t="shared" si="168"/>
        <v/>
      </c>
      <c r="BC41" s="24" t="str">
        <f t="shared" si="168"/>
        <v/>
      </c>
      <c r="BD41" s="24" t="str">
        <f t="shared" si="168"/>
        <v/>
      </c>
      <c r="BE41" s="24" t="str">
        <f t="shared" si="168"/>
        <v/>
      </c>
      <c r="BF41" s="24" t="str">
        <f t="shared" si="168"/>
        <v/>
      </c>
      <c r="BG41" s="24" t="str">
        <f t="shared" si="168"/>
        <v/>
      </c>
      <c r="BH41" s="24" t="str">
        <f t="shared" si="168"/>
        <v/>
      </c>
      <c r="BI41" s="24" t="str">
        <f t="shared" si="168"/>
        <v/>
      </c>
      <c r="BJ41" s="24" t="str">
        <f t="shared" si="168"/>
        <v/>
      </c>
      <c r="BK41" s="24" t="str">
        <f t="shared" si="168"/>
        <v/>
      </c>
      <c r="BL41" s="24" t="str">
        <f t="shared" si="168"/>
        <v/>
      </c>
      <c r="BM41" s="24" t="str">
        <f t="shared" si="168"/>
        <v/>
      </c>
      <c r="BN41" s="24" t="str">
        <f t="shared" si="168"/>
        <v/>
      </c>
      <c r="BO41" s="24" t="str">
        <f t="shared" si="168"/>
        <v/>
      </c>
      <c r="BP41" s="24" t="str">
        <f t="shared" si="168"/>
        <v/>
      </c>
      <c r="BQ41" s="24" t="str">
        <f t="shared" si="168"/>
        <v/>
      </c>
      <c r="BR41" s="24" t="str">
        <f t="shared" si="168"/>
        <v/>
      </c>
      <c r="BS41" s="24" t="str">
        <f t="shared" si="168"/>
        <v/>
      </c>
      <c r="BT41" s="24" t="str">
        <f t="shared" si="168"/>
        <v/>
      </c>
      <c r="BU41" s="24" t="str">
        <f t="shared" si="168"/>
        <v/>
      </c>
      <c r="BV41" s="24" t="str">
        <f t="shared" si="168"/>
        <v/>
      </c>
      <c r="BW41" s="24" t="str">
        <f t="shared" si="168"/>
        <v/>
      </c>
      <c r="BX41" s="24" t="str">
        <f t="shared" si="168"/>
        <v/>
      </c>
      <c r="BY41" s="24" t="str">
        <f t="shared" si="168"/>
        <v/>
      </c>
      <c r="BZ41" s="24" t="str">
        <f t="shared" si="168"/>
        <v/>
      </c>
      <c r="CA41" s="24" t="str">
        <f t="shared" ref="CA41:DF41" si="169">IF(ISERROR(CA22/CA$13),"",CA22/CA$13)</f>
        <v/>
      </c>
      <c r="CB41" s="24" t="str">
        <f t="shared" si="169"/>
        <v/>
      </c>
      <c r="CC41" s="24" t="str">
        <f t="shared" si="169"/>
        <v/>
      </c>
      <c r="CD41" s="24" t="str">
        <f t="shared" si="169"/>
        <v/>
      </c>
      <c r="CE41" s="24" t="str">
        <f t="shared" si="169"/>
        <v/>
      </c>
      <c r="CF41" s="24" t="str">
        <f t="shared" si="169"/>
        <v/>
      </c>
      <c r="CG41" s="24" t="str">
        <f t="shared" si="169"/>
        <v/>
      </c>
      <c r="CH41" s="24" t="str">
        <f t="shared" si="169"/>
        <v/>
      </c>
      <c r="CI41" s="24" t="str">
        <f t="shared" si="169"/>
        <v/>
      </c>
      <c r="CJ41" s="24" t="str">
        <f t="shared" si="169"/>
        <v/>
      </c>
      <c r="CK41" s="24" t="str">
        <f t="shared" si="169"/>
        <v/>
      </c>
      <c r="CL41" s="24" t="str">
        <f t="shared" si="169"/>
        <v/>
      </c>
      <c r="CM41" s="24" t="str">
        <f t="shared" si="169"/>
        <v/>
      </c>
      <c r="CN41" s="24" t="str">
        <f t="shared" si="169"/>
        <v/>
      </c>
      <c r="CO41" s="24" t="str">
        <f t="shared" si="169"/>
        <v/>
      </c>
      <c r="CP41" s="24" t="str">
        <f t="shared" si="169"/>
        <v/>
      </c>
      <c r="CQ41" s="24" t="str">
        <f t="shared" si="169"/>
        <v/>
      </c>
      <c r="CR41" s="24" t="str">
        <f t="shared" si="169"/>
        <v/>
      </c>
      <c r="CS41" s="24" t="str">
        <f t="shared" si="169"/>
        <v/>
      </c>
      <c r="CT41" s="24" t="str">
        <f t="shared" si="169"/>
        <v/>
      </c>
      <c r="CU41" s="24" t="str">
        <f t="shared" si="169"/>
        <v/>
      </c>
      <c r="CV41" s="24" t="str">
        <f t="shared" si="169"/>
        <v/>
      </c>
      <c r="CW41" s="24" t="str">
        <f t="shared" si="169"/>
        <v/>
      </c>
      <c r="CX41" s="24" t="str">
        <f t="shared" si="169"/>
        <v/>
      </c>
      <c r="CY41" s="24" t="str">
        <f t="shared" si="169"/>
        <v/>
      </c>
      <c r="CZ41" s="24" t="str">
        <f t="shared" si="169"/>
        <v/>
      </c>
      <c r="DA41" s="24" t="str">
        <f t="shared" si="169"/>
        <v/>
      </c>
      <c r="DB41" s="24" t="str">
        <f t="shared" si="169"/>
        <v/>
      </c>
      <c r="DC41" s="24" t="str">
        <f t="shared" si="169"/>
        <v/>
      </c>
      <c r="DD41" s="24" t="str">
        <f t="shared" si="169"/>
        <v/>
      </c>
      <c r="DE41" s="24" t="str">
        <f t="shared" si="169"/>
        <v/>
      </c>
      <c r="DF41" s="24" t="str">
        <f t="shared" si="169"/>
        <v/>
      </c>
      <c r="DG41" s="24" t="str">
        <f t="shared" ref="DG41:EL41" si="170">IF(ISERROR(DG22/DG$13),"",DG22/DG$13)</f>
        <v/>
      </c>
      <c r="DH41" s="24" t="str">
        <f t="shared" si="170"/>
        <v/>
      </c>
      <c r="DI41" s="24" t="str">
        <f t="shared" si="170"/>
        <v/>
      </c>
      <c r="DJ41" s="24" t="str">
        <f t="shared" si="170"/>
        <v/>
      </c>
      <c r="DK41" s="24" t="str">
        <f t="shared" si="170"/>
        <v/>
      </c>
      <c r="DL41" s="24" t="str">
        <f t="shared" si="170"/>
        <v/>
      </c>
      <c r="DM41" s="24" t="str">
        <f t="shared" si="170"/>
        <v/>
      </c>
      <c r="DN41" s="24" t="str">
        <f t="shared" si="170"/>
        <v/>
      </c>
      <c r="DO41" s="24" t="str">
        <f t="shared" si="170"/>
        <v/>
      </c>
      <c r="DP41" s="24" t="str">
        <f t="shared" si="170"/>
        <v/>
      </c>
      <c r="DQ41" s="24" t="str">
        <f t="shared" si="170"/>
        <v/>
      </c>
      <c r="DR41" s="24" t="str">
        <f t="shared" si="170"/>
        <v/>
      </c>
      <c r="DS41" s="24" t="str">
        <f t="shared" si="170"/>
        <v/>
      </c>
      <c r="DT41" s="24" t="str">
        <f t="shared" si="170"/>
        <v/>
      </c>
      <c r="DU41" s="24" t="str">
        <f t="shared" si="170"/>
        <v/>
      </c>
      <c r="DV41" s="24" t="str">
        <f t="shared" si="170"/>
        <v/>
      </c>
      <c r="DW41" s="24" t="str">
        <f t="shared" si="170"/>
        <v/>
      </c>
      <c r="DX41" s="24" t="str">
        <f t="shared" si="170"/>
        <v/>
      </c>
      <c r="DY41" s="24" t="str">
        <f t="shared" si="170"/>
        <v/>
      </c>
      <c r="DZ41" s="24" t="str">
        <f t="shared" si="170"/>
        <v/>
      </c>
      <c r="EA41" s="24" t="str">
        <f t="shared" si="170"/>
        <v/>
      </c>
      <c r="EB41" s="24" t="str">
        <f t="shared" si="170"/>
        <v/>
      </c>
      <c r="EC41" s="24" t="str">
        <f t="shared" si="170"/>
        <v/>
      </c>
      <c r="ED41" s="24" t="str">
        <f t="shared" si="170"/>
        <v/>
      </c>
      <c r="EE41" s="24" t="str">
        <f t="shared" si="170"/>
        <v/>
      </c>
      <c r="EF41" s="24" t="str">
        <f t="shared" si="170"/>
        <v/>
      </c>
      <c r="EG41" s="24" t="str">
        <f t="shared" si="170"/>
        <v/>
      </c>
      <c r="EH41" s="24" t="str">
        <f t="shared" si="170"/>
        <v/>
      </c>
      <c r="EI41" s="24" t="str">
        <f t="shared" si="170"/>
        <v/>
      </c>
      <c r="EJ41" s="24" t="str">
        <f t="shared" si="170"/>
        <v/>
      </c>
      <c r="EK41" s="24" t="str">
        <f t="shared" si="170"/>
        <v/>
      </c>
      <c r="EL41" s="24" t="str">
        <f t="shared" si="170"/>
        <v/>
      </c>
      <c r="EM41" s="24" t="str">
        <f t="shared" ref="EM41:FG41" si="171">IF(ISERROR(EM22/EM$13),"",EM22/EM$13)</f>
        <v/>
      </c>
      <c r="EN41" s="24" t="str">
        <f t="shared" si="171"/>
        <v/>
      </c>
      <c r="EO41" s="24" t="str">
        <f t="shared" si="171"/>
        <v/>
      </c>
      <c r="EP41" s="24" t="str">
        <f t="shared" si="171"/>
        <v/>
      </c>
      <c r="EQ41" s="24" t="str">
        <f t="shared" si="171"/>
        <v/>
      </c>
      <c r="ER41" s="24" t="str">
        <f t="shared" si="171"/>
        <v/>
      </c>
      <c r="ES41" s="24" t="str">
        <f t="shared" si="171"/>
        <v/>
      </c>
      <c r="ET41" s="24" t="str">
        <f t="shared" si="171"/>
        <v/>
      </c>
      <c r="EU41" s="24" t="str">
        <f t="shared" si="171"/>
        <v/>
      </c>
      <c r="EV41" s="24" t="str">
        <f t="shared" si="171"/>
        <v/>
      </c>
      <c r="EW41" s="24" t="str">
        <f t="shared" si="171"/>
        <v/>
      </c>
      <c r="EX41" s="24" t="str">
        <f t="shared" si="171"/>
        <v/>
      </c>
      <c r="EY41" s="24" t="str">
        <f t="shared" si="171"/>
        <v/>
      </c>
      <c r="EZ41" s="24" t="str">
        <f t="shared" si="171"/>
        <v/>
      </c>
      <c r="FA41" s="24" t="str">
        <f t="shared" si="171"/>
        <v/>
      </c>
      <c r="FB41" s="24" t="str">
        <f t="shared" si="171"/>
        <v/>
      </c>
      <c r="FC41" s="24" t="str">
        <f t="shared" si="171"/>
        <v/>
      </c>
      <c r="FD41" s="24" t="str">
        <f t="shared" si="171"/>
        <v/>
      </c>
      <c r="FE41" s="24" t="str">
        <f t="shared" si="171"/>
        <v/>
      </c>
      <c r="FF41" s="24" t="str">
        <f t="shared" si="171"/>
        <v/>
      </c>
      <c r="FG41" s="24" t="str">
        <f t="shared" si="171"/>
        <v/>
      </c>
    </row>
    <row r="42" spans="1:163" hidden="1" outlineLevel="1" x14ac:dyDescent="0.5">
      <c r="A42" s="51" t="s">
        <v>26</v>
      </c>
      <c r="B42" s="32">
        <v>5</v>
      </c>
      <c r="C42" s="36">
        <f>IF(ISERROR(SUMIF(9:9,"LG",25:25)/SUMIF(9:9,"LG",13:13))," ",SUMIF(9:9,"LG",25:25)/SUMIF(9:9,"LG",13:13))</f>
        <v>0.57461549678840029</v>
      </c>
      <c r="D42" s="36">
        <f>IF(ISERROR(SUMIF(9:9,"LG",24:24)/SUMIF(9:9,"LG",13:13))," ",SUMIF(9:9,"LG",24:24)/SUMIF(9:9,"LG",13:13))</f>
        <v>0.46488294314381273</v>
      </c>
      <c r="E42" s="36" t="str">
        <f t="shared" ref="E42:N42" si="172">IF(ISERROR(SUMIF($O$11:$IS$11,"LG"&amp;E$7,$O24:$IS24)/E$13),"",SUMIF($O$11:$IS$11,"LG"&amp;E$7,$O24:$IS24)/E$13)</f>
        <v/>
      </c>
      <c r="F42" s="90">
        <f t="shared" si="172"/>
        <v>0.35</v>
      </c>
      <c r="G42" s="91">
        <f t="shared" si="172"/>
        <v>0.41739130434782612</v>
      </c>
      <c r="H42" s="91">
        <f t="shared" si="172"/>
        <v>0.41366459627329194</v>
      </c>
      <c r="I42" s="91">
        <f t="shared" si="172"/>
        <v>0.51826086956521733</v>
      </c>
      <c r="J42" s="91">
        <f t="shared" si="172"/>
        <v>0.51956521739130435</v>
      </c>
      <c r="K42" s="91">
        <f t="shared" si="172"/>
        <v>0.52173913043478259</v>
      </c>
      <c r="L42" s="91">
        <f t="shared" si="172"/>
        <v>0.63478260869565217</v>
      </c>
      <c r="M42" s="91" t="str">
        <f t="shared" si="172"/>
        <v/>
      </c>
      <c r="N42" s="23" t="str">
        <f t="shared" si="172"/>
        <v/>
      </c>
      <c r="O42" s="24">
        <f t="shared" ref="O42:AT42" si="173">IF(ISERROR(O24/O$13),"",O24/O$13)</f>
        <v>0.2608695652173913</v>
      </c>
      <c r="P42" s="24">
        <f t="shared" si="173"/>
        <v>0.5478260869565218</v>
      </c>
      <c r="Q42" s="24">
        <f t="shared" si="173"/>
        <v>0.42391304347826086</v>
      </c>
      <c r="R42" s="24">
        <f t="shared" si="173"/>
        <v>0.41304347826086957</v>
      </c>
      <c r="S42" s="24">
        <f t="shared" si="173"/>
        <v>0.35869565217391303</v>
      </c>
      <c r="T42" s="24">
        <f t="shared" si="173"/>
        <v>0.38260869565217392</v>
      </c>
      <c r="U42" s="24">
        <f t="shared" si="173"/>
        <v>0.21739130434782608</v>
      </c>
      <c r="V42" s="24">
        <f t="shared" si="173"/>
        <v>0.1391304347826087</v>
      </c>
      <c r="W42" s="24">
        <f t="shared" si="173"/>
        <v>0.60869565217391308</v>
      </c>
      <c r="X42" s="24">
        <f t="shared" si="173"/>
        <v>0.30434782608695654</v>
      </c>
      <c r="Y42" s="24">
        <f t="shared" si="173"/>
        <v>0.40869565217391307</v>
      </c>
      <c r="Z42" s="24">
        <f t="shared" si="173"/>
        <v>0.4</v>
      </c>
      <c r="AA42" s="24">
        <f t="shared" si="173"/>
        <v>0.4</v>
      </c>
      <c r="AB42" s="24">
        <f t="shared" si="173"/>
        <v>0.38260869565217392</v>
      </c>
      <c r="AC42" s="24">
        <f t="shared" si="173"/>
        <v>0.49565217391304345</v>
      </c>
      <c r="AD42" s="24">
        <f t="shared" si="173"/>
        <v>0.57391304347826089</v>
      </c>
      <c r="AE42" s="24">
        <f t="shared" si="173"/>
        <v>0.48695652173913045</v>
      </c>
      <c r="AF42" s="24">
        <f t="shared" si="173"/>
        <v>0.46086956521739131</v>
      </c>
      <c r="AG42" s="24">
        <f t="shared" si="173"/>
        <v>0.44347826086956521</v>
      </c>
      <c r="AH42" s="24">
        <f t="shared" si="173"/>
        <v>0.21739130434782608</v>
      </c>
      <c r="AI42" s="24">
        <f t="shared" si="173"/>
        <v>0.21739130434782608</v>
      </c>
      <c r="AJ42" s="24">
        <f t="shared" si="173"/>
        <v>0.52173913043478259</v>
      </c>
      <c r="AK42" s="24">
        <f t="shared" si="173"/>
        <v>0.63478260869565217</v>
      </c>
      <c r="AL42" s="24">
        <f t="shared" si="173"/>
        <v>0.47826086956521741</v>
      </c>
      <c r="AM42" s="24">
        <f t="shared" si="173"/>
        <v>0.66956521739130437</v>
      </c>
      <c r="AN42" s="24">
        <f t="shared" si="173"/>
        <v>0.71304347826086956</v>
      </c>
      <c r="AO42" s="24">
        <f t="shared" si="173"/>
        <v>0.4</v>
      </c>
      <c r="AP42" s="24">
        <f t="shared" si="173"/>
        <v>0.29565217391304344</v>
      </c>
      <c r="AQ42" s="24">
        <f t="shared" si="173"/>
        <v>0.56521739130434789</v>
      </c>
      <c r="AR42" s="24">
        <f t="shared" si="173"/>
        <v>0.56521739130434789</v>
      </c>
      <c r="AS42" s="24">
        <f t="shared" si="173"/>
        <v>0.52173913043478259</v>
      </c>
      <c r="AT42" s="24">
        <f t="shared" si="173"/>
        <v>0.43478260869565216</v>
      </c>
      <c r="AU42" s="24">
        <f t="shared" ref="AU42:BZ42" si="174">IF(ISERROR(AU24/AU$13),"",AU24/AU$13)</f>
        <v>0.67826086956521736</v>
      </c>
      <c r="AV42" s="24">
        <f t="shared" si="174"/>
        <v>0.63478260869565217</v>
      </c>
      <c r="AW42" s="24">
        <f t="shared" si="174"/>
        <v>0.6</v>
      </c>
      <c r="AX42" s="24">
        <f t="shared" si="174"/>
        <v>0.6</v>
      </c>
      <c r="AY42" s="24">
        <f t="shared" si="174"/>
        <v>0.66086956521739126</v>
      </c>
      <c r="AZ42" s="24" t="str">
        <f t="shared" si="174"/>
        <v/>
      </c>
      <c r="BA42" s="24" t="str">
        <f t="shared" si="174"/>
        <v/>
      </c>
      <c r="BB42" s="24" t="str">
        <f t="shared" si="174"/>
        <v/>
      </c>
      <c r="BC42" s="24" t="str">
        <f t="shared" si="174"/>
        <v/>
      </c>
      <c r="BD42" s="24" t="str">
        <f t="shared" si="174"/>
        <v/>
      </c>
      <c r="BE42" s="24" t="str">
        <f t="shared" si="174"/>
        <v/>
      </c>
      <c r="BF42" s="24" t="str">
        <f t="shared" si="174"/>
        <v/>
      </c>
      <c r="BG42" s="24" t="str">
        <f t="shared" si="174"/>
        <v/>
      </c>
      <c r="BH42" s="24" t="str">
        <f t="shared" si="174"/>
        <v/>
      </c>
      <c r="BI42" s="24" t="str">
        <f t="shared" si="174"/>
        <v/>
      </c>
      <c r="BJ42" s="24" t="str">
        <f t="shared" si="174"/>
        <v/>
      </c>
      <c r="BK42" s="24" t="str">
        <f t="shared" si="174"/>
        <v/>
      </c>
      <c r="BL42" s="24" t="str">
        <f t="shared" si="174"/>
        <v/>
      </c>
      <c r="BM42" s="24" t="str">
        <f t="shared" si="174"/>
        <v/>
      </c>
      <c r="BN42" s="24" t="str">
        <f t="shared" si="174"/>
        <v/>
      </c>
      <c r="BO42" s="24" t="str">
        <f t="shared" si="174"/>
        <v/>
      </c>
      <c r="BP42" s="24" t="str">
        <f t="shared" si="174"/>
        <v/>
      </c>
      <c r="BQ42" s="24" t="str">
        <f t="shared" si="174"/>
        <v/>
      </c>
      <c r="BR42" s="24" t="str">
        <f t="shared" si="174"/>
        <v/>
      </c>
      <c r="BS42" s="24" t="str">
        <f t="shared" si="174"/>
        <v/>
      </c>
      <c r="BT42" s="24" t="str">
        <f t="shared" si="174"/>
        <v/>
      </c>
      <c r="BU42" s="24" t="str">
        <f t="shared" si="174"/>
        <v/>
      </c>
      <c r="BV42" s="24" t="str">
        <f t="shared" si="174"/>
        <v/>
      </c>
      <c r="BW42" s="24" t="str">
        <f t="shared" si="174"/>
        <v/>
      </c>
      <c r="BX42" s="24" t="str">
        <f t="shared" si="174"/>
        <v/>
      </c>
      <c r="BY42" s="24" t="str">
        <f t="shared" si="174"/>
        <v/>
      </c>
      <c r="BZ42" s="24" t="str">
        <f t="shared" si="174"/>
        <v/>
      </c>
      <c r="CA42" s="24" t="str">
        <f t="shared" ref="CA42:DF42" si="175">IF(ISERROR(CA24/CA$13),"",CA24/CA$13)</f>
        <v/>
      </c>
      <c r="CB42" s="24" t="str">
        <f t="shared" si="175"/>
        <v/>
      </c>
      <c r="CC42" s="24" t="str">
        <f t="shared" si="175"/>
        <v/>
      </c>
      <c r="CD42" s="24" t="str">
        <f t="shared" si="175"/>
        <v/>
      </c>
      <c r="CE42" s="24" t="str">
        <f t="shared" si="175"/>
        <v/>
      </c>
      <c r="CF42" s="24" t="str">
        <f t="shared" si="175"/>
        <v/>
      </c>
      <c r="CG42" s="24" t="str">
        <f t="shared" si="175"/>
        <v/>
      </c>
      <c r="CH42" s="24" t="str">
        <f t="shared" si="175"/>
        <v/>
      </c>
      <c r="CI42" s="24" t="str">
        <f t="shared" si="175"/>
        <v/>
      </c>
      <c r="CJ42" s="24" t="str">
        <f t="shared" si="175"/>
        <v/>
      </c>
      <c r="CK42" s="24" t="str">
        <f t="shared" si="175"/>
        <v/>
      </c>
      <c r="CL42" s="24" t="str">
        <f t="shared" si="175"/>
        <v/>
      </c>
      <c r="CM42" s="24" t="str">
        <f t="shared" si="175"/>
        <v/>
      </c>
      <c r="CN42" s="24" t="str">
        <f t="shared" si="175"/>
        <v/>
      </c>
      <c r="CO42" s="24" t="str">
        <f t="shared" si="175"/>
        <v/>
      </c>
      <c r="CP42" s="24" t="str">
        <f t="shared" si="175"/>
        <v/>
      </c>
      <c r="CQ42" s="24" t="str">
        <f t="shared" si="175"/>
        <v/>
      </c>
      <c r="CR42" s="24" t="str">
        <f t="shared" si="175"/>
        <v/>
      </c>
      <c r="CS42" s="24" t="str">
        <f t="shared" si="175"/>
        <v/>
      </c>
      <c r="CT42" s="24" t="str">
        <f t="shared" si="175"/>
        <v/>
      </c>
      <c r="CU42" s="24" t="str">
        <f t="shared" si="175"/>
        <v/>
      </c>
      <c r="CV42" s="24" t="str">
        <f t="shared" si="175"/>
        <v/>
      </c>
      <c r="CW42" s="24" t="str">
        <f t="shared" si="175"/>
        <v/>
      </c>
      <c r="CX42" s="24" t="str">
        <f t="shared" si="175"/>
        <v/>
      </c>
      <c r="CY42" s="24" t="str">
        <f t="shared" si="175"/>
        <v/>
      </c>
      <c r="CZ42" s="24" t="str">
        <f t="shared" si="175"/>
        <v/>
      </c>
      <c r="DA42" s="24" t="str">
        <f t="shared" si="175"/>
        <v/>
      </c>
      <c r="DB42" s="24" t="str">
        <f t="shared" si="175"/>
        <v/>
      </c>
      <c r="DC42" s="24" t="str">
        <f t="shared" si="175"/>
        <v/>
      </c>
      <c r="DD42" s="24" t="str">
        <f t="shared" si="175"/>
        <v/>
      </c>
      <c r="DE42" s="24" t="str">
        <f t="shared" si="175"/>
        <v/>
      </c>
      <c r="DF42" s="24" t="str">
        <f t="shared" si="175"/>
        <v/>
      </c>
      <c r="DG42" s="24" t="str">
        <f t="shared" ref="DG42:EL42" si="176">IF(ISERROR(DG24/DG$13),"",DG24/DG$13)</f>
        <v/>
      </c>
      <c r="DH42" s="24" t="str">
        <f t="shared" si="176"/>
        <v/>
      </c>
      <c r="DI42" s="24" t="str">
        <f t="shared" si="176"/>
        <v/>
      </c>
      <c r="DJ42" s="24" t="str">
        <f t="shared" si="176"/>
        <v/>
      </c>
      <c r="DK42" s="24" t="str">
        <f t="shared" si="176"/>
        <v/>
      </c>
      <c r="DL42" s="24" t="str">
        <f t="shared" si="176"/>
        <v/>
      </c>
      <c r="DM42" s="24" t="str">
        <f t="shared" si="176"/>
        <v/>
      </c>
      <c r="DN42" s="24" t="str">
        <f t="shared" si="176"/>
        <v/>
      </c>
      <c r="DO42" s="24" t="str">
        <f t="shared" si="176"/>
        <v/>
      </c>
      <c r="DP42" s="24" t="str">
        <f t="shared" si="176"/>
        <v/>
      </c>
      <c r="DQ42" s="24" t="str">
        <f t="shared" si="176"/>
        <v/>
      </c>
      <c r="DR42" s="24" t="str">
        <f t="shared" si="176"/>
        <v/>
      </c>
      <c r="DS42" s="24" t="str">
        <f t="shared" si="176"/>
        <v/>
      </c>
      <c r="DT42" s="24" t="str">
        <f t="shared" si="176"/>
        <v/>
      </c>
      <c r="DU42" s="24" t="str">
        <f t="shared" si="176"/>
        <v/>
      </c>
      <c r="DV42" s="24" t="str">
        <f t="shared" si="176"/>
        <v/>
      </c>
      <c r="DW42" s="24" t="str">
        <f t="shared" si="176"/>
        <v/>
      </c>
      <c r="DX42" s="24" t="str">
        <f t="shared" si="176"/>
        <v/>
      </c>
      <c r="DY42" s="24" t="str">
        <f t="shared" si="176"/>
        <v/>
      </c>
      <c r="DZ42" s="24" t="str">
        <f t="shared" si="176"/>
        <v/>
      </c>
      <c r="EA42" s="24" t="str">
        <f t="shared" si="176"/>
        <v/>
      </c>
      <c r="EB42" s="24" t="str">
        <f t="shared" si="176"/>
        <v/>
      </c>
      <c r="EC42" s="24" t="str">
        <f t="shared" si="176"/>
        <v/>
      </c>
      <c r="ED42" s="24" t="str">
        <f t="shared" si="176"/>
        <v/>
      </c>
      <c r="EE42" s="24" t="str">
        <f t="shared" si="176"/>
        <v/>
      </c>
      <c r="EF42" s="24" t="str">
        <f t="shared" si="176"/>
        <v/>
      </c>
      <c r="EG42" s="24" t="str">
        <f t="shared" si="176"/>
        <v/>
      </c>
      <c r="EH42" s="24" t="str">
        <f t="shared" si="176"/>
        <v/>
      </c>
      <c r="EI42" s="24" t="str">
        <f t="shared" si="176"/>
        <v/>
      </c>
      <c r="EJ42" s="24" t="str">
        <f t="shared" si="176"/>
        <v/>
      </c>
      <c r="EK42" s="24" t="str">
        <f t="shared" si="176"/>
        <v/>
      </c>
      <c r="EL42" s="24" t="str">
        <f t="shared" si="176"/>
        <v/>
      </c>
      <c r="EM42" s="24" t="str">
        <f t="shared" ref="EM42:FG42" si="177">IF(ISERROR(EM24/EM$13),"",EM24/EM$13)</f>
        <v/>
      </c>
      <c r="EN42" s="24" t="str">
        <f t="shared" si="177"/>
        <v/>
      </c>
      <c r="EO42" s="24" t="str">
        <f t="shared" si="177"/>
        <v/>
      </c>
      <c r="EP42" s="24" t="str">
        <f t="shared" si="177"/>
        <v/>
      </c>
      <c r="EQ42" s="24" t="str">
        <f t="shared" si="177"/>
        <v/>
      </c>
      <c r="ER42" s="24" t="str">
        <f t="shared" si="177"/>
        <v/>
      </c>
      <c r="ES42" s="24" t="str">
        <f t="shared" si="177"/>
        <v/>
      </c>
      <c r="ET42" s="24" t="str">
        <f t="shared" si="177"/>
        <v/>
      </c>
      <c r="EU42" s="24" t="str">
        <f t="shared" si="177"/>
        <v/>
      </c>
      <c r="EV42" s="24" t="str">
        <f t="shared" si="177"/>
        <v/>
      </c>
      <c r="EW42" s="24" t="str">
        <f t="shared" si="177"/>
        <v/>
      </c>
      <c r="EX42" s="24" t="str">
        <f t="shared" si="177"/>
        <v/>
      </c>
      <c r="EY42" s="24" t="str">
        <f t="shared" si="177"/>
        <v/>
      </c>
      <c r="EZ42" s="24" t="str">
        <f t="shared" si="177"/>
        <v/>
      </c>
      <c r="FA42" s="24" t="str">
        <f t="shared" si="177"/>
        <v/>
      </c>
      <c r="FB42" s="24" t="str">
        <f t="shared" si="177"/>
        <v/>
      </c>
      <c r="FC42" s="24" t="str">
        <f t="shared" si="177"/>
        <v/>
      </c>
      <c r="FD42" s="24" t="str">
        <f t="shared" si="177"/>
        <v/>
      </c>
      <c r="FE42" s="24" t="str">
        <f t="shared" si="177"/>
        <v/>
      </c>
      <c r="FF42" s="24" t="str">
        <f t="shared" si="177"/>
        <v/>
      </c>
      <c r="FG42" s="24" t="str">
        <f t="shared" si="177"/>
        <v/>
      </c>
    </row>
    <row r="43" spans="1:163" hidden="1" outlineLevel="1" x14ac:dyDescent="0.5">
      <c r="A43" s="51" t="s">
        <v>26</v>
      </c>
      <c r="B43" s="32">
        <v>6</v>
      </c>
      <c r="C43" s="36">
        <f>IF(ISERROR(SUMIF(9:9,"LG",27:27)/SUMIF(9:9,"LG",13:13))," ",SUMIF(9:9,"LG",27:27)/SUMIF(9:9,"LG",13:13))</f>
        <v>0.60861130327074586</v>
      </c>
      <c r="D43" s="36">
        <f>IF(ISERROR(SUMIF(9:9,"LG",26:26)/SUMIF(9:9,"LG",13:13))," ",SUMIF(9:9,"LG",26:26)/SUMIF(9:9,"LG",13:13))</f>
        <v>0.5338731443994601</v>
      </c>
      <c r="E43" s="36" t="str">
        <f t="shared" ref="E43:N43" si="178">IF(ISERROR(SUMIF($O$11:$IS$11,"LG"&amp;E$7,$O26:$IS26)/E$13),"",SUMIF($O$11:$IS$11,"LG"&amp;E$7,$O26:$IS26)/E$13)</f>
        <v/>
      </c>
      <c r="F43" s="90">
        <f t="shared" si="178"/>
        <v>0.42368421052631577</v>
      </c>
      <c r="G43" s="91">
        <f t="shared" si="178"/>
        <v>0.52807017543859647</v>
      </c>
      <c r="H43" s="91">
        <f t="shared" si="178"/>
        <v>0.45864661654135341</v>
      </c>
      <c r="I43" s="91">
        <f t="shared" si="178"/>
        <v>0.64421052631578946</v>
      </c>
      <c r="J43" s="91">
        <f t="shared" si="178"/>
        <v>0.56842105263157894</v>
      </c>
      <c r="K43" s="91">
        <f t="shared" si="178"/>
        <v>0.51052631578947361</v>
      </c>
      <c r="L43" s="91">
        <f t="shared" si="178"/>
        <v>0.70315789473684209</v>
      </c>
      <c r="M43" s="91" t="str">
        <f t="shared" si="178"/>
        <v/>
      </c>
      <c r="N43" s="23" t="str">
        <f t="shared" si="178"/>
        <v/>
      </c>
      <c r="O43" s="24">
        <f t="shared" ref="O43:AT43" si="179">IF(ISERROR(O26/O$13),"",O26/O$13)</f>
        <v>0.27368421052631581</v>
      </c>
      <c r="P43" s="24">
        <f t="shared" si="179"/>
        <v>0.6210526315789473</v>
      </c>
      <c r="Q43" s="24">
        <f t="shared" si="179"/>
        <v>0.40789473684210525</v>
      </c>
      <c r="R43" s="24">
        <f t="shared" si="179"/>
        <v>0.52631578947368418</v>
      </c>
      <c r="S43" s="24">
        <f t="shared" si="179"/>
        <v>0.47368421052631576</v>
      </c>
      <c r="T43" s="24">
        <f t="shared" si="179"/>
        <v>0.35789473684210527</v>
      </c>
      <c r="U43" s="24">
        <f t="shared" si="179"/>
        <v>0.34210526315789475</v>
      </c>
      <c r="V43" s="24">
        <f t="shared" si="179"/>
        <v>0.41052631578947374</v>
      </c>
      <c r="W43" s="24">
        <f t="shared" si="179"/>
        <v>0.76842105263157889</v>
      </c>
      <c r="X43" s="24">
        <f t="shared" si="179"/>
        <v>0.48421052631578948</v>
      </c>
      <c r="Y43" s="24">
        <f t="shared" si="179"/>
        <v>0.45263157894736838</v>
      </c>
      <c r="Z43" s="24">
        <f t="shared" si="179"/>
        <v>0.4631578947368421</v>
      </c>
      <c r="AA43" s="24">
        <f t="shared" si="179"/>
        <v>0.58947368421052626</v>
      </c>
      <c r="AB43" s="24">
        <f t="shared" si="179"/>
        <v>0.41052631578947374</v>
      </c>
      <c r="AC43" s="24">
        <f t="shared" si="179"/>
        <v>0.54736842105263162</v>
      </c>
      <c r="AD43" s="24">
        <f t="shared" si="179"/>
        <v>0.6210526315789473</v>
      </c>
      <c r="AE43" s="24">
        <f t="shared" si="179"/>
        <v>0.51578947368421058</v>
      </c>
      <c r="AF43" s="24">
        <f t="shared" si="179"/>
        <v>0.44210526315789478</v>
      </c>
      <c r="AG43" s="24">
        <f t="shared" si="179"/>
        <v>0.45263157894736838</v>
      </c>
      <c r="AH43" s="24">
        <f t="shared" si="179"/>
        <v>0.37894736842105259</v>
      </c>
      <c r="AI43" s="24">
        <f t="shared" si="179"/>
        <v>0.25263157894736843</v>
      </c>
      <c r="AJ43" s="24">
        <f t="shared" si="179"/>
        <v>0.54736842105263162</v>
      </c>
      <c r="AK43" s="24">
        <f t="shared" si="179"/>
        <v>0.81052631578947365</v>
      </c>
      <c r="AL43" s="24">
        <f t="shared" si="179"/>
        <v>0.62105263157894741</v>
      </c>
      <c r="AM43" s="24">
        <f t="shared" si="179"/>
        <v>0.66315789473684217</v>
      </c>
      <c r="AN43" s="24">
        <f t="shared" si="179"/>
        <v>0.73684210526315785</v>
      </c>
      <c r="AO43" s="24">
        <f t="shared" si="179"/>
        <v>0.47368421052631576</v>
      </c>
      <c r="AP43" s="24">
        <f t="shared" si="179"/>
        <v>0.4</v>
      </c>
      <c r="AQ43" s="24">
        <f t="shared" si="179"/>
        <v>0.48421052631578948</v>
      </c>
      <c r="AR43" s="24">
        <f t="shared" si="179"/>
        <v>0.6210526315789473</v>
      </c>
      <c r="AS43" s="24">
        <f t="shared" si="179"/>
        <v>0.51578947368421058</v>
      </c>
      <c r="AT43" s="24">
        <f t="shared" si="179"/>
        <v>0.42105263157894735</v>
      </c>
      <c r="AU43" s="24">
        <f t="shared" ref="AU43:BZ43" si="180">IF(ISERROR(AU26/AU$13),"",AU26/AU$13)</f>
        <v>0.76842105263157889</v>
      </c>
      <c r="AV43" s="24">
        <f t="shared" si="180"/>
        <v>0.66315789473684217</v>
      </c>
      <c r="AW43" s="24">
        <f t="shared" si="180"/>
        <v>0.65263157894736845</v>
      </c>
      <c r="AX43" s="24">
        <f t="shared" si="180"/>
        <v>0.67368421052631577</v>
      </c>
      <c r="AY43" s="24">
        <f t="shared" si="180"/>
        <v>0.75789473684210518</v>
      </c>
      <c r="AZ43" s="24" t="str">
        <f t="shared" si="180"/>
        <v/>
      </c>
      <c r="BA43" s="24" t="str">
        <f t="shared" si="180"/>
        <v/>
      </c>
      <c r="BB43" s="24" t="str">
        <f t="shared" si="180"/>
        <v/>
      </c>
      <c r="BC43" s="24" t="str">
        <f t="shared" si="180"/>
        <v/>
      </c>
      <c r="BD43" s="24" t="str">
        <f t="shared" si="180"/>
        <v/>
      </c>
      <c r="BE43" s="24" t="str">
        <f t="shared" si="180"/>
        <v/>
      </c>
      <c r="BF43" s="24" t="str">
        <f t="shared" si="180"/>
        <v/>
      </c>
      <c r="BG43" s="24" t="str">
        <f t="shared" si="180"/>
        <v/>
      </c>
      <c r="BH43" s="24" t="str">
        <f t="shared" si="180"/>
        <v/>
      </c>
      <c r="BI43" s="24" t="str">
        <f t="shared" si="180"/>
        <v/>
      </c>
      <c r="BJ43" s="24" t="str">
        <f t="shared" si="180"/>
        <v/>
      </c>
      <c r="BK43" s="24" t="str">
        <f t="shared" si="180"/>
        <v/>
      </c>
      <c r="BL43" s="24" t="str">
        <f t="shared" si="180"/>
        <v/>
      </c>
      <c r="BM43" s="24" t="str">
        <f t="shared" si="180"/>
        <v/>
      </c>
      <c r="BN43" s="24" t="str">
        <f t="shared" si="180"/>
        <v/>
      </c>
      <c r="BO43" s="24" t="str">
        <f t="shared" si="180"/>
        <v/>
      </c>
      <c r="BP43" s="24" t="str">
        <f t="shared" si="180"/>
        <v/>
      </c>
      <c r="BQ43" s="24" t="str">
        <f t="shared" si="180"/>
        <v/>
      </c>
      <c r="BR43" s="24" t="str">
        <f t="shared" si="180"/>
        <v/>
      </c>
      <c r="BS43" s="24" t="str">
        <f t="shared" si="180"/>
        <v/>
      </c>
      <c r="BT43" s="24" t="str">
        <f t="shared" si="180"/>
        <v/>
      </c>
      <c r="BU43" s="24" t="str">
        <f t="shared" si="180"/>
        <v/>
      </c>
      <c r="BV43" s="24" t="str">
        <f t="shared" si="180"/>
        <v/>
      </c>
      <c r="BW43" s="24" t="str">
        <f t="shared" si="180"/>
        <v/>
      </c>
      <c r="BX43" s="24" t="str">
        <f t="shared" si="180"/>
        <v/>
      </c>
      <c r="BY43" s="24" t="str">
        <f t="shared" si="180"/>
        <v/>
      </c>
      <c r="BZ43" s="24" t="str">
        <f t="shared" si="180"/>
        <v/>
      </c>
      <c r="CA43" s="24" t="str">
        <f t="shared" ref="CA43:DF43" si="181">IF(ISERROR(CA26/CA$13),"",CA26/CA$13)</f>
        <v/>
      </c>
      <c r="CB43" s="24" t="str">
        <f t="shared" si="181"/>
        <v/>
      </c>
      <c r="CC43" s="24" t="str">
        <f t="shared" si="181"/>
        <v/>
      </c>
      <c r="CD43" s="24" t="str">
        <f t="shared" si="181"/>
        <v/>
      </c>
      <c r="CE43" s="24" t="str">
        <f t="shared" si="181"/>
        <v/>
      </c>
      <c r="CF43" s="24" t="str">
        <f t="shared" si="181"/>
        <v/>
      </c>
      <c r="CG43" s="24" t="str">
        <f t="shared" si="181"/>
        <v/>
      </c>
      <c r="CH43" s="24" t="str">
        <f t="shared" si="181"/>
        <v/>
      </c>
      <c r="CI43" s="24" t="str">
        <f t="shared" si="181"/>
        <v/>
      </c>
      <c r="CJ43" s="24" t="str">
        <f t="shared" si="181"/>
        <v/>
      </c>
      <c r="CK43" s="24" t="str">
        <f t="shared" si="181"/>
        <v/>
      </c>
      <c r="CL43" s="24" t="str">
        <f t="shared" si="181"/>
        <v/>
      </c>
      <c r="CM43" s="24" t="str">
        <f t="shared" si="181"/>
        <v/>
      </c>
      <c r="CN43" s="24" t="str">
        <f t="shared" si="181"/>
        <v/>
      </c>
      <c r="CO43" s="24" t="str">
        <f t="shared" si="181"/>
        <v/>
      </c>
      <c r="CP43" s="24" t="str">
        <f t="shared" si="181"/>
        <v/>
      </c>
      <c r="CQ43" s="24" t="str">
        <f t="shared" si="181"/>
        <v/>
      </c>
      <c r="CR43" s="24" t="str">
        <f t="shared" si="181"/>
        <v/>
      </c>
      <c r="CS43" s="24" t="str">
        <f t="shared" si="181"/>
        <v/>
      </c>
      <c r="CT43" s="24" t="str">
        <f t="shared" si="181"/>
        <v/>
      </c>
      <c r="CU43" s="24" t="str">
        <f t="shared" si="181"/>
        <v/>
      </c>
      <c r="CV43" s="24" t="str">
        <f t="shared" si="181"/>
        <v/>
      </c>
      <c r="CW43" s="24" t="str">
        <f t="shared" si="181"/>
        <v/>
      </c>
      <c r="CX43" s="24" t="str">
        <f t="shared" si="181"/>
        <v/>
      </c>
      <c r="CY43" s="24" t="str">
        <f t="shared" si="181"/>
        <v/>
      </c>
      <c r="CZ43" s="24" t="str">
        <f t="shared" si="181"/>
        <v/>
      </c>
      <c r="DA43" s="24" t="str">
        <f t="shared" si="181"/>
        <v/>
      </c>
      <c r="DB43" s="24" t="str">
        <f t="shared" si="181"/>
        <v/>
      </c>
      <c r="DC43" s="24" t="str">
        <f t="shared" si="181"/>
        <v/>
      </c>
      <c r="DD43" s="24" t="str">
        <f t="shared" si="181"/>
        <v/>
      </c>
      <c r="DE43" s="24" t="str">
        <f t="shared" si="181"/>
        <v/>
      </c>
      <c r="DF43" s="24" t="str">
        <f t="shared" si="181"/>
        <v/>
      </c>
      <c r="DG43" s="24" t="str">
        <f t="shared" ref="DG43:EL43" si="182">IF(ISERROR(DG26/DG$13),"",DG26/DG$13)</f>
        <v/>
      </c>
      <c r="DH43" s="24" t="str">
        <f t="shared" si="182"/>
        <v/>
      </c>
      <c r="DI43" s="24" t="str">
        <f t="shared" si="182"/>
        <v/>
      </c>
      <c r="DJ43" s="24" t="str">
        <f t="shared" si="182"/>
        <v/>
      </c>
      <c r="DK43" s="24" t="str">
        <f t="shared" si="182"/>
        <v/>
      </c>
      <c r="DL43" s="24" t="str">
        <f t="shared" si="182"/>
        <v/>
      </c>
      <c r="DM43" s="24" t="str">
        <f t="shared" si="182"/>
        <v/>
      </c>
      <c r="DN43" s="24" t="str">
        <f t="shared" si="182"/>
        <v/>
      </c>
      <c r="DO43" s="24" t="str">
        <f t="shared" si="182"/>
        <v/>
      </c>
      <c r="DP43" s="24" t="str">
        <f t="shared" si="182"/>
        <v/>
      </c>
      <c r="DQ43" s="24" t="str">
        <f t="shared" si="182"/>
        <v/>
      </c>
      <c r="DR43" s="24" t="str">
        <f t="shared" si="182"/>
        <v/>
      </c>
      <c r="DS43" s="24" t="str">
        <f t="shared" si="182"/>
        <v/>
      </c>
      <c r="DT43" s="24" t="str">
        <f t="shared" si="182"/>
        <v/>
      </c>
      <c r="DU43" s="24" t="str">
        <f t="shared" si="182"/>
        <v/>
      </c>
      <c r="DV43" s="24" t="str">
        <f t="shared" si="182"/>
        <v/>
      </c>
      <c r="DW43" s="24" t="str">
        <f t="shared" si="182"/>
        <v/>
      </c>
      <c r="DX43" s="24" t="str">
        <f t="shared" si="182"/>
        <v/>
      </c>
      <c r="DY43" s="24" t="str">
        <f t="shared" si="182"/>
        <v/>
      </c>
      <c r="DZ43" s="24" t="str">
        <f t="shared" si="182"/>
        <v/>
      </c>
      <c r="EA43" s="24" t="str">
        <f t="shared" si="182"/>
        <v/>
      </c>
      <c r="EB43" s="24" t="str">
        <f t="shared" si="182"/>
        <v/>
      </c>
      <c r="EC43" s="24" t="str">
        <f t="shared" si="182"/>
        <v/>
      </c>
      <c r="ED43" s="24" t="str">
        <f t="shared" si="182"/>
        <v/>
      </c>
      <c r="EE43" s="24" t="str">
        <f t="shared" si="182"/>
        <v/>
      </c>
      <c r="EF43" s="24" t="str">
        <f t="shared" si="182"/>
        <v/>
      </c>
      <c r="EG43" s="24" t="str">
        <f t="shared" si="182"/>
        <v/>
      </c>
      <c r="EH43" s="24" t="str">
        <f t="shared" si="182"/>
        <v/>
      </c>
      <c r="EI43" s="24" t="str">
        <f t="shared" si="182"/>
        <v/>
      </c>
      <c r="EJ43" s="24" t="str">
        <f t="shared" si="182"/>
        <v/>
      </c>
      <c r="EK43" s="24" t="str">
        <f t="shared" si="182"/>
        <v/>
      </c>
      <c r="EL43" s="24" t="str">
        <f t="shared" si="182"/>
        <v/>
      </c>
      <c r="EM43" s="24" t="str">
        <f t="shared" ref="EM43:FG43" si="183">IF(ISERROR(EM26/EM$13),"",EM26/EM$13)</f>
        <v/>
      </c>
      <c r="EN43" s="24" t="str">
        <f t="shared" si="183"/>
        <v/>
      </c>
      <c r="EO43" s="24" t="str">
        <f t="shared" si="183"/>
        <v/>
      </c>
      <c r="EP43" s="24" t="str">
        <f t="shared" si="183"/>
        <v/>
      </c>
      <c r="EQ43" s="24" t="str">
        <f t="shared" si="183"/>
        <v/>
      </c>
      <c r="ER43" s="24" t="str">
        <f t="shared" si="183"/>
        <v/>
      </c>
      <c r="ES43" s="24" t="str">
        <f t="shared" si="183"/>
        <v/>
      </c>
      <c r="ET43" s="24" t="str">
        <f t="shared" si="183"/>
        <v/>
      </c>
      <c r="EU43" s="24" t="str">
        <f t="shared" si="183"/>
        <v/>
      </c>
      <c r="EV43" s="24" t="str">
        <f t="shared" si="183"/>
        <v/>
      </c>
      <c r="EW43" s="24" t="str">
        <f t="shared" si="183"/>
        <v/>
      </c>
      <c r="EX43" s="24" t="str">
        <f t="shared" si="183"/>
        <v/>
      </c>
      <c r="EY43" s="24" t="str">
        <f t="shared" si="183"/>
        <v/>
      </c>
      <c r="EZ43" s="24" t="str">
        <f t="shared" si="183"/>
        <v/>
      </c>
      <c r="FA43" s="24" t="str">
        <f t="shared" si="183"/>
        <v/>
      </c>
      <c r="FB43" s="24" t="str">
        <f t="shared" si="183"/>
        <v/>
      </c>
      <c r="FC43" s="24" t="str">
        <f t="shared" si="183"/>
        <v/>
      </c>
      <c r="FD43" s="24" t="str">
        <f t="shared" si="183"/>
        <v/>
      </c>
      <c r="FE43" s="24" t="str">
        <f t="shared" si="183"/>
        <v/>
      </c>
      <c r="FF43" s="24" t="str">
        <f t="shared" si="183"/>
        <v/>
      </c>
      <c r="FG43" s="24" t="str">
        <f t="shared" si="183"/>
        <v/>
      </c>
    </row>
    <row r="44" spans="1:163" hidden="1" outlineLevel="1" x14ac:dyDescent="0.5">
      <c r="A44" s="51" t="s">
        <v>26</v>
      </c>
      <c r="B44" s="32">
        <v>7</v>
      </c>
      <c r="C44" s="36">
        <f>IF(ISERROR(SUMIF(9:9,"LG",29:29)/SUMIF(9:9,"LG",13:13))," ",SUMIF(9:9,"LG",29:29)/SUMIF(9:9,"LG",13:13))</f>
        <v>0</v>
      </c>
      <c r="D44" s="36">
        <f>IF(ISERROR(SUMIF(9:9,"LG",28:28)/SUMIF(9:9,"LG",13:13))," ",SUMIF(9:9,"LG",28:28)/SUMIF(9:9,"LG",13:13))</f>
        <v>0</v>
      </c>
      <c r="E44" s="36" t="str">
        <f t="shared" ref="E44:N44" si="184">IF(ISERROR(SUMIF($O$11:$IS$11,"LG"&amp;E$7,$O28:$IS28)/E$13),"",SUMIF($O$11:$IS$11,"LG"&amp;E$7,$O28:$IS28)/E$13)</f>
        <v/>
      </c>
      <c r="F44" s="90">
        <f t="shared" si="184"/>
        <v>0</v>
      </c>
      <c r="G44" s="91">
        <f t="shared" si="184"/>
        <v>0</v>
      </c>
      <c r="H44" s="91">
        <f t="shared" si="184"/>
        <v>0</v>
      </c>
      <c r="I44" s="91">
        <f t="shared" si="184"/>
        <v>0</v>
      </c>
      <c r="J44" s="91">
        <f t="shared" si="184"/>
        <v>0</v>
      </c>
      <c r="K44" s="91">
        <f t="shared" si="184"/>
        <v>0</v>
      </c>
      <c r="L44" s="91">
        <f t="shared" si="184"/>
        <v>0</v>
      </c>
      <c r="M44" s="91" t="str">
        <f t="shared" si="184"/>
        <v/>
      </c>
      <c r="N44" s="23" t="str">
        <f t="shared" si="184"/>
        <v/>
      </c>
      <c r="O44" s="24" t="str">
        <f t="shared" ref="O44:AT44" si="185">IF(ISERROR(O28/O$13),"",O28/O$13)</f>
        <v/>
      </c>
      <c r="P44" s="24" t="str">
        <f t="shared" si="185"/>
        <v/>
      </c>
      <c r="Q44" s="24" t="str">
        <f t="shared" si="185"/>
        <v/>
      </c>
      <c r="R44" s="24" t="str">
        <f t="shared" si="185"/>
        <v/>
      </c>
      <c r="S44" s="24" t="str">
        <f t="shared" si="185"/>
        <v/>
      </c>
      <c r="T44" s="24" t="str">
        <f t="shared" si="185"/>
        <v/>
      </c>
      <c r="U44" s="24" t="str">
        <f t="shared" si="185"/>
        <v/>
      </c>
      <c r="V44" s="24" t="str">
        <f t="shared" si="185"/>
        <v/>
      </c>
      <c r="W44" s="24" t="str">
        <f t="shared" si="185"/>
        <v/>
      </c>
      <c r="X44" s="24" t="str">
        <f t="shared" si="185"/>
        <v/>
      </c>
      <c r="Y44" s="24" t="str">
        <f t="shared" si="185"/>
        <v/>
      </c>
      <c r="Z44" s="24" t="str">
        <f t="shared" si="185"/>
        <v/>
      </c>
      <c r="AA44" s="24" t="str">
        <f t="shared" si="185"/>
        <v/>
      </c>
      <c r="AB44" s="24" t="str">
        <f t="shared" si="185"/>
        <v/>
      </c>
      <c r="AC44" s="24" t="str">
        <f t="shared" si="185"/>
        <v/>
      </c>
      <c r="AD44" s="24" t="str">
        <f t="shared" si="185"/>
        <v/>
      </c>
      <c r="AE44" s="24" t="str">
        <f t="shared" si="185"/>
        <v/>
      </c>
      <c r="AF44" s="24" t="str">
        <f t="shared" si="185"/>
        <v/>
      </c>
      <c r="AG44" s="24" t="str">
        <f t="shared" si="185"/>
        <v/>
      </c>
      <c r="AH44" s="24" t="str">
        <f t="shared" si="185"/>
        <v/>
      </c>
      <c r="AI44" s="24" t="str">
        <f t="shared" si="185"/>
        <v/>
      </c>
      <c r="AJ44" s="24" t="str">
        <f t="shared" si="185"/>
        <v/>
      </c>
      <c r="AK44" s="24" t="str">
        <f t="shared" si="185"/>
        <v/>
      </c>
      <c r="AL44" s="24" t="str">
        <f t="shared" si="185"/>
        <v/>
      </c>
      <c r="AM44" s="24" t="str">
        <f t="shared" si="185"/>
        <v/>
      </c>
      <c r="AN44" s="24" t="str">
        <f t="shared" si="185"/>
        <v/>
      </c>
      <c r="AO44" s="24" t="str">
        <f t="shared" si="185"/>
        <v/>
      </c>
      <c r="AP44" s="24" t="str">
        <f t="shared" si="185"/>
        <v/>
      </c>
      <c r="AQ44" s="24" t="str">
        <f t="shared" si="185"/>
        <v/>
      </c>
      <c r="AR44" s="24" t="str">
        <f t="shared" si="185"/>
        <v/>
      </c>
      <c r="AS44" s="24" t="str">
        <f t="shared" si="185"/>
        <v/>
      </c>
      <c r="AT44" s="24" t="str">
        <f t="shared" si="185"/>
        <v/>
      </c>
      <c r="AU44" s="24" t="str">
        <f t="shared" ref="AU44:BZ44" si="186">IF(ISERROR(AU28/AU$13),"",AU28/AU$13)</f>
        <v/>
      </c>
      <c r="AV44" s="24" t="str">
        <f t="shared" si="186"/>
        <v/>
      </c>
      <c r="AW44" s="24" t="str">
        <f t="shared" si="186"/>
        <v/>
      </c>
      <c r="AX44" s="24" t="str">
        <f t="shared" si="186"/>
        <v/>
      </c>
      <c r="AY44" s="24" t="str">
        <f t="shared" si="186"/>
        <v/>
      </c>
      <c r="AZ44" s="24" t="str">
        <f t="shared" si="186"/>
        <v/>
      </c>
      <c r="BA44" s="24" t="str">
        <f t="shared" si="186"/>
        <v/>
      </c>
      <c r="BB44" s="24" t="str">
        <f t="shared" si="186"/>
        <v/>
      </c>
      <c r="BC44" s="24" t="str">
        <f t="shared" si="186"/>
        <v/>
      </c>
      <c r="BD44" s="24" t="str">
        <f t="shared" si="186"/>
        <v/>
      </c>
      <c r="BE44" s="24" t="str">
        <f t="shared" si="186"/>
        <v/>
      </c>
      <c r="BF44" s="24" t="str">
        <f t="shared" si="186"/>
        <v/>
      </c>
      <c r="BG44" s="24" t="str">
        <f t="shared" si="186"/>
        <v/>
      </c>
      <c r="BH44" s="24" t="str">
        <f t="shared" si="186"/>
        <v/>
      </c>
      <c r="BI44" s="24" t="str">
        <f t="shared" si="186"/>
        <v/>
      </c>
      <c r="BJ44" s="24" t="str">
        <f t="shared" si="186"/>
        <v/>
      </c>
      <c r="BK44" s="24" t="str">
        <f t="shared" si="186"/>
        <v/>
      </c>
      <c r="BL44" s="24" t="str">
        <f t="shared" si="186"/>
        <v/>
      </c>
      <c r="BM44" s="24" t="str">
        <f t="shared" si="186"/>
        <v/>
      </c>
      <c r="BN44" s="24" t="str">
        <f t="shared" si="186"/>
        <v/>
      </c>
      <c r="BO44" s="24" t="str">
        <f t="shared" si="186"/>
        <v/>
      </c>
      <c r="BP44" s="24" t="str">
        <f t="shared" si="186"/>
        <v/>
      </c>
      <c r="BQ44" s="24" t="str">
        <f t="shared" si="186"/>
        <v/>
      </c>
      <c r="BR44" s="24" t="str">
        <f t="shared" si="186"/>
        <v/>
      </c>
      <c r="BS44" s="24" t="str">
        <f t="shared" si="186"/>
        <v/>
      </c>
      <c r="BT44" s="24" t="str">
        <f t="shared" si="186"/>
        <v/>
      </c>
      <c r="BU44" s="24" t="str">
        <f t="shared" si="186"/>
        <v/>
      </c>
      <c r="BV44" s="24" t="str">
        <f t="shared" si="186"/>
        <v/>
      </c>
      <c r="BW44" s="24" t="str">
        <f t="shared" si="186"/>
        <v/>
      </c>
      <c r="BX44" s="24" t="str">
        <f t="shared" si="186"/>
        <v/>
      </c>
      <c r="BY44" s="24" t="str">
        <f t="shared" si="186"/>
        <v/>
      </c>
      <c r="BZ44" s="24" t="str">
        <f t="shared" si="186"/>
        <v/>
      </c>
      <c r="CA44" s="24" t="str">
        <f t="shared" ref="CA44:DF44" si="187">IF(ISERROR(CA28/CA$13),"",CA28/CA$13)</f>
        <v/>
      </c>
      <c r="CB44" s="24" t="str">
        <f t="shared" si="187"/>
        <v/>
      </c>
      <c r="CC44" s="24" t="str">
        <f t="shared" si="187"/>
        <v/>
      </c>
      <c r="CD44" s="24" t="str">
        <f t="shared" si="187"/>
        <v/>
      </c>
      <c r="CE44" s="24" t="str">
        <f t="shared" si="187"/>
        <v/>
      </c>
      <c r="CF44" s="24" t="str">
        <f t="shared" si="187"/>
        <v/>
      </c>
      <c r="CG44" s="24" t="str">
        <f t="shared" si="187"/>
        <v/>
      </c>
      <c r="CH44" s="24" t="str">
        <f t="shared" si="187"/>
        <v/>
      </c>
      <c r="CI44" s="24" t="str">
        <f t="shared" si="187"/>
        <v/>
      </c>
      <c r="CJ44" s="24" t="str">
        <f t="shared" si="187"/>
        <v/>
      </c>
      <c r="CK44" s="24" t="str">
        <f t="shared" si="187"/>
        <v/>
      </c>
      <c r="CL44" s="24" t="str">
        <f t="shared" si="187"/>
        <v/>
      </c>
      <c r="CM44" s="24" t="str">
        <f t="shared" si="187"/>
        <v/>
      </c>
      <c r="CN44" s="24" t="str">
        <f t="shared" si="187"/>
        <v/>
      </c>
      <c r="CO44" s="24" t="str">
        <f t="shared" si="187"/>
        <v/>
      </c>
      <c r="CP44" s="24" t="str">
        <f t="shared" si="187"/>
        <v/>
      </c>
      <c r="CQ44" s="24" t="str">
        <f t="shared" si="187"/>
        <v/>
      </c>
      <c r="CR44" s="24" t="str">
        <f t="shared" si="187"/>
        <v/>
      </c>
      <c r="CS44" s="24" t="str">
        <f t="shared" si="187"/>
        <v/>
      </c>
      <c r="CT44" s="24" t="str">
        <f t="shared" si="187"/>
        <v/>
      </c>
      <c r="CU44" s="24" t="str">
        <f t="shared" si="187"/>
        <v/>
      </c>
      <c r="CV44" s="24" t="str">
        <f t="shared" si="187"/>
        <v/>
      </c>
      <c r="CW44" s="24" t="str">
        <f t="shared" si="187"/>
        <v/>
      </c>
      <c r="CX44" s="24" t="str">
        <f t="shared" si="187"/>
        <v/>
      </c>
      <c r="CY44" s="24" t="str">
        <f t="shared" si="187"/>
        <v/>
      </c>
      <c r="CZ44" s="24" t="str">
        <f t="shared" si="187"/>
        <v/>
      </c>
      <c r="DA44" s="24" t="str">
        <f t="shared" si="187"/>
        <v/>
      </c>
      <c r="DB44" s="24" t="str">
        <f t="shared" si="187"/>
        <v/>
      </c>
      <c r="DC44" s="24" t="str">
        <f t="shared" si="187"/>
        <v/>
      </c>
      <c r="DD44" s="24" t="str">
        <f t="shared" si="187"/>
        <v/>
      </c>
      <c r="DE44" s="24" t="str">
        <f t="shared" si="187"/>
        <v/>
      </c>
      <c r="DF44" s="24" t="str">
        <f t="shared" si="187"/>
        <v/>
      </c>
      <c r="DG44" s="24" t="str">
        <f t="shared" ref="DG44:EL44" si="188">IF(ISERROR(DG28/DG$13),"",DG28/DG$13)</f>
        <v/>
      </c>
      <c r="DH44" s="24" t="str">
        <f t="shared" si="188"/>
        <v/>
      </c>
      <c r="DI44" s="24" t="str">
        <f t="shared" si="188"/>
        <v/>
      </c>
      <c r="DJ44" s="24" t="str">
        <f t="shared" si="188"/>
        <v/>
      </c>
      <c r="DK44" s="24" t="str">
        <f t="shared" si="188"/>
        <v/>
      </c>
      <c r="DL44" s="24" t="str">
        <f t="shared" si="188"/>
        <v/>
      </c>
      <c r="DM44" s="24" t="str">
        <f t="shared" si="188"/>
        <v/>
      </c>
      <c r="DN44" s="24" t="str">
        <f t="shared" si="188"/>
        <v/>
      </c>
      <c r="DO44" s="24" t="str">
        <f t="shared" si="188"/>
        <v/>
      </c>
      <c r="DP44" s="24" t="str">
        <f t="shared" si="188"/>
        <v/>
      </c>
      <c r="DQ44" s="24" t="str">
        <f t="shared" si="188"/>
        <v/>
      </c>
      <c r="DR44" s="24" t="str">
        <f t="shared" si="188"/>
        <v/>
      </c>
      <c r="DS44" s="24" t="str">
        <f t="shared" si="188"/>
        <v/>
      </c>
      <c r="DT44" s="24" t="str">
        <f t="shared" si="188"/>
        <v/>
      </c>
      <c r="DU44" s="24" t="str">
        <f t="shared" si="188"/>
        <v/>
      </c>
      <c r="DV44" s="24" t="str">
        <f t="shared" si="188"/>
        <v/>
      </c>
      <c r="DW44" s="24" t="str">
        <f t="shared" si="188"/>
        <v/>
      </c>
      <c r="DX44" s="24" t="str">
        <f t="shared" si="188"/>
        <v/>
      </c>
      <c r="DY44" s="24" t="str">
        <f t="shared" si="188"/>
        <v/>
      </c>
      <c r="DZ44" s="24" t="str">
        <f t="shared" si="188"/>
        <v/>
      </c>
      <c r="EA44" s="24" t="str">
        <f t="shared" si="188"/>
        <v/>
      </c>
      <c r="EB44" s="24" t="str">
        <f t="shared" si="188"/>
        <v/>
      </c>
      <c r="EC44" s="24" t="str">
        <f t="shared" si="188"/>
        <v/>
      </c>
      <c r="ED44" s="24" t="str">
        <f t="shared" si="188"/>
        <v/>
      </c>
      <c r="EE44" s="24" t="str">
        <f t="shared" si="188"/>
        <v/>
      </c>
      <c r="EF44" s="24" t="str">
        <f t="shared" si="188"/>
        <v/>
      </c>
      <c r="EG44" s="24" t="str">
        <f t="shared" si="188"/>
        <v/>
      </c>
      <c r="EH44" s="24" t="str">
        <f t="shared" si="188"/>
        <v/>
      </c>
      <c r="EI44" s="24" t="str">
        <f t="shared" si="188"/>
        <v/>
      </c>
      <c r="EJ44" s="24" t="str">
        <f t="shared" si="188"/>
        <v/>
      </c>
      <c r="EK44" s="24" t="str">
        <f t="shared" si="188"/>
        <v/>
      </c>
      <c r="EL44" s="24" t="str">
        <f t="shared" si="188"/>
        <v/>
      </c>
      <c r="EM44" s="24" t="str">
        <f t="shared" ref="EM44:FG44" si="189">IF(ISERROR(EM28/EM$13),"",EM28/EM$13)</f>
        <v/>
      </c>
      <c r="EN44" s="24" t="str">
        <f t="shared" si="189"/>
        <v/>
      </c>
      <c r="EO44" s="24" t="str">
        <f t="shared" si="189"/>
        <v/>
      </c>
      <c r="EP44" s="24" t="str">
        <f t="shared" si="189"/>
        <v/>
      </c>
      <c r="EQ44" s="24" t="str">
        <f t="shared" si="189"/>
        <v/>
      </c>
      <c r="ER44" s="24" t="str">
        <f t="shared" si="189"/>
        <v/>
      </c>
      <c r="ES44" s="24" t="str">
        <f t="shared" si="189"/>
        <v/>
      </c>
      <c r="ET44" s="24" t="str">
        <f t="shared" si="189"/>
        <v/>
      </c>
      <c r="EU44" s="24" t="str">
        <f t="shared" si="189"/>
        <v/>
      </c>
      <c r="EV44" s="24" t="str">
        <f t="shared" si="189"/>
        <v/>
      </c>
      <c r="EW44" s="24" t="str">
        <f t="shared" si="189"/>
        <v/>
      </c>
      <c r="EX44" s="24" t="str">
        <f t="shared" si="189"/>
        <v/>
      </c>
      <c r="EY44" s="24" t="str">
        <f t="shared" si="189"/>
        <v/>
      </c>
      <c r="EZ44" s="24" t="str">
        <f t="shared" si="189"/>
        <v/>
      </c>
      <c r="FA44" s="24" t="str">
        <f t="shared" si="189"/>
        <v/>
      </c>
      <c r="FB44" s="24" t="str">
        <f t="shared" si="189"/>
        <v/>
      </c>
      <c r="FC44" s="24" t="str">
        <f t="shared" si="189"/>
        <v/>
      </c>
      <c r="FD44" s="24" t="str">
        <f t="shared" si="189"/>
        <v/>
      </c>
      <c r="FE44" s="24" t="str">
        <f t="shared" si="189"/>
        <v/>
      </c>
      <c r="FF44" s="24" t="str">
        <f t="shared" si="189"/>
        <v/>
      </c>
      <c r="FG44" s="24" t="str">
        <f t="shared" si="189"/>
        <v/>
      </c>
    </row>
    <row r="45" spans="1:163" hidden="1" outlineLevel="1" x14ac:dyDescent="0.5">
      <c r="A45" s="51" t="s">
        <v>26</v>
      </c>
      <c r="B45" s="32">
        <v>8</v>
      </c>
      <c r="C45" s="36">
        <f>IF(ISERROR(SUMIF(9:9,"LG",31:31)/SUMIF(9:9,"LG",13:13))," ",SUMIF(9:9,"LG",31:31)/SUMIF(9:9,"LG",13:13))</f>
        <v>0</v>
      </c>
      <c r="D45" s="36">
        <f>IF(ISERROR(SUMIF(9:9,"LG",30:30)/SUMIF(9:9,"LG",13:13))," ",SUMIF(9:9,"LG",30:30)/SUMIF(9:9,"LG",13:13))</f>
        <v>0</v>
      </c>
      <c r="E45" s="36" t="str">
        <f t="shared" ref="E45:N45" si="190">IF(ISERROR(SUMIF($O$11:$IS$11,"LG"&amp;E$7,$O30:$IS30)/E$13),"",SUMIF($O$11:$IS$11,"LG"&amp;E$7,$O30:$IS30)/E$13)</f>
        <v/>
      </c>
      <c r="F45" s="90">
        <f t="shared" si="190"/>
        <v>0</v>
      </c>
      <c r="G45" s="91">
        <f t="shared" si="190"/>
        <v>0</v>
      </c>
      <c r="H45" s="91">
        <f t="shared" si="190"/>
        <v>0</v>
      </c>
      <c r="I45" s="91">
        <f t="shared" si="190"/>
        <v>0</v>
      </c>
      <c r="J45" s="91">
        <f t="shared" si="190"/>
        <v>0</v>
      </c>
      <c r="K45" s="91">
        <f t="shared" si="190"/>
        <v>0</v>
      </c>
      <c r="L45" s="91">
        <f t="shared" si="190"/>
        <v>0</v>
      </c>
      <c r="M45" s="91" t="str">
        <f t="shared" si="190"/>
        <v/>
      </c>
      <c r="N45" s="23" t="str">
        <f t="shared" si="190"/>
        <v/>
      </c>
      <c r="O45" s="24" t="str">
        <f t="shared" ref="O45:AT45" si="191">IF(ISERROR(O30/O$13),"",O30/O$13)</f>
        <v/>
      </c>
      <c r="P45" s="24" t="str">
        <f t="shared" si="191"/>
        <v/>
      </c>
      <c r="Q45" s="24" t="str">
        <f t="shared" si="191"/>
        <v/>
      </c>
      <c r="R45" s="24" t="str">
        <f t="shared" si="191"/>
        <v/>
      </c>
      <c r="S45" s="24" t="str">
        <f t="shared" si="191"/>
        <v/>
      </c>
      <c r="T45" s="24" t="str">
        <f t="shared" si="191"/>
        <v/>
      </c>
      <c r="U45" s="24" t="str">
        <f t="shared" si="191"/>
        <v/>
      </c>
      <c r="V45" s="24" t="str">
        <f t="shared" si="191"/>
        <v/>
      </c>
      <c r="W45" s="24" t="str">
        <f t="shared" si="191"/>
        <v/>
      </c>
      <c r="X45" s="24" t="str">
        <f t="shared" si="191"/>
        <v/>
      </c>
      <c r="Y45" s="24" t="str">
        <f t="shared" si="191"/>
        <v/>
      </c>
      <c r="Z45" s="24" t="str">
        <f t="shared" si="191"/>
        <v/>
      </c>
      <c r="AA45" s="24" t="str">
        <f t="shared" si="191"/>
        <v/>
      </c>
      <c r="AB45" s="24" t="str">
        <f t="shared" si="191"/>
        <v/>
      </c>
      <c r="AC45" s="24" t="str">
        <f t="shared" si="191"/>
        <v/>
      </c>
      <c r="AD45" s="24" t="str">
        <f t="shared" si="191"/>
        <v/>
      </c>
      <c r="AE45" s="24" t="str">
        <f t="shared" si="191"/>
        <v/>
      </c>
      <c r="AF45" s="24" t="str">
        <f t="shared" si="191"/>
        <v/>
      </c>
      <c r="AG45" s="24" t="str">
        <f t="shared" si="191"/>
        <v/>
      </c>
      <c r="AH45" s="24" t="str">
        <f t="shared" si="191"/>
        <v/>
      </c>
      <c r="AI45" s="24" t="str">
        <f t="shared" si="191"/>
        <v/>
      </c>
      <c r="AJ45" s="24" t="str">
        <f t="shared" si="191"/>
        <v/>
      </c>
      <c r="AK45" s="24" t="str">
        <f t="shared" si="191"/>
        <v/>
      </c>
      <c r="AL45" s="24" t="str">
        <f t="shared" si="191"/>
        <v/>
      </c>
      <c r="AM45" s="24" t="str">
        <f t="shared" si="191"/>
        <v/>
      </c>
      <c r="AN45" s="24" t="str">
        <f t="shared" si="191"/>
        <v/>
      </c>
      <c r="AO45" s="24" t="str">
        <f t="shared" si="191"/>
        <v/>
      </c>
      <c r="AP45" s="24" t="str">
        <f t="shared" si="191"/>
        <v/>
      </c>
      <c r="AQ45" s="24" t="str">
        <f t="shared" si="191"/>
        <v/>
      </c>
      <c r="AR45" s="24" t="str">
        <f t="shared" si="191"/>
        <v/>
      </c>
      <c r="AS45" s="24" t="str">
        <f t="shared" si="191"/>
        <v/>
      </c>
      <c r="AT45" s="24" t="str">
        <f t="shared" si="191"/>
        <v/>
      </c>
      <c r="AU45" s="24" t="str">
        <f t="shared" ref="AU45:BZ45" si="192">IF(ISERROR(AU30/AU$13),"",AU30/AU$13)</f>
        <v/>
      </c>
      <c r="AV45" s="24" t="str">
        <f t="shared" si="192"/>
        <v/>
      </c>
      <c r="AW45" s="24" t="str">
        <f t="shared" si="192"/>
        <v/>
      </c>
      <c r="AX45" s="24" t="str">
        <f t="shared" si="192"/>
        <v/>
      </c>
      <c r="AY45" s="24" t="str">
        <f t="shared" si="192"/>
        <v/>
      </c>
      <c r="AZ45" s="24" t="str">
        <f t="shared" si="192"/>
        <v/>
      </c>
      <c r="BA45" s="24" t="str">
        <f t="shared" si="192"/>
        <v/>
      </c>
      <c r="BB45" s="24" t="str">
        <f t="shared" si="192"/>
        <v/>
      </c>
      <c r="BC45" s="24" t="str">
        <f t="shared" si="192"/>
        <v/>
      </c>
      <c r="BD45" s="24" t="str">
        <f t="shared" si="192"/>
        <v/>
      </c>
      <c r="BE45" s="24" t="str">
        <f t="shared" si="192"/>
        <v/>
      </c>
      <c r="BF45" s="24" t="str">
        <f t="shared" si="192"/>
        <v/>
      </c>
      <c r="BG45" s="24" t="str">
        <f t="shared" si="192"/>
        <v/>
      </c>
      <c r="BH45" s="24" t="str">
        <f t="shared" si="192"/>
        <v/>
      </c>
      <c r="BI45" s="24" t="str">
        <f t="shared" si="192"/>
        <v/>
      </c>
      <c r="BJ45" s="24" t="str">
        <f t="shared" si="192"/>
        <v/>
      </c>
      <c r="BK45" s="24" t="str">
        <f t="shared" si="192"/>
        <v/>
      </c>
      <c r="BL45" s="24" t="str">
        <f t="shared" si="192"/>
        <v/>
      </c>
      <c r="BM45" s="24" t="str">
        <f t="shared" si="192"/>
        <v/>
      </c>
      <c r="BN45" s="24" t="str">
        <f t="shared" si="192"/>
        <v/>
      </c>
      <c r="BO45" s="24" t="str">
        <f t="shared" si="192"/>
        <v/>
      </c>
      <c r="BP45" s="24" t="str">
        <f t="shared" si="192"/>
        <v/>
      </c>
      <c r="BQ45" s="24" t="str">
        <f t="shared" si="192"/>
        <v/>
      </c>
      <c r="BR45" s="24" t="str">
        <f t="shared" si="192"/>
        <v/>
      </c>
      <c r="BS45" s="24" t="str">
        <f t="shared" si="192"/>
        <v/>
      </c>
      <c r="BT45" s="24" t="str">
        <f t="shared" si="192"/>
        <v/>
      </c>
      <c r="BU45" s="24" t="str">
        <f t="shared" si="192"/>
        <v/>
      </c>
      <c r="BV45" s="24" t="str">
        <f t="shared" si="192"/>
        <v/>
      </c>
      <c r="BW45" s="24" t="str">
        <f t="shared" si="192"/>
        <v/>
      </c>
      <c r="BX45" s="24" t="str">
        <f t="shared" si="192"/>
        <v/>
      </c>
      <c r="BY45" s="24" t="str">
        <f t="shared" si="192"/>
        <v/>
      </c>
      <c r="BZ45" s="24" t="str">
        <f t="shared" si="192"/>
        <v/>
      </c>
      <c r="CA45" s="24" t="str">
        <f t="shared" ref="CA45:DF45" si="193">IF(ISERROR(CA30/CA$13),"",CA30/CA$13)</f>
        <v/>
      </c>
      <c r="CB45" s="24" t="str">
        <f t="shared" si="193"/>
        <v/>
      </c>
      <c r="CC45" s="24" t="str">
        <f t="shared" si="193"/>
        <v/>
      </c>
      <c r="CD45" s="24" t="str">
        <f t="shared" si="193"/>
        <v/>
      </c>
      <c r="CE45" s="24" t="str">
        <f t="shared" si="193"/>
        <v/>
      </c>
      <c r="CF45" s="24" t="str">
        <f t="shared" si="193"/>
        <v/>
      </c>
      <c r="CG45" s="24" t="str">
        <f t="shared" si="193"/>
        <v/>
      </c>
      <c r="CH45" s="24" t="str">
        <f t="shared" si="193"/>
        <v/>
      </c>
      <c r="CI45" s="24" t="str">
        <f t="shared" si="193"/>
        <v/>
      </c>
      <c r="CJ45" s="24" t="str">
        <f t="shared" si="193"/>
        <v/>
      </c>
      <c r="CK45" s="24" t="str">
        <f t="shared" si="193"/>
        <v/>
      </c>
      <c r="CL45" s="24" t="str">
        <f t="shared" si="193"/>
        <v/>
      </c>
      <c r="CM45" s="24" t="str">
        <f t="shared" si="193"/>
        <v/>
      </c>
      <c r="CN45" s="24" t="str">
        <f t="shared" si="193"/>
        <v/>
      </c>
      <c r="CO45" s="24" t="str">
        <f t="shared" si="193"/>
        <v/>
      </c>
      <c r="CP45" s="24" t="str">
        <f t="shared" si="193"/>
        <v/>
      </c>
      <c r="CQ45" s="24" t="str">
        <f t="shared" si="193"/>
        <v/>
      </c>
      <c r="CR45" s="24" t="str">
        <f t="shared" si="193"/>
        <v/>
      </c>
      <c r="CS45" s="24" t="str">
        <f t="shared" si="193"/>
        <v/>
      </c>
      <c r="CT45" s="24" t="str">
        <f t="shared" si="193"/>
        <v/>
      </c>
      <c r="CU45" s="24" t="str">
        <f t="shared" si="193"/>
        <v/>
      </c>
      <c r="CV45" s="24" t="str">
        <f t="shared" si="193"/>
        <v/>
      </c>
      <c r="CW45" s="24" t="str">
        <f t="shared" si="193"/>
        <v/>
      </c>
      <c r="CX45" s="24" t="str">
        <f t="shared" si="193"/>
        <v/>
      </c>
      <c r="CY45" s="24" t="str">
        <f t="shared" si="193"/>
        <v/>
      </c>
      <c r="CZ45" s="24" t="str">
        <f t="shared" si="193"/>
        <v/>
      </c>
      <c r="DA45" s="24" t="str">
        <f t="shared" si="193"/>
        <v/>
      </c>
      <c r="DB45" s="24" t="str">
        <f t="shared" si="193"/>
        <v/>
      </c>
      <c r="DC45" s="24" t="str">
        <f t="shared" si="193"/>
        <v/>
      </c>
      <c r="DD45" s="24" t="str">
        <f t="shared" si="193"/>
        <v/>
      </c>
      <c r="DE45" s="24" t="str">
        <f t="shared" si="193"/>
        <v/>
      </c>
      <c r="DF45" s="24" t="str">
        <f t="shared" si="193"/>
        <v/>
      </c>
      <c r="DG45" s="24" t="str">
        <f t="shared" ref="DG45:EL45" si="194">IF(ISERROR(DG30/DG$13),"",DG30/DG$13)</f>
        <v/>
      </c>
      <c r="DH45" s="24" t="str">
        <f t="shared" si="194"/>
        <v/>
      </c>
      <c r="DI45" s="24" t="str">
        <f t="shared" si="194"/>
        <v/>
      </c>
      <c r="DJ45" s="24" t="str">
        <f t="shared" si="194"/>
        <v/>
      </c>
      <c r="DK45" s="24" t="str">
        <f t="shared" si="194"/>
        <v/>
      </c>
      <c r="DL45" s="24" t="str">
        <f t="shared" si="194"/>
        <v/>
      </c>
      <c r="DM45" s="24" t="str">
        <f t="shared" si="194"/>
        <v/>
      </c>
      <c r="DN45" s="24" t="str">
        <f t="shared" si="194"/>
        <v/>
      </c>
      <c r="DO45" s="24" t="str">
        <f t="shared" si="194"/>
        <v/>
      </c>
      <c r="DP45" s="24" t="str">
        <f t="shared" si="194"/>
        <v/>
      </c>
      <c r="DQ45" s="24" t="str">
        <f t="shared" si="194"/>
        <v/>
      </c>
      <c r="DR45" s="24" t="str">
        <f t="shared" si="194"/>
        <v/>
      </c>
      <c r="DS45" s="24" t="str">
        <f t="shared" si="194"/>
        <v/>
      </c>
      <c r="DT45" s="24" t="str">
        <f t="shared" si="194"/>
        <v/>
      </c>
      <c r="DU45" s="24" t="str">
        <f t="shared" si="194"/>
        <v/>
      </c>
      <c r="DV45" s="24" t="str">
        <f t="shared" si="194"/>
        <v/>
      </c>
      <c r="DW45" s="24" t="str">
        <f t="shared" si="194"/>
        <v/>
      </c>
      <c r="DX45" s="24" t="str">
        <f t="shared" si="194"/>
        <v/>
      </c>
      <c r="DY45" s="24" t="str">
        <f t="shared" si="194"/>
        <v/>
      </c>
      <c r="DZ45" s="24" t="str">
        <f t="shared" si="194"/>
        <v/>
      </c>
      <c r="EA45" s="24" t="str">
        <f t="shared" si="194"/>
        <v/>
      </c>
      <c r="EB45" s="24" t="str">
        <f t="shared" si="194"/>
        <v/>
      </c>
      <c r="EC45" s="24" t="str">
        <f t="shared" si="194"/>
        <v/>
      </c>
      <c r="ED45" s="24" t="str">
        <f t="shared" si="194"/>
        <v/>
      </c>
      <c r="EE45" s="24" t="str">
        <f t="shared" si="194"/>
        <v/>
      </c>
      <c r="EF45" s="24" t="str">
        <f t="shared" si="194"/>
        <v/>
      </c>
      <c r="EG45" s="24" t="str">
        <f t="shared" si="194"/>
        <v/>
      </c>
      <c r="EH45" s="24" t="str">
        <f t="shared" si="194"/>
        <v/>
      </c>
      <c r="EI45" s="24" t="str">
        <f t="shared" si="194"/>
        <v/>
      </c>
      <c r="EJ45" s="24" t="str">
        <f t="shared" si="194"/>
        <v/>
      </c>
      <c r="EK45" s="24" t="str">
        <f t="shared" si="194"/>
        <v/>
      </c>
      <c r="EL45" s="24" t="str">
        <f t="shared" si="194"/>
        <v/>
      </c>
      <c r="EM45" s="24" t="str">
        <f t="shared" ref="EM45:FG45" si="195">IF(ISERROR(EM30/EM$13),"",EM30/EM$13)</f>
        <v/>
      </c>
      <c r="EN45" s="24" t="str">
        <f t="shared" si="195"/>
        <v/>
      </c>
      <c r="EO45" s="24" t="str">
        <f t="shared" si="195"/>
        <v/>
      </c>
      <c r="EP45" s="24" t="str">
        <f t="shared" si="195"/>
        <v/>
      </c>
      <c r="EQ45" s="24" t="str">
        <f t="shared" si="195"/>
        <v/>
      </c>
      <c r="ER45" s="24" t="str">
        <f t="shared" si="195"/>
        <v/>
      </c>
      <c r="ES45" s="24" t="str">
        <f t="shared" si="195"/>
        <v/>
      </c>
      <c r="ET45" s="24" t="str">
        <f t="shared" si="195"/>
        <v/>
      </c>
      <c r="EU45" s="24" t="str">
        <f t="shared" si="195"/>
        <v/>
      </c>
      <c r="EV45" s="24" t="str">
        <f t="shared" si="195"/>
        <v/>
      </c>
      <c r="EW45" s="24" t="str">
        <f t="shared" si="195"/>
        <v/>
      </c>
      <c r="EX45" s="24" t="str">
        <f t="shared" si="195"/>
        <v/>
      </c>
      <c r="EY45" s="24" t="str">
        <f t="shared" si="195"/>
        <v/>
      </c>
      <c r="EZ45" s="24" t="str">
        <f t="shared" si="195"/>
        <v/>
      </c>
      <c r="FA45" s="24" t="str">
        <f t="shared" si="195"/>
        <v/>
      </c>
      <c r="FB45" s="24" t="str">
        <f t="shared" si="195"/>
        <v/>
      </c>
      <c r="FC45" s="24" t="str">
        <f t="shared" si="195"/>
        <v/>
      </c>
      <c r="FD45" s="24" t="str">
        <f t="shared" si="195"/>
        <v/>
      </c>
      <c r="FE45" s="24" t="str">
        <f t="shared" si="195"/>
        <v/>
      </c>
      <c r="FF45" s="24" t="str">
        <f t="shared" si="195"/>
        <v/>
      </c>
      <c r="FG45" s="24" t="str">
        <f t="shared" si="195"/>
        <v/>
      </c>
    </row>
    <row r="46" spans="1:163" hidden="1" outlineLevel="1" x14ac:dyDescent="0.5">
      <c r="A46" s="51" t="s">
        <v>26</v>
      </c>
      <c r="B46" s="32">
        <v>9</v>
      </c>
      <c r="C46" s="36">
        <f>IF(ISERROR(SUMIF(9:9,"LG",33:33)/SUMIF(9:9,"LG",13:13))," ",SUMIF(9:9,"LG",33:33)/SUMIF(9:9,"LG",13:13))</f>
        <v>0</v>
      </c>
      <c r="D46" s="36">
        <f>IF(ISERROR(SUMIF(9:9,"LG",32:32)/SUMIF(9:9,"LG",13:13))," ",SUMIF(9:9,"LG",32:32)/SUMIF(9:9,"LG",13:13))</f>
        <v>0</v>
      </c>
      <c r="E46" s="36" t="str">
        <f t="shared" ref="E46:N46" si="196">IF(ISERROR(SUMIF($O$11:$IS$11,"LG"&amp;E$7,$O32:$IS32)/E$13),"",SUMIF($O$11:$IS$11,"LG"&amp;E$7,$O32:$IS32)/E$13)</f>
        <v/>
      </c>
      <c r="F46" s="90">
        <f t="shared" si="196"/>
        <v>0</v>
      </c>
      <c r="G46" s="91">
        <f t="shared" si="196"/>
        <v>0</v>
      </c>
      <c r="H46" s="91">
        <f t="shared" si="196"/>
        <v>0</v>
      </c>
      <c r="I46" s="91">
        <f t="shared" si="196"/>
        <v>0</v>
      </c>
      <c r="J46" s="91">
        <f t="shared" si="196"/>
        <v>0</v>
      </c>
      <c r="K46" s="91">
        <f t="shared" si="196"/>
        <v>0</v>
      </c>
      <c r="L46" s="91">
        <f t="shared" si="196"/>
        <v>0</v>
      </c>
      <c r="M46" s="91" t="str">
        <f t="shared" si="196"/>
        <v/>
      </c>
      <c r="N46" s="23" t="str">
        <f t="shared" si="196"/>
        <v/>
      </c>
      <c r="O46" s="24" t="str">
        <f t="shared" ref="O46:AT46" si="197">IF(ISERROR(O32/O$13),"",O32/O$13)</f>
        <v/>
      </c>
      <c r="P46" s="24" t="str">
        <f t="shared" si="197"/>
        <v/>
      </c>
      <c r="Q46" s="24" t="str">
        <f t="shared" si="197"/>
        <v/>
      </c>
      <c r="R46" s="24" t="str">
        <f t="shared" si="197"/>
        <v/>
      </c>
      <c r="S46" s="24" t="str">
        <f t="shared" si="197"/>
        <v/>
      </c>
      <c r="T46" s="24" t="str">
        <f t="shared" si="197"/>
        <v/>
      </c>
      <c r="U46" s="24" t="str">
        <f t="shared" si="197"/>
        <v/>
      </c>
      <c r="V46" s="24" t="str">
        <f t="shared" si="197"/>
        <v/>
      </c>
      <c r="W46" s="24" t="str">
        <f t="shared" si="197"/>
        <v/>
      </c>
      <c r="X46" s="24" t="str">
        <f t="shared" si="197"/>
        <v/>
      </c>
      <c r="Y46" s="24" t="str">
        <f t="shared" si="197"/>
        <v/>
      </c>
      <c r="Z46" s="24" t="str">
        <f t="shared" si="197"/>
        <v/>
      </c>
      <c r="AA46" s="24" t="str">
        <f t="shared" si="197"/>
        <v/>
      </c>
      <c r="AB46" s="24" t="str">
        <f t="shared" si="197"/>
        <v/>
      </c>
      <c r="AC46" s="24" t="str">
        <f t="shared" si="197"/>
        <v/>
      </c>
      <c r="AD46" s="24" t="str">
        <f t="shared" si="197"/>
        <v/>
      </c>
      <c r="AE46" s="24" t="str">
        <f t="shared" si="197"/>
        <v/>
      </c>
      <c r="AF46" s="24" t="str">
        <f t="shared" si="197"/>
        <v/>
      </c>
      <c r="AG46" s="24" t="str">
        <f t="shared" si="197"/>
        <v/>
      </c>
      <c r="AH46" s="24" t="str">
        <f t="shared" si="197"/>
        <v/>
      </c>
      <c r="AI46" s="24" t="str">
        <f t="shared" si="197"/>
        <v/>
      </c>
      <c r="AJ46" s="24" t="str">
        <f t="shared" si="197"/>
        <v/>
      </c>
      <c r="AK46" s="24" t="str">
        <f t="shared" si="197"/>
        <v/>
      </c>
      <c r="AL46" s="24" t="str">
        <f t="shared" si="197"/>
        <v/>
      </c>
      <c r="AM46" s="24" t="str">
        <f t="shared" si="197"/>
        <v/>
      </c>
      <c r="AN46" s="24" t="str">
        <f t="shared" si="197"/>
        <v/>
      </c>
      <c r="AO46" s="24" t="str">
        <f t="shared" si="197"/>
        <v/>
      </c>
      <c r="AP46" s="24" t="str">
        <f t="shared" si="197"/>
        <v/>
      </c>
      <c r="AQ46" s="24" t="str">
        <f t="shared" si="197"/>
        <v/>
      </c>
      <c r="AR46" s="24" t="str">
        <f t="shared" si="197"/>
        <v/>
      </c>
      <c r="AS46" s="24" t="str">
        <f t="shared" si="197"/>
        <v/>
      </c>
      <c r="AT46" s="24" t="str">
        <f t="shared" si="197"/>
        <v/>
      </c>
      <c r="AU46" s="24" t="str">
        <f t="shared" ref="AU46:BZ46" si="198">IF(ISERROR(AU32/AU$13),"",AU32/AU$13)</f>
        <v/>
      </c>
      <c r="AV46" s="24" t="str">
        <f t="shared" si="198"/>
        <v/>
      </c>
      <c r="AW46" s="24" t="str">
        <f t="shared" si="198"/>
        <v/>
      </c>
      <c r="AX46" s="24" t="str">
        <f t="shared" si="198"/>
        <v/>
      </c>
      <c r="AY46" s="24" t="str">
        <f t="shared" si="198"/>
        <v/>
      </c>
      <c r="AZ46" s="24" t="str">
        <f t="shared" si="198"/>
        <v/>
      </c>
      <c r="BA46" s="24" t="str">
        <f t="shared" si="198"/>
        <v/>
      </c>
      <c r="BB46" s="24" t="str">
        <f t="shared" si="198"/>
        <v/>
      </c>
      <c r="BC46" s="24" t="str">
        <f t="shared" si="198"/>
        <v/>
      </c>
      <c r="BD46" s="24" t="str">
        <f t="shared" si="198"/>
        <v/>
      </c>
      <c r="BE46" s="24" t="str">
        <f t="shared" si="198"/>
        <v/>
      </c>
      <c r="BF46" s="24" t="str">
        <f t="shared" si="198"/>
        <v/>
      </c>
      <c r="BG46" s="24" t="str">
        <f t="shared" si="198"/>
        <v/>
      </c>
      <c r="BH46" s="24" t="str">
        <f t="shared" si="198"/>
        <v/>
      </c>
      <c r="BI46" s="24" t="str">
        <f t="shared" si="198"/>
        <v/>
      </c>
      <c r="BJ46" s="24" t="str">
        <f t="shared" si="198"/>
        <v/>
      </c>
      <c r="BK46" s="24" t="str">
        <f t="shared" si="198"/>
        <v/>
      </c>
      <c r="BL46" s="24" t="str">
        <f t="shared" si="198"/>
        <v/>
      </c>
      <c r="BM46" s="24" t="str">
        <f t="shared" si="198"/>
        <v/>
      </c>
      <c r="BN46" s="24" t="str">
        <f t="shared" si="198"/>
        <v/>
      </c>
      <c r="BO46" s="24" t="str">
        <f t="shared" si="198"/>
        <v/>
      </c>
      <c r="BP46" s="24" t="str">
        <f t="shared" si="198"/>
        <v/>
      </c>
      <c r="BQ46" s="24" t="str">
        <f t="shared" si="198"/>
        <v/>
      </c>
      <c r="BR46" s="24" t="str">
        <f t="shared" si="198"/>
        <v/>
      </c>
      <c r="BS46" s="24" t="str">
        <f t="shared" si="198"/>
        <v/>
      </c>
      <c r="BT46" s="24" t="str">
        <f t="shared" si="198"/>
        <v/>
      </c>
      <c r="BU46" s="24" t="str">
        <f t="shared" si="198"/>
        <v/>
      </c>
      <c r="BV46" s="24" t="str">
        <f t="shared" si="198"/>
        <v/>
      </c>
      <c r="BW46" s="24" t="str">
        <f t="shared" si="198"/>
        <v/>
      </c>
      <c r="BX46" s="24" t="str">
        <f t="shared" si="198"/>
        <v/>
      </c>
      <c r="BY46" s="24" t="str">
        <f t="shared" si="198"/>
        <v/>
      </c>
      <c r="BZ46" s="24" t="str">
        <f t="shared" si="198"/>
        <v/>
      </c>
      <c r="CA46" s="24" t="str">
        <f t="shared" ref="CA46:DF46" si="199">IF(ISERROR(CA32/CA$13),"",CA32/CA$13)</f>
        <v/>
      </c>
      <c r="CB46" s="24" t="str">
        <f t="shared" si="199"/>
        <v/>
      </c>
      <c r="CC46" s="24" t="str">
        <f t="shared" si="199"/>
        <v/>
      </c>
      <c r="CD46" s="24" t="str">
        <f t="shared" si="199"/>
        <v/>
      </c>
      <c r="CE46" s="24" t="str">
        <f t="shared" si="199"/>
        <v/>
      </c>
      <c r="CF46" s="24" t="str">
        <f t="shared" si="199"/>
        <v/>
      </c>
      <c r="CG46" s="24" t="str">
        <f t="shared" si="199"/>
        <v/>
      </c>
      <c r="CH46" s="24" t="str">
        <f t="shared" si="199"/>
        <v/>
      </c>
      <c r="CI46" s="24" t="str">
        <f t="shared" si="199"/>
        <v/>
      </c>
      <c r="CJ46" s="24" t="str">
        <f t="shared" si="199"/>
        <v/>
      </c>
      <c r="CK46" s="24" t="str">
        <f t="shared" si="199"/>
        <v/>
      </c>
      <c r="CL46" s="24" t="str">
        <f t="shared" si="199"/>
        <v/>
      </c>
      <c r="CM46" s="24" t="str">
        <f t="shared" si="199"/>
        <v/>
      </c>
      <c r="CN46" s="24" t="str">
        <f t="shared" si="199"/>
        <v/>
      </c>
      <c r="CO46" s="24" t="str">
        <f t="shared" si="199"/>
        <v/>
      </c>
      <c r="CP46" s="24" t="str">
        <f t="shared" si="199"/>
        <v/>
      </c>
      <c r="CQ46" s="24" t="str">
        <f t="shared" si="199"/>
        <v/>
      </c>
      <c r="CR46" s="24" t="str">
        <f t="shared" si="199"/>
        <v/>
      </c>
      <c r="CS46" s="24" t="str">
        <f t="shared" si="199"/>
        <v/>
      </c>
      <c r="CT46" s="24" t="str">
        <f t="shared" si="199"/>
        <v/>
      </c>
      <c r="CU46" s="24" t="str">
        <f t="shared" si="199"/>
        <v/>
      </c>
      <c r="CV46" s="24" t="str">
        <f t="shared" si="199"/>
        <v/>
      </c>
      <c r="CW46" s="24" t="str">
        <f t="shared" si="199"/>
        <v/>
      </c>
      <c r="CX46" s="24" t="str">
        <f t="shared" si="199"/>
        <v/>
      </c>
      <c r="CY46" s="24" t="str">
        <f t="shared" si="199"/>
        <v/>
      </c>
      <c r="CZ46" s="24" t="str">
        <f t="shared" si="199"/>
        <v/>
      </c>
      <c r="DA46" s="24" t="str">
        <f t="shared" si="199"/>
        <v/>
      </c>
      <c r="DB46" s="24" t="str">
        <f t="shared" si="199"/>
        <v/>
      </c>
      <c r="DC46" s="24" t="str">
        <f t="shared" si="199"/>
        <v/>
      </c>
      <c r="DD46" s="24" t="str">
        <f t="shared" si="199"/>
        <v/>
      </c>
      <c r="DE46" s="24" t="str">
        <f t="shared" si="199"/>
        <v/>
      </c>
      <c r="DF46" s="24" t="str">
        <f t="shared" si="199"/>
        <v/>
      </c>
      <c r="DG46" s="24" t="str">
        <f t="shared" ref="DG46:EL46" si="200">IF(ISERROR(DG32/DG$13),"",DG32/DG$13)</f>
        <v/>
      </c>
      <c r="DH46" s="24" t="str">
        <f t="shared" si="200"/>
        <v/>
      </c>
      <c r="DI46" s="24" t="str">
        <f t="shared" si="200"/>
        <v/>
      </c>
      <c r="DJ46" s="24" t="str">
        <f t="shared" si="200"/>
        <v/>
      </c>
      <c r="DK46" s="24" t="str">
        <f t="shared" si="200"/>
        <v/>
      </c>
      <c r="DL46" s="24" t="str">
        <f t="shared" si="200"/>
        <v/>
      </c>
      <c r="DM46" s="24" t="str">
        <f t="shared" si="200"/>
        <v/>
      </c>
      <c r="DN46" s="24" t="str">
        <f t="shared" si="200"/>
        <v/>
      </c>
      <c r="DO46" s="24" t="str">
        <f t="shared" si="200"/>
        <v/>
      </c>
      <c r="DP46" s="24" t="str">
        <f t="shared" si="200"/>
        <v/>
      </c>
      <c r="DQ46" s="24" t="str">
        <f t="shared" si="200"/>
        <v/>
      </c>
      <c r="DR46" s="24" t="str">
        <f t="shared" si="200"/>
        <v/>
      </c>
      <c r="DS46" s="24" t="str">
        <f t="shared" si="200"/>
        <v/>
      </c>
      <c r="DT46" s="24" t="str">
        <f t="shared" si="200"/>
        <v/>
      </c>
      <c r="DU46" s="24" t="str">
        <f t="shared" si="200"/>
        <v/>
      </c>
      <c r="DV46" s="24" t="str">
        <f t="shared" si="200"/>
        <v/>
      </c>
      <c r="DW46" s="24" t="str">
        <f t="shared" si="200"/>
        <v/>
      </c>
      <c r="DX46" s="24" t="str">
        <f t="shared" si="200"/>
        <v/>
      </c>
      <c r="DY46" s="24" t="str">
        <f t="shared" si="200"/>
        <v/>
      </c>
      <c r="DZ46" s="24" t="str">
        <f t="shared" si="200"/>
        <v/>
      </c>
      <c r="EA46" s="24" t="str">
        <f t="shared" si="200"/>
        <v/>
      </c>
      <c r="EB46" s="24" t="str">
        <f t="shared" si="200"/>
        <v/>
      </c>
      <c r="EC46" s="24" t="str">
        <f t="shared" si="200"/>
        <v/>
      </c>
      <c r="ED46" s="24" t="str">
        <f t="shared" si="200"/>
        <v/>
      </c>
      <c r="EE46" s="24" t="str">
        <f t="shared" si="200"/>
        <v/>
      </c>
      <c r="EF46" s="24" t="str">
        <f t="shared" si="200"/>
        <v/>
      </c>
      <c r="EG46" s="24" t="str">
        <f t="shared" si="200"/>
        <v/>
      </c>
      <c r="EH46" s="24" t="str">
        <f t="shared" si="200"/>
        <v/>
      </c>
      <c r="EI46" s="24" t="str">
        <f t="shared" si="200"/>
        <v/>
      </c>
      <c r="EJ46" s="24" t="str">
        <f t="shared" si="200"/>
        <v/>
      </c>
      <c r="EK46" s="24" t="str">
        <f t="shared" si="200"/>
        <v/>
      </c>
      <c r="EL46" s="24" t="str">
        <f t="shared" si="200"/>
        <v/>
      </c>
      <c r="EM46" s="24" t="str">
        <f t="shared" ref="EM46:FG46" si="201">IF(ISERROR(EM32/EM$13),"",EM32/EM$13)</f>
        <v/>
      </c>
      <c r="EN46" s="24" t="str">
        <f t="shared" si="201"/>
        <v/>
      </c>
      <c r="EO46" s="24" t="str">
        <f t="shared" si="201"/>
        <v/>
      </c>
      <c r="EP46" s="24" t="str">
        <f t="shared" si="201"/>
        <v/>
      </c>
      <c r="EQ46" s="24" t="str">
        <f t="shared" si="201"/>
        <v/>
      </c>
      <c r="ER46" s="24" t="str">
        <f t="shared" si="201"/>
        <v/>
      </c>
      <c r="ES46" s="24" t="str">
        <f t="shared" si="201"/>
        <v/>
      </c>
      <c r="ET46" s="24" t="str">
        <f t="shared" si="201"/>
        <v/>
      </c>
      <c r="EU46" s="24" t="str">
        <f t="shared" si="201"/>
        <v/>
      </c>
      <c r="EV46" s="24" t="str">
        <f t="shared" si="201"/>
        <v/>
      </c>
      <c r="EW46" s="24" t="str">
        <f t="shared" si="201"/>
        <v/>
      </c>
      <c r="EX46" s="24" t="str">
        <f t="shared" si="201"/>
        <v/>
      </c>
      <c r="EY46" s="24" t="str">
        <f t="shared" si="201"/>
        <v/>
      </c>
      <c r="EZ46" s="24" t="str">
        <f t="shared" si="201"/>
        <v/>
      </c>
      <c r="FA46" s="24" t="str">
        <f t="shared" si="201"/>
        <v/>
      </c>
      <c r="FB46" s="24" t="str">
        <f t="shared" si="201"/>
        <v/>
      </c>
      <c r="FC46" s="24" t="str">
        <f t="shared" si="201"/>
        <v/>
      </c>
      <c r="FD46" s="24" t="str">
        <f t="shared" si="201"/>
        <v/>
      </c>
      <c r="FE46" s="24" t="str">
        <f t="shared" si="201"/>
        <v/>
      </c>
      <c r="FF46" s="24" t="str">
        <f t="shared" si="201"/>
        <v/>
      </c>
      <c r="FG46" s="24" t="str">
        <f t="shared" si="201"/>
        <v/>
      </c>
    </row>
    <row r="47" spans="1:163" ht="15" hidden="1" outlineLevel="1" thickBot="1" x14ac:dyDescent="0.55000000000000004">
      <c r="A47" s="52" t="s">
        <v>26</v>
      </c>
      <c r="B47" s="53">
        <v>10</v>
      </c>
      <c r="C47" s="36">
        <f>IF(ISERROR(SUMIF(9:9,"LG",35:35)/SUMIF(9:9,"LG",13:13))," ",SUMIF(9:9,"LG",35:35)/SUMIF(9:9,"LG",13:13))</f>
        <v>0</v>
      </c>
      <c r="D47" s="36">
        <f>IF(ISERROR(SUMIF(9:9,"LG",34:34)/SUMIF(9:9,"LG",13:13))," ",SUMIF(9:9,"LG",34:34)/SUMIF(9:9,"LG",13:13))</f>
        <v>0</v>
      </c>
      <c r="E47" s="71" t="str">
        <f t="shared" ref="E47:N47" si="202">IF(ISERROR(SUMIF($O$11:$IS$11,"LG"&amp;E$7,$O34:$IS34)/E$13),"",SUMIF($O$11:$IS$11,"LG"&amp;E$7,$O34:$IS34)/E$13)</f>
        <v/>
      </c>
      <c r="F47" s="92">
        <f t="shared" si="202"/>
        <v>0</v>
      </c>
      <c r="G47" s="93">
        <f t="shared" si="202"/>
        <v>0</v>
      </c>
      <c r="H47" s="93">
        <f t="shared" si="202"/>
        <v>0</v>
      </c>
      <c r="I47" s="93">
        <f t="shared" si="202"/>
        <v>0</v>
      </c>
      <c r="J47" s="93">
        <f t="shared" si="202"/>
        <v>0</v>
      </c>
      <c r="K47" s="93">
        <f t="shared" si="202"/>
        <v>0</v>
      </c>
      <c r="L47" s="93">
        <f t="shared" si="202"/>
        <v>0</v>
      </c>
      <c r="M47" s="93" t="str">
        <f t="shared" si="202"/>
        <v/>
      </c>
      <c r="N47" s="29" t="str">
        <f t="shared" si="202"/>
        <v/>
      </c>
      <c r="O47" s="30" t="str">
        <f t="shared" ref="O47:AT47" si="203">IF(ISERROR(O34/O$13),"",O34/O$13)</f>
        <v/>
      </c>
      <c r="P47" s="30" t="str">
        <f t="shared" si="203"/>
        <v/>
      </c>
      <c r="Q47" s="30" t="str">
        <f t="shared" si="203"/>
        <v/>
      </c>
      <c r="R47" s="30" t="str">
        <f t="shared" si="203"/>
        <v/>
      </c>
      <c r="S47" s="30" t="str">
        <f t="shared" si="203"/>
        <v/>
      </c>
      <c r="T47" s="30" t="str">
        <f t="shared" si="203"/>
        <v/>
      </c>
      <c r="U47" s="30" t="str">
        <f t="shared" si="203"/>
        <v/>
      </c>
      <c r="V47" s="30" t="str">
        <f t="shared" si="203"/>
        <v/>
      </c>
      <c r="W47" s="30" t="str">
        <f t="shared" si="203"/>
        <v/>
      </c>
      <c r="X47" s="30" t="str">
        <f t="shared" si="203"/>
        <v/>
      </c>
      <c r="Y47" s="30" t="str">
        <f t="shared" si="203"/>
        <v/>
      </c>
      <c r="Z47" s="30" t="str">
        <f t="shared" si="203"/>
        <v/>
      </c>
      <c r="AA47" s="30" t="str">
        <f t="shared" si="203"/>
        <v/>
      </c>
      <c r="AB47" s="30" t="str">
        <f t="shared" si="203"/>
        <v/>
      </c>
      <c r="AC47" s="30" t="str">
        <f t="shared" si="203"/>
        <v/>
      </c>
      <c r="AD47" s="30" t="str">
        <f t="shared" si="203"/>
        <v/>
      </c>
      <c r="AE47" s="30" t="str">
        <f t="shared" si="203"/>
        <v/>
      </c>
      <c r="AF47" s="30" t="str">
        <f t="shared" si="203"/>
        <v/>
      </c>
      <c r="AG47" s="30" t="str">
        <f t="shared" si="203"/>
        <v/>
      </c>
      <c r="AH47" s="30" t="str">
        <f t="shared" si="203"/>
        <v/>
      </c>
      <c r="AI47" s="30" t="str">
        <f t="shared" si="203"/>
        <v/>
      </c>
      <c r="AJ47" s="30" t="str">
        <f t="shared" si="203"/>
        <v/>
      </c>
      <c r="AK47" s="30" t="str">
        <f t="shared" si="203"/>
        <v/>
      </c>
      <c r="AL47" s="30" t="str">
        <f t="shared" si="203"/>
        <v/>
      </c>
      <c r="AM47" s="30" t="str">
        <f t="shared" si="203"/>
        <v/>
      </c>
      <c r="AN47" s="30" t="str">
        <f t="shared" si="203"/>
        <v/>
      </c>
      <c r="AO47" s="30" t="str">
        <f t="shared" si="203"/>
        <v/>
      </c>
      <c r="AP47" s="30" t="str">
        <f t="shared" si="203"/>
        <v/>
      </c>
      <c r="AQ47" s="30" t="str">
        <f t="shared" si="203"/>
        <v/>
      </c>
      <c r="AR47" s="30" t="str">
        <f t="shared" si="203"/>
        <v/>
      </c>
      <c r="AS47" s="30" t="str">
        <f t="shared" si="203"/>
        <v/>
      </c>
      <c r="AT47" s="30" t="str">
        <f t="shared" si="203"/>
        <v/>
      </c>
      <c r="AU47" s="30" t="str">
        <f t="shared" ref="AU47:BZ47" si="204">IF(ISERROR(AU34/AU$13),"",AU34/AU$13)</f>
        <v/>
      </c>
      <c r="AV47" s="30" t="str">
        <f t="shared" si="204"/>
        <v/>
      </c>
      <c r="AW47" s="30" t="str">
        <f t="shared" si="204"/>
        <v/>
      </c>
      <c r="AX47" s="30" t="str">
        <f t="shared" si="204"/>
        <v/>
      </c>
      <c r="AY47" s="30" t="str">
        <f t="shared" si="204"/>
        <v/>
      </c>
      <c r="AZ47" s="30" t="str">
        <f t="shared" si="204"/>
        <v/>
      </c>
      <c r="BA47" s="30" t="str">
        <f t="shared" si="204"/>
        <v/>
      </c>
      <c r="BB47" s="30" t="str">
        <f t="shared" si="204"/>
        <v/>
      </c>
      <c r="BC47" s="30" t="str">
        <f t="shared" si="204"/>
        <v/>
      </c>
      <c r="BD47" s="30" t="str">
        <f t="shared" si="204"/>
        <v/>
      </c>
      <c r="BE47" s="30" t="str">
        <f t="shared" si="204"/>
        <v/>
      </c>
      <c r="BF47" s="30" t="str">
        <f t="shared" si="204"/>
        <v/>
      </c>
      <c r="BG47" s="30" t="str">
        <f t="shared" si="204"/>
        <v/>
      </c>
      <c r="BH47" s="30" t="str">
        <f t="shared" si="204"/>
        <v/>
      </c>
      <c r="BI47" s="30" t="str">
        <f t="shared" si="204"/>
        <v/>
      </c>
      <c r="BJ47" s="30" t="str">
        <f t="shared" si="204"/>
        <v/>
      </c>
      <c r="BK47" s="30" t="str">
        <f t="shared" si="204"/>
        <v/>
      </c>
      <c r="BL47" s="30" t="str">
        <f t="shared" si="204"/>
        <v/>
      </c>
      <c r="BM47" s="30" t="str">
        <f t="shared" si="204"/>
        <v/>
      </c>
      <c r="BN47" s="30" t="str">
        <f t="shared" si="204"/>
        <v/>
      </c>
      <c r="BO47" s="30" t="str">
        <f t="shared" si="204"/>
        <v/>
      </c>
      <c r="BP47" s="30" t="str">
        <f t="shared" si="204"/>
        <v/>
      </c>
      <c r="BQ47" s="30" t="str">
        <f t="shared" si="204"/>
        <v/>
      </c>
      <c r="BR47" s="30" t="str">
        <f t="shared" si="204"/>
        <v/>
      </c>
      <c r="BS47" s="30" t="str">
        <f t="shared" si="204"/>
        <v/>
      </c>
      <c r="BT47" s="30" t="str">
        <f t="shared" si="204"/>
        <v/>
      </c>
      <c r="BU47" s="30" t="str">
        <f t="shared" si="204"/>
        <v/>
      </c>
      <c r="BV47" s="30" t="str">
        <f t="shared" si="204"/>
        <v/>
      </c>
      <c r="BW47" s="30" t="str">
        <f t="shared" si="204"/>
        <v/>
      </c>
      <c r="BX47" s="30" t="str">
        <f t="shared" si="204"/>
        <v/>
      </c>
      <c r="BY47" s="30" t="str">
        <f t="shared" si="204"/>
        <v/>
      </c>
      <c r="BZ47" s="30" t="str">
        <f t="shared" si="204"/>
        <v/>
      </c>
      <c r="CA47" s="30" t="str">
        <f t="shared" ref="CA47:DF47" si="205">IF(ISERROR(CA34/CA$13),"",CA34/CA$13)</f>
        <v/>
      </c>
      <c r="CB47" s="30" t="str">
        <f t="shared" si="205"/>
        <v/>
      </c>
      <c r="CC47" s="30" t="str">
        <f t="shared" si="205"/>
        <v/>
      </c>
      <c r="CD47" s="30" t="str">
        <f t="shared" si="205"/>
        <v/>
      </c>
      <c r="CE47" s="30" t="str">
        <f t="shared" si="205"/>
        <v/>
      </c>
      <c r="CF47" s="30" t="str">
        <f t="shared" si="205"/>
        <v/>
      </c>
      <c r="CG47" s="30" t="str">
        <f t="shared" si="205"/>
        <v/>
      </c>
      <c r="CH47" s="30" t="str">
        <f t="shared" si="205"/>
        <v/>
      </c>
      <c r="CI47" s="30" t="str">
        <f t="shared" si="205"/>
        <v/>
      </c>
      <c r="CJ47" s="30" t="str">
        <f t="shared" si="205"/>
        <v/>
      </c>
      <c r="CK47" s="30" t="str">
        <f t="shared" si="205"/>
        <v/>
      </c>
      <c r="CL47" s="30" t="str">
        <f t="shared" si="205"/>
        <v/>
      </c>
      <c r="CM47" s="30" t="str">
        <f t="shared" si="205"/>
        <v/>
      </c>
      <c r="CN47" s="30" t="str">
        <f t="shared" si="205"/>
        <v/>
      </c>
      <c r="CO47" s="30" t="str">
        <f t="shared" si="205"/>
        <v/>
      </c>
      <c r="CP47" s="30" t="str">
        <f t="shared" si="205"/>
        <v/>
      </c>
      <c r="CQ47" s="30" t="str">
        <f t="shared" si="205"/>
        <v/>
      </c>
      <c r="CR47" s="30" t="str">
        <f t="shared" si="205"/>
        <v/>
      </c>
      <c r="CS47" s="30" t="str">
        <f t="shared" si="205"/>
        <v/>
      </c>
      <c r="CT47" s="30" t="str">
        <f t="shared" si="205"/>
        <v/>
      </c>
      <c r="CU47" s="30" t="str">
        <f t="shared" si="205"/>
        <v/>
      </c>
      <c r="CV47" s="30" t="str">
        <f t="shared" si="205"/>
        <v/>
      </c>
      <c r="CW47" s="30" t="str">
        <f t="shared" si="205"/>
        <v/>
      </c>
      <c r="CX47" s="30" t="str">
        <f t="shared" si="205"/>
        <v/>
      </c>
      <c r="CY47" s="30" t="str">
        <f t="shared" si="205"/>
        <v/>
      </c>
      <c r="CZ47" s="30" t="str">
        <f t="shared" si="205"/>
        <v/>
      </c>
      <c r="DA47" s="30" t="str">
        <f t="shared" si="205"/>
        <v/>
      </c>
      <c r="DB47" s="30" t="str">
        <f t="shared" si="205"/>
        <v/>
      </c>
      <c r="DC47" s="30" t="str">
        <f t="shared" si="205"/>
        <v/>
      </c>
      <c r="DD47" s="30" t="str">
        <f t="shared" si="205"/>
        <v/>
      </c>
      <c r="DE47" s="30" t="str">
        <f t="shared" si="205"/>
        <v/>
      </c>
      <c r="DF47" s="30" t="str">
        <f t="shared" si="205"/>
        <v/>
      </c>
      <c r="DG47" s="30" t="str">
        <f t="shared" ref="DG47:EL47" si="206">IF(ISERROR(DG34/DG$13),"",DG34/DG$13)</f>
        <v/>
      </c>
      <c r="DH47" s="30" t="str">
        <f t="shared" si="206"/>
        <v/>
      </c>
      <c r="DI47" s="30" t="str">
        <f t="shared" si="206"/>
        <v/>
      </c>
      <c r="DJ47" s="30" t="str">
        <f t="shared" si="206"/>
        <v/>
      </c>
      <c r="DK47" s="30" t="str">
        <f t="shared" si="206"/>
        <v/>
      </c>
      <c r="DL47" s="30" t="str">
        <f t="shared" si="206"/>
        <v/>
      </c>
      <c r="DM47" s="30" t="str">
        <f t="shared" si="206"/>
        <v/>
      </c>
      <c r="DN47" s="30" t="str">
        <f t="shared" si="206"/>
        <v/>
      </c>
      <c r="DO47" s="30" t="str">
        <f t="shared" si="206"/>
        <v/>
      </c>
      <c r="DP47" s="30" t="str">
        <f t="shared" si="206"/>
        <v/>
      </c>
      <c r="DQ47" s="30" t="str">
        <f t="shared" si="206"/>
        <v/>
      </c>
      <c r="DR47" s="30" t="str">
        <f t="shared" si="206"/>
        <v/>
      </c>
      <c r="DS47" s="30" t="str">
        <f t="shared" si="206"/>
        <v/>
      </c>
      <c r="DT47" s="30" t="str">
        <f t="shared" si="206"/>
        <v/>
      </c>
      <c r="DU47" s="30" t="str">
        <f t="shared" si="206"/>
        <v/>
      </c>
      <c r="DV47" s="30" t="str">
        <f t="shared" si="206"/>
        <v/>
      </c>
      <c r="DW47" s="30" t="str">
        <f t="shared" si="206"/>
        <v/>
      </c>
      <c r="DX47" s="30" t="str">
        <f t="shared" si="206"/>
        <v/>
      </c>
      <c r="DY47" s="30" t="str">
        <f t="shared" si="206"/>
        <v/>
      </c>
      <c r="DZ47" s="30" t="str">
        <f t="shared" si="206"/>
        <v/>
      </c>
      <c r="EA47" s="30" t="str">
        <f t="shared" si="206"/>
        <v/>
      </c>
      <c r="EB47" s="30" t="str">
        <f t="shared" si="206"/>
        <v/>
      </c>
      <c r="EC47" s="30" t="str">
        <f t="shared" si="206"/>
        <v/>
      </c>
      <c r="ED47" s="30" t="str">
        <f t="shared" si="206"/>
        <v/>
      </c>
      <c r="EE47" s="30" t="str">
        <f t="shared" si="206"/>
        <v/>
      </c>
      <c r="EF47" s="30" t="str">
        <f t="shared" si="206"/>
        <v/>
      </c>
      <c r="EG47" s="30" t="str">
        <f t="shared" si="206"/>
        <v/>
      </c>
      <c r="EH47" s="30" t="str">
        <f t="shared" si="206"/>
        <v/>
      </c>
      <c r="EI47" s="30" t="str">
        <f t="shared" si="206"/>
        <v/>
      </c>
      <c r="EJ47" s="30" t="str">
        <f t="shared" si="206"/>
        <v/>
      </c>
      <c r="EK47" s="30" t="str">
        <f t="shared" si="206"/>
        <v/>
      </c>
      <c r="EL47" s="30" t="str">
        <f t="shared" si="206"/>
        <v/>
      </c>
      <c r="EM47" s="30" t="str">
        <f t="shared" ref="EM47:FG47" si="207">IF(ISERROR(EM34/EM$13),"",EM34/EM$13)</f>
        <v/>
      </c>
      <c r="EN47" s="30" t="str">
        <f t="shared" si="207"/>
        <v/>
      </c>
      <c r="EO47" s="30" t="str">
        <f t="shared" si="207"/>
        <v/>
      </c>
      <c r="EP47" s="30" t="str">
        <f t="shared" si="207"/>
        <v/>
      </c>
      <c r="EQ47" s="30" t="str">
        <f t="shared" si="207"/>
        <v/>
      </c>
      <c r="ER47" s="30" t="str">
        <f t="shared" si="207"/>
        <v/>
      </c>
      <c r="ES47" s="30" t="str">
        <f t="shared" si="207"/>
        <v/>
      </c>
      <c r="ET47" s="30" t="str">
        <f t="shared" si="207"/>
        <v/>
      </c>
      <c r="EU47" s="30" t="str">
        <f t="shared" si="207"/>
        <v/>
      </c>
      <c r="EV47" s="30" t="str">
        <f t="shared" si="207"/>
        <v/>
      </c>
      <c r="EW47" s="30" t="str">
        <f t="shared" si="207"/>
        <v/>
      </c>
      <c r="EX47" s="30" t="str">
        <f t="shared" si="207"/>
        <v/>
      </c>
      <c r="EY47" s="30" t="str">
        <f t="shared" si="207"/>
        <v/>
      </c>
      <c r="EZ47" s="30" t="str">
        <f t="shared" si="207"/>
        <v/>
      </c>
      <c r="FA47" s="30" t="str">
        <f t="shared" si="207"/>
        <v/>
      </c>
      <c r="FB47" s="30" t="str">
        <f t="shared" si="207"/>
        <v/>
      </c>
      <c r="FC47" s="30" t="str">
        <f t="shared" si="207"/>
        <v/>
      </c>
      <c r="FD47" s="30" t="str">
        <f t="shared" si="207"/>
        <v/>
      </c>
      <c r="FE47" s="30" t="str">
        <f t="shared" si="207"/>
        <v/>
      </c>
      <c r="FF47" s="30" t="str">
        <f t="shared" si="207"/>
        <v/>
      </c>
      <c r="FG47" s="30" t="str">
        <f t="shared" si="207"/>
        <v/>
      </c>
    </row>
    <row r="48" spans="1:163" x14ac:dyDescent="0.5">
      <c r="A48" s="31">
        <v>1</v>
      </c>
      <c r="B48" s="97">
        <v>2</v>
      </c>
      <c r="C48" s="36">
        <f t="shared" ref="C48:C77" si="208">IF(ISERROR(SUMIF($O$9:$IS$9,"LG",O48:IS48)/SUMPRODUCT((($O$9:$IS$9)="LG")*(($O$13:$IS$13)&lt;&gt;"")*((O48:IS48)&lt;&gt;"Absent")*((O48:IS48)&lt;&gt;"NA")*($O$13:$IS$13))),"",SUMIF($O$9:$IS$9,"LG",O48:IS48)/SUMPRODUCT((($O$9:$IS$9)="LG")*(($O$13:$IS$13)&lt;&gt;"")*((O48:IS48)&lt;&gt;"Absent")*((O48:IS48)&lt;&gt;"NA")*($O$13:$IS$13)))</f>
        <v>0.73548387096774193</v>
      </c>
      <c r="D48" s="36">
        <f t="shared" ref="D48:D77" si="209">IF(ISERROR(SUMIF($O$9:$IS$9,"LG",O48:IS48)/SUMPRODUCT((($O$9:$IS$9)="LG")*(($O$13:$IS$13)&lt;&gt;"")*((O48:IS48)&lt;&gt;"NA")*($O$13:$IS$13))),"",SUMIF($O$9:$IS$9,"LG",O48:IS48)/SUMPRODUCT((($O$9:$IS$9)="LG")*(($O$13:$IS$13)&lt;&gt;"")*((O48:IS48)&lt;&gt;"NA")*($O$13:$IS$13)))</f>
        <v>0.58461538461538465</v>
      </c>
      <c r="E48" s="36" t="str">
        <f t="shared" ref="E48:N57" si="210">IF(ISERROR(SUMIF($O$11:$IS$11,"LG"&amp;E$7,$O48:$IS48)/E$13),"",SUMIF($O$11:$IS$11,"LG"&amp;E$7,$O48:$IS48)/E$13)</f>
        <v/>
      </c>
      <c r="F48" s="90">
        <f t="shared" si="210"/>
        <v>0</v>
      </c>
      <c r="G48" s="91">
        <f t="shared" si="210"/>
        <v>0.7</v>
      </c>
      <c r="H48" s="91">
        <f t="shared" si="210"/>
        <v>0.68571428571428572</v>
      </c>
      <c r="I48" s="91">
        <f t="shared" si="210"/>
        <v>0.76</v>
      </c>
      <c r="J48" s="91">
        <f t="shared" si="210"/>
        <v>0.7</v>
      </c>
      <c r="K48" s="91">
        <f t="shared" si="210"/>
        <v>0.8</v>
      </c>
      <c r="L48" s="91">
        <f t="shared" si="210"/>
        <v>0.8</v>
      </c>
      <c r="M48" s="91" t="str">
        <f t="shared" si="210"/>
        <v/>
      </c>
      <c r="N48" s="23" t="str">
        <f t="shared" si="210"/>
        <v/>
      </c>
      <c r="O48" s="9" t="s">
        <v>61</v>
      </c>
      <c r="P48" s="10" t="s">
        <v>61</v>
      </c>
      <c r="Q48" s="10" t="s">
        <v>61</v>
      </c>
      <c r="R48" s="10" t="s">
        <v>61</v>
      </c>
      <c r="S48" s="10" t="s">
        <v>61</v>
      </c>
      <c r="T48" s="10" t="s">
        <v>61</v>
      </c>
      <c r="U48" s="10" t="s">
        <v>61</v>
      </c>
      <c r="V48" s="10" t="s">
        <v>61</v>
      </c>
      <c r="W48" s="10">
        <v>4</v>
      </c>
      <c r="X48" s="10">
        <v>3</v>
      </c>
      <c r="Y48" s="10">
        <v>3</v>
      </c>
      <c r="Z48" s="10">
        <v>3</v>
      </c>
      <c r="AA48" s="10">
        <v>4</v>
      </c>
      <c r="AB48" s="10">
        <v>4</v>
      </c>
      <c r="AC48" s="9">
        <v>5</v>
      </c>
      <c r="AD48" s="9">
        <v>2</v>
      </c>
      <c r="AE48" s="9">
        <v>5</v>
      </c>
      <c r="AF48" s="9">
        <v>4</v>
      </c>
      <c r="AG48" s="9">
        <v>3</v>
      </c>
      <c r="AH48" s="9">
        <v>3</v>
      </c>
      <c r="AI48" s="9">
        <v>2</v>
      </c>
      <c r="AJ48" s="10">
        <v>3</v>
      </c>
      <c r="AK48" s="10">
        <v>4</v>
      </c>
      <c r="AL48" s="10">
        <v>12</v>
      </c>
      <c r="AM48" s="10">
        <v>1</v>
      </c>
      <c r="AN48" s="10">
        <v>5</v>
      </c>
      <c r="AO48" s="10">
        <v>4</v>
      </c>
      <c r="AP48" s="10">
        <v>4</v>
      </c>
      <c r="AQ48" s="10">
        <v>3</v>
      </c>
      <c r="AR48" s="10">
        <v>3</v>
      </c>
      <c r="AS48" s="10">
        <v>5</v>
      </c>
      <c r="AT48" s="10">
        <v>5</v>
      </c>
      <c r="AU48" s="10">
        <v>5</v>
      </c>
      <c r="AV48" s="10">
        <v>4</v>
      </c>
      <c r="AW48" s="10">
        <v>3</v>
      </c>
      <c r="AX48" s="10">
        <v>4</v>
      </c>
      <c r="AY48" s="10">
        <v>4</v>
      </c>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row>
    <row r="49" spans="1:163" x14ac:dyDescent="0.5">
      <c r="A49" s="31">
        <v>2</v>
      </c>
      <c r="B49" s="97">
        <v>2</v>
      </c>
      <c r="C49" s="36">
        <f t="shared" si="208"/>
        <v>0.6333333333333333</v>
      </c>
      <c r="D49" s="36">
        <f t="shared" si="209"/>
        <v>0.29230769230769232</v>
      </c>
      <c r="E49" s="36" t="str">
        <f t="shared" si="210"/>
        <v/>
      </c>
      <c r="F49" s="90">
        <f t="shared" si="210"/>
        <v>0</v>
      </c>
      <c r="G49" s="91">
        <f t="shared" si="210"/>
        <v>0</v>
      </c>
      <c r="H49" s="91">
        <f t="shared" si="210"/>
        <v>0</v>
      </c>
      <c r="I49" s="91">
        <f t="shared" si="210"/>
        <v>0.88</v>
      </c>
      <c r="J49" s="91">
        <f t="shared" si="210"/>
        <v>0.3</v>
      </c>
      <c r="K49" s="91">
        <f t="shared" si="210"/>
        <v>0.65</v>
      </c>
      <c r="L49" s="91">
        <f t="shared" si="210"/>
        <v>0.64</v>
      </c>
      <c r="M49" s="91" t="str">
        <f t="shared" si="210"/>
        <v/>
      </c>
      <c r="N49" s="23" t="str">
        <f t="shared" si="210"/>
        <v/>
      </c>
      <c r="O49" s="9" t="s">
        <v>61</v>
      </c>
      <c r="P49" s="10" t="s">
        <v>61</v>
      </c>
      <c r="Q49" s="10" t="s">
        <v>61</v>
      </c>
      <c r="R49" s="10" t="s">
        <v>61</v>
      </c>
      <c r="S49" s="10" t="s">
        <v>61</v>
      </c>
      <c r="T49" s="10" t="s">
        <v>61</v>
      </c>
      <c r="U49" s="10" t="s">
        <v>61</v>
      </c>
      <c r="V49" s="10" t="s">
        <v>61</v>
      </c>
      <c r="W49" s="10" t="s">
        <v>61</v>
      </c>
      <c r="X49" s="10" t="s">
        <v>61</v>
      </c>
      <c r="Y49" s="10" t="s">
        <v>61</v>
      </c>
      <c r="Z49" s="10" t="s">
        <v>61</v>
      </c>
      <c r="AA49" s="10" t="s">
        <v>61</v>
      </c>
      <c r="AB49" s="10" t="s">
        <v>61</v>
      </c>
      <c r="AC49" s="9" t="s">
        <v>61</v>
      </c>
      <c r="AD49" s="9" t="s">
        <v>61</v>
      </c>
      <c r="AE49" s="9" t="s">
        <v>61</v>
      </c>
      <c r="AF49" s="9" t="s">
        <v>61</v>
      </c>
      <c r="AG49" s="9" t="s">
        <v>61</v>
      </c>
      <c r="AH49" s="9" t="s">
        <v>61</v>
      </c>
      <c r="AI49" s="9" t="s">
        <v>61</v>
      </c>
      <c r="AJ49" s="10">
        <v>5</v>
      </c>
      <c r="AK49" s="10">
        <v>5</v>
      </c>
      <c r="AL49" s="10">
        <v>12</v>
      </c>
      <c r="AM49" s="10">
        <v>2</v>
      </c>
      <c r="AN49" s="10">
        <v>2</v>
      </c>
      <c r="AO49" s="10">
        <v>0</v>
      </c>
      <c r="AP49" s="10">
        <v>2</v>
      </c>
      <c r="AQ49" s="10">
        <v>5</v>
      </c>
      <c r="AR49" s="10">
        <v>4</v>
      </c>
      <c r="AS49" s="10">
        <v>4</v>
      </c>
      <c r="AT49" s="10">
        <v>0</v>
      </c>
      <c r="AU49" s="10">
        <v>4</v>
      </c>
      <c r="AV49" s="10">
        <v>3</v>
      </c>
      <c r="AW49" s="10">
        <v>3</v>
      </c>
      <c r="AX49" s="10">
        <v>3</v>
      </c>
      <c r="AY49" s="10">
        <v>3</v>
      </c>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row>
    <row r="50" spans="1:163" x14ac:dyDescent="0.5">
      <c r="A50" s="31">
        <v>3</v>
      </c>
      <c r="B50" s="97">
        <v>2</v>
      </c>
      <c r="C50" s="36">
        <f t="shared" si="208"/>
        <v>0.67179487179487174</v>
      </c>
      <c r="D50" s="36">
        <f t="shared" si="209"/>
        <v>0.67179487179487174</v>
      </c>
      <c r="E50" s="36" t="str">
        <f t="shared" si="210"/>
        <v/>
      </c>
      <c r="F50" s="90">
        <f t="shared" si="210"/>
        <v>0.47499999999999998</v>
      </c>
      <c r="G50" s="91">
        <f t="shared" si="210"/>
        <v>0.56666666666666665</v>
      </c>
      <c r="H50" s="91">
        <f t="shared" si="210"/>
        <v>0.68571428571428572</v>
      </c>
      <c r="I50" s="91">
        <f t="shared" si="210"/>
        <v>0.8</v>
      </c>
      <c r="J50" s="91">
        <f t="shared" si="210"/>
        <v>0.85</v>
      </c>
      <c r="K50" s="91">
        <f t="shared" si="210"/>
        <v>0.75</v>
      </c>
      <c r="L50" s="91">
        <f t="shared" si="210"/>
        <v>0.76</v>
      </c>
      <c r="M50" s="91" t="str">
        <f t="shared" si="210"/>
        <v/>
      </c>
      <c r="N50" s="23" t="str">
        <f t="shared" si="210"/>
        <v/>
      </c>
      <c r="O50" s="9">
        <v>2</v>
      </c>
      <c r="P50" s="10">
        <v>4</v>
      </c>
      <c r="Q50" s="10">
        <v>4</v>
      </c>
      <c r="R50" s="10">
        <v>2</v>
      </c>
      <c r="S50" s="10">
        <v>2</v>
      </c>
      <c r="T50" s="10">
        <v>2</v>
      </c>
      <c r="U50" s="10">
        <v>0</v>
      </c>
      <c r="V50" s="10">
        <v>3</v>
      </c>
      <c r="W50" s="10">
        <v>5</v>
      </c>
      <c r="X50" s="10">
        <v>3</v>
      </c>
      <c r="Y50" s="10">
        <v>2</v>
      </c>
      <c r="Z50" s="10">
        <v>2</v>
      </c>
      <c r="AA50" s="10">
        <v>2</v>
      </c>
      <c r="AB50" s="10">
        <v>3</v>
      </c>
      <c r="AC50" s="10">
        <v>5</v>
      </c>
      <c r="AD50" s="10">
        <v>5</v>
      </c>
      <c r="AE50" s="10">
        <v>5</v>
      </c>
      <c r="AF50" s="10">
        <v>3</v>
      </c>
      <c r="AG50" s="10">
        <v>1</v>
      </c>
      <c r="AH50" s="10">
        <v>2</v>
      </c>
      <c r="AI50" s="10">
        <v>3</v>
      </c>
      <c r="AJ50" s="10">
        <v>3</v>
      </c>
      <c r="AK50" s="10">
        <v>5</v>
      </c>
      <c r="AL50" s="10">
        <v>12</v>
      </c>
      <c r="AM50" s="10">
        <v>4</v>
      </c>
      <c r="AN50" s="10">
        <v>5</v>
      </c>
      <c r="AO50" s="10">
        <v>5</v>
      </c>
      <c r="AP50" s="10">
        <v>3</v>
      </c>
      <c r="AQ50" s="10">
        <v>3</v>
      </c>
      <c r="AR50" s="10">
        <v>5</v>
      </c>
      <c r="AS50" s="10">
        <v>4</v>
      </c>
      <c r="AT50" s="10">
        <v>3</v>
      </c>
      <c r="AU50" s="10">
        <v>5</v>
      </c>
      <c r="AV50" s="10">
        <v>4</v>
      </c>
      <c r="AW50" s="10">
        <v>4</v>
      </c>
      <c r="AX50" s="10">
        <v>3</v>
      </c>
      <c r="AY50" s="10">
        <v>3</v>
      </c>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row>
    <row r="51" spans="1:163" x14ac:dyDescent="0.5">
      <c r="A51" s="31">
        <v>4</v>
      </c>
      <c r="B51" s="97">
        <v>2</v>
      </c>
      <c r="C51" s="36">
        <f t="shared" si="208"/>
        <v>0.5117647058823529</v>
      </c>
      <c r="D51" s="36">
        <f t="shared" si="209"/>
        <v>0.44615384615384618</v>
      </c>
      <c r="E51" s="36" t="str">
        <f t="shared" si="210"/>
        <v/>
      </c>
      <c r="F51" s="90">
        <f t="shared" si="210"/>
        <v>0.47499999999999998</v>
      </c>
      <c r="G51" s="91">
        <f t="shared" si="210"/>
        <v>0.66666666666666663</v>
      </c>
      <c r="H51" s="91">
        <f t="shared" si="210"/>
        <v>0.31428571428571428</v>
      </c>
      <c r="I51" s="91">
        <f t="shared" si="210"/>
        <v>0</v>
      </c>
      <c r="J51" s="91">
        <f t="shared" si="210"/>
        <v>0.6</v>
      </c>
      <c r="K51" s="91">
        <f t="shared" si="210"/>
        <v>0.45</v>
      </c>
      <c r="L51" s="91">
        <f t="shared" si="210"/>
        <v>0.64</v>
      </c>
      <c r="M51" s="91" t="str">
        <f t="shared" si="210"/>
        <v/>
      </c>
      <c r="N51" s="23" t="str">
        <f t="shared" si="210"/>
        <v/>
      </c>
      <c r="O51" s="9">
        <v>3</v>
      </c>
      <c r="P51" s="10">
        <v>4</v>
      </c>
      <c r="Q51" s="10">
        <v>1</v>
      </c>
      <c r="R51" s="10">
        <v>3</v>
      </c>
      <c r="S51" s="10">
        <v>2</v>
      </c>
      <c r="T51" s="10">
        <v>1</v>
      </c>
      <c r="U51" s="10">
        <v>2</v>
      </c>
      <c r="V51" s="10">
        <v>3</v>
      </c>
      <c r="W51" s="10">
        <v>5</v>
      </c>
      <c r="X51" s="10">
        <v>1</v>
      </c>
      <c r="Y51" s="10">
        <v>3</v>
      </c>
      <c r="Z51" s="10">
        <v>3</v>
      </c>
      <c r="AA51" s="10">
        <v>4</v>
      </c>
      <c r="AB51" s="10">
        <v>4</v>
      </c>
      <c r="AC51" s="10">
        <v>2</v>
      </c>
      <c r="AD51" s="10">
        <v>1</v>
      </c>
      <c r="AE51" s="10">
        <v>1</v>
      </c>
      <c r="AF51" s="10">
        <v>2</v>
      </c>
      <c r="AG51" s="10">
        <v>2</v>
      </c>
      <c r="AH51" s="10">
        <v>1</v>
      </c>
      <c r="AI51" s="10">
        <v>2</v>
      </c>
      <c r="AJ51" s="10" t="s">
        <v>61</v>
      </c>
      <c r="AK51" s="10" t="s">
        <v>61</v>
      </c>
      <c r="AL51" s="10" t="s">
        <v>61</v>
      </c>
      <c r="AM51" s="10">
        <v>4</v>
      </c>
      <c r="AN51" s="10">
        <v>4</v>
      </c>
      <c r="AO51" s="10">
        <v>2</v>
      </c>
      <c r="AP51" s="10">
        <v>2</v>
      </c>
      <c r="AQ51" s="10">
        <v>1</v>
      </c>
      <c r="AR51" s="10">
        <v>2</v>
      </c>
      <c r="AS51" s="10">
        <v>2</v>
      </c>
      <c r="AT51" s="10">
        <v>4</v>
      </c>
      <c r="AU51" s="10">
        <v>4</v>
      </c>
      <c r="AV51" s="10">
        <v>4</v>
      </c>
      <c r="AW51" s="10">
        <v>3</v>
      </c>
      <c r="AX51" s="10">
        <v>2</v>
      </c>
      <c r="AY51" s="10">
        <v>3</v>
      </c>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row>
    <row r="52" spans="1:163" x14ac:dyDescent="0.5">
      <c r="A52" s="31">
        <v>5</v>
      </c>
      <c r="B52" s="97">
        <v>2</v>
      </c>
      <c r="C52" s="36">
        <f t="shared" si="208"/>
        <v>0.50857142857142856</v>
      </c>
      <c r="D52" s="36">
        <f t="shared" si="209"/>
        <v>0.4564102564102564</v>
      </c>
      <c r="E52" s="36" t="str">
        <f t="shared" si="210"/>
        <v/>
      </c>
      <c r="F52" s="90">
        <f t="shared" si="210"/>
        <v>0.47499999999999998</v>
      </c>
      <c r="G52" s="91">
        <f t="shared" si="210"/>
        <v>0.56666666666666665</v>
      </c>
      <c r="H52" s="91">
        <f t="shared" si="210"/>
        <v>0.51428571428571423</v>
      </c>
      <c r="I52" s="91">
        <f t="shared" si="210"/>
        <v>0.68</v>
      </c>
      <c r="J52" s="91">
        <f t="shared" si="210"/>
        <v>0.35</v>
      </c>
      <c r="K52" s="91">
        <f t="shared" si="210"/>
        <v>0</v>
      </c>
      <c r="L52" s="91">
        <f t="shared" si="210"/>
        <v>0.44</v>
      </c>
      <c r="M52" s="91" t="str">
        <f t="shared" si="210"/>
        <v/>
      </c>
      <c r="N52" s="23" t="str">
        <f t="shared" si="210"/>
        <v/>
      </c>
      <c r="O52" s="9">
        <v>2</v>
      </c>
      <c r="P52" s="10">
        <v>4</v>
      </c>
      <c r="Q52" s="10">
        <v>2</v>
      </c>
      <c r="R52" s="10">
        <v>2</v>
      </c>
      <c r="S52" s="10">
        <v>2</v>
      </c>
      <c r="T52" s="10">
        <v>4</v>
      </c>
      <c r="U52" s="10">
        <v>0</v>
      </c>
      <c r="V52" s="10">
        <v>3</v>
      </c>
      <c r="W52" s="9">
        <v>3</v>
      </c>
      <c r="X52" s="9">
        <v>1</v>
      </c>
      <c r="Y52" s="9">
        <v>2</v>
      </c>
      <c r="Z52" s="9">
        <v>4</v>
      </c>
      <c r="AA52" s="9">
        <v>3</v>
      </c>
      <c r="AB52" s="9">
        <v>4</v>
      </c>
      <c r="AC52" s="10">
        <v>2</v>
      </c>
      <c r="AD52" s="10">
        <v>3</v>
      </c>
      <c r="AE52" s="10">
        <v>4</v>
      </c>
      <c r="AF52" s="10">
        <v>2</v>
      </c>
      <c r="AG52" s="10">
        <v>3</v>
      </c>
      <c r="AH52" s="10">
        <v>3</v>
      </c>
      <c r="AI52" s="10">
        <v>1</v>
      </c>
      <c r="AJ52" s="10">
        <v>3</v>
      </c>
      <c r="AK52" s="10">
        <v>5</v>
      </c>
      <c r="AL52" s="10">
        <v>9</v>
      </c>
      <c r="AM52" s="10">
        <v>2</v>
      </c>
      <c r="AN52" s="10">
        <v>3</v>
      </c>
      <c r="AO52" s="10">
        <v>1</v>
      </c>
      <c r="AP52" s="10">
        <v>1</v>
      </c>
      <c r="AQ52" s="10" t="s">
        <v>61</v>
      </c>
      <c r="AR52" s="10" t="s">
        <v>61</v>
      </c>
      <c r="AS52" s="10" t="s">
        <v>61</v>
      </c>
      <c r="AT52" s="10" t="s">
        <v>61</v>
      </c>
      <c r="AU52" s="10">
        <v>3</v>
      </c>
      <c r="AV52" s="10">
        <v>3</v>
      </c>
      <c r="AW52" s="10">
        <v>2</v>
      </c>
      <c r="AX52" s="10">
        <v>1</v>
      </c>
      <c r="AY52" s="10">
        <v>2</v>
      </c>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row>
    <row r="53" spans="1:163" x14ac:dyDescent="0.5">
      <c r="A53" s="31">
        <v>6</v>
      </c>
      <c r="B53" s="97">
        <v>2</v>
      </c>
      <c r="C53" s="36">
        <f t="shared" si="208"/>
        <v>0.77714285714285714</v>
      </c>
      <c r="D53" s="36">
        <f t="shared" si="209"/>
        <v>0.6974358974358974</v>
      </c>
      <c r="E53" s="36" t="str">
        <f t="shared" si="210"/>
        <v/>
      </c>
      <c r="F53" s="90">
        <f t="shared" si="210"/>
        <v>0.57499999999999996</v>
      </c>
      <c r="G53" s="91">
        <f t="shared" si="210"/>
        <v>0.83333333333333337</v>
      </c>
      <c r="H53" s="91">
        <f t="shared" si="210"/>
        <v>0.77142857142857146</v>
      </c>
      <c r="I53" s="91">
        <f t="shared" si="210"/>
        <v>0.92</v>
      </c>
      <c r="J53" s="91">
        <f t="shared" si="210"/>
        <v>0</v>
      </c>
      <c r="K53" s="91">
        <f t="shared" si="210"/>
        <v>0.8</v>
      </c>
      <c r="L53" s="91">
        <f t="shared" si="210"/>
        <v>0.88</v>
      </c>
      <c r="M53" s="91" t="str">
        <f t="shared" si="210"/>
        <v/>
      </c>
      <c r="N53" s="23" t="str">
        <f t="shared" si="210"/>
        <v/>
      </c>
      <c r="O53" s="9">
        <v>2</v>
      </c>
      <c r="P53" s="9">
        <v>4</v>
      </c>
      <c r="Q53" s="9">
        <v>4</v>
      </c>
      <c r="R53" s="9">
        <v>1</v>
      </c>
      <c r="S53" s="9">
        <v>3</v>
      </c>
      <c r="T53" s="9">
        <v>2</v>
      </c>
      <c r="U53" s="9">
        <v>2</v>
      </c>
      <c r="V53" s="9">
        <v>5</v>
      </c>
      <c r="W53" s="9">
        <v>4</v>
      </c>
      <c r="X53" s="9">
        <v>5</v>
      </c>
      <c r="Y53" s="9">
        <v>4</v>
      </c>
      <c r="Z53" s="9">
        <v>3</v>
      </c>
      <c r="AA53" s="9">
        <v>4</v>
      </c>
      <c r="AB53" s="9">
        <v>5</v>
      </c>
      <c r="AC53" s="10">
        <v>2</v>
      </c>
      <c r="AD53" s="10">
        <v>5</v>
      </c>
      <c r="AE53" s="10">
        <v>5</v>
      </c>
      <c r="AF53" s="10">
        <v>4</v>
      </c>
      <c r="AG53" s="10">
        <v>4</v>
      </c>
      <c r="AH53" s="10">
        <v>4</v>
      </c>
      <c r="AI53" s="10">
        <v>3</v>
      </c>
      <c r="AJ53" s="10">
        <v>5</v>
      </c>
      <c r="AK53" s="10">
        <v>4</v>
      </c>
      <c r="AL53" s="10">
        <v>14</v>
      </c>
      <c r="AM53" s="10" t="s">
        <v>61</v>
      </c>
      <c r="AN53" s="10" t="s">
        <v>61</v>
      </c>
      <c r="AO53" s="10" t="s">
        <v>61</v>
      </c>
      <c r="AP53" s="10" t="s">
        <v>61</v>
      </c>
      <c r="AQ53" s="10">
        <v>4</v>
      </c>
      <c r="AR53" s="10">
        <v>5</v>
      </c>
      <c r="AS53" s="10">
        <v>3</v>
      </c>
      <c r="AT53" s="10">
        <v>4</v>
      </c>
      <c r="AU53" s="10">
        <v>5</v>
      </c>
      <c r="AV53" s="10">
        <v>5</v>
      </c>
      <c r="AW53" s="10">
        <v>5</v>
      </c>
      <c r="AX53" s="10">
        <v>4</v>
      </c>
      <c r="AY53" s="10">
        <v>3</v>
      </c>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row>
    <row r="54" spans="1:163" x14ac:dyDescent="0.5">
      <c r="A54" s="31">
        <v>7</v>
      </c>
      <c r="B54" s="97">
        <v>2</v>
      </c>
      <c r="C54" s="36">
        <f t="shared" si="208"/>
        <v>0.4</v>
      </c>
      <c r="D54" s="36">
        <f t="shared" si="209"/>
        <v>9.2307692307692313E-2</v>
      </c>
      <c r="E54" s="36" t="str">
        <f t="shared" si="210"/>
        <v/>
      </c>
      <c r="F54" s="90">
        <f t="shared" si="210"/>
        <v>0</v>
      </c>
      <c r="G54" s="91">
        <f t="shared" si="210"/>
        <v>0</v>
      </c>
      <c r="H54" s="91">
        <f t="shared" si="210"/>
        <v>0</v>
      </c>
      <c r="I54" s="91">
        <f t="shared" si="210"/>
        <v>0</v>
      </c>
      <c r="J54" s="91">
        <f t="shared" si="210"/>
        <v>0</v>
      </c>
      <c r="K54" s="91">
        <f t="shared" si="210"/>
        <v>0.4</v>
      </c>
      <c r="L54" s="91">
        <f t="shared" si="210"/>
        <v>0.4</v>
      </c>
      <c r="M54" s="91" t="str">
        <f t="shared" si="210"/>
        <v/>
      </c>
      <c r="N54" s="23" t="str">
        <f t="shared" si="210"/>
        <v/>
      </c>
      <c r="O54" s="9" t="s">
        <v>61</v>
      </c>
      <c r="P54" s="10" t="s">
        <v>61</v>
      </c>
      <c r="Q54" s="10" t="s">
        <v>61</v>
      </c>
      <c r="R54" s="10" t="s">
        <v>61</v>
      </c>
      <c r="S54" s="10" t="s">
        <v>61</v>
      </c>
      <c r="T54" s="10" t="s">
        <v>61</v>
      </c>
      <c r="U54" s="10" t="s">
        <v>61</v>
      </c>
      <c r="V54" s="10" t="s">
        <v>61</v>
      </c>
      <c r="W54" s="10" t="s">
        <v>61</v>
      </c>
      <c r="X54" s="10" t="s">
        <v>61</v>
      </c>
      <c r="Y54" s="10" t="s">
        <v>61</v>
      </c>
      <c r="Z54" s="10" t="s">
        <v>61</v>
      </c>
      <c r="AA54" s="10" t="s">
        <v>61</v>
      </c>
      <c r="AB54" s="10" t="s">
        <v>61</v>
      </c>
      <c r="AC54" s="10" t="s">
        <v>61</v>
      </c>
      <c r="AD54" s="10" t="s">
        <v>61</v>
      </c>
      <c r="AE54" s="10" t="s">
        <v>61</v>
      </c>
      <c r="AF54" s="10" t="s">
        <v>61</v>
      </c>
      <c r="AG54" s="10" t="s">
        <v>61</v>
      </c>
      <c r="AH54" s="10" t="s">
        <v>61</v>
      </c>
      <c r="AI54" s="10" t="s">
        <v>61</v>
      </c>
      <c r="AJ54" s="10" t="s">
        <v>61</v>
      </c>
      <c r="AK54" s="10" t="s">
        <v>61</v>
      </c>
      <c r="AL54" s="10" t="s">
        <v>61</v>
      </c>
      <c r="AM54" s="10" t="s">
        <v>61</v>
      </c>
      <c r="AN54" s="10" t="s">
        <v>61</v>
      </c>
      <c r="AO54" s="10" t="s">
        <v>61</v>
      </c>
      <c r="AP54" s="10" t="s">
        <v>61</v>
      </c>
      <c r="AQ54" s="10">
        <v>3</v>
      </c>
      <c r="AR54" s="10">
        <v>2</v>
      </c>
      <c r="AS54" s="10">
        <v>2</v>
      </c>
      <c r="AT54" s="10">
        <v>1</v>
      </c>
      <c r="AU54" s="10">
        <v>3</v>
      </c>
      <c r="AV54" s="10">
        <v>2</v>
      </c>
      <c r="AW54" s="10">
        <v>1</v>
      </c>
      <c r="AX54" s="10">
        <v>2</v>
      </c>
      <c r="AY54" s="10">
        <v>2</v>
      </c>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row>
    <row r="55" spans="1:163" x14ac:dyDescent="0.5">
      <c r="A55" s="31">
        <v>8</v>
      </c>
      <c r="B55" s="97">
        <v>2</v>
      </c>
      <c r="C55" s="36">
        <f t="shared" si="208"/>
        <v>0.70285714285714285</v>
      </c>
      <c r="D55" s="36">
        <f t="shared" si="209"/>
        <v>0.63076923076923075</v>
      </c>
      <c r="E55" s="36" t="str">
        <f t="shared" si="210"/>
        <v/>
      </c>
      <c r="F55" s="90">
        <f t="shared" si="210"/>
        <v>0.5</v>
      </c>
      <c r="G55" s="91">
        <f t="shared" si="210"/>
        <v>0.76666666666666672</v>
      </c>
      <c r="H55" s="91">
        <f t="shared" si="210"/>
        <v>0.74285714285714288</v>
      </c>
      <c r="I55" s="91">
        <f t="shared" si="210"/>
        <v>0.84</v>
      </c>
      <c r="J55" s="91">
        <f t="shared" si="210"/>
        <v>0</v>
      </c>
      <c r="K55" s="91">
        <f t="shared" si="210"/>
        <v>0.7</v>
      </c>
      <c r="L55" s="91">
        <f t="shared" si="210"/>
        <v>0.76</v>
      </c>
      <c r="M55" s="91" t="str">
        <f t="shared" si="210"/>
        <v/>
      </c>
      <c r="N55" s="23" t="str">
        <f t="shared" si="210"/>
        <v/>
      </c>
      <c r="O55" s="9">
        <v>3</v>
      </c>
      <c r="P55" s="10">
        <v>4</v>
      </c>
      <c r="Q55" s="10">
        <v>5</v>
      </c>
      <c r="R55" s="10">
        <v>3</v>
      </c>
      <c r="S55" s="10">
        <v>2</v>
      </c>
      <c r="T55" s="10">
        <v>3</v>
      </c>
      <c r="U55" s="10">
        <v>0</v>
      </c>
      <c r="V55" s="10">
        <v>0</v>
      </c>
      <c r="W55" s="10">
        <v>5</v>
      </c>
      <c r="X55" s="10">
        <v>4</v>
      </c>
      <c r="Y55" s="10">
        <v>3</v>
      </c>
      <c r="Z55" s="10">
        <v>3</v>
      </c>
      <c r="AA55" s="10">
        <v>4</v>
      </c>
      <c r="AB55" s="10">
        <v>4</v>
      </c>
      <c r="AC55" s="9">
        <v>5</v>
      </c>
      <c r="AD55" s="9">
        <v>3</v>
      </c>
      <c r="AE55" s="9">
        <v>5</v>
      </c>
      <c r="AF55" s="9">
        <v>5</v>
      </c>
      <c r="AG55" s="9">
        <v>5</v>
      </c>
      <c r="AH55" s="9">
        <v>1</v>
      </c>
      <c r="AI55" s="9">
        <v>2</v>
      </c>
      <c r="AJ55" s="10">
        <v>4</v>
      </c>
      <c r="AK55" s="10">
        <v>5</v>
      </c>
      <c r="AL55" s="10">
        <v>12</v>
      </c>
      <c r="AM55" s="10" t="s">
        <v>61</v>
      </c>
      <c r="AN55" s="10" t="s">
        <v>61</v>
      </c>
      <c r="AO55" s="10" t="s">
        <v>61</v>
      </c>
      <c r="AP55" s="10" t="s">
        <v>61</v>
      </c>
      <c r="AQ55" s="10">
        <v>4</v>
      </c>
      <c r="AR55" s="10">
        <v>5</v>
      </c>
      <c r="AS55" s="10">
        <v>3</v>
      </c>
      <c r="AT55" s="10">
        <v>2</v>
      </c>
      <c r="AU55" s="10">
        <v>4</v>
      </c>
      <c r="AV55" s="10">
        <v>4</v>
      </c>
      <c r="AW55" s="10">
        <v>4</v>
      </c>
      <c r="AX55" s="10">
        <v>4</v>
      </c>
      <c r="AY55" s="10">
        <v>3</v>
      </c>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row>
    <row r="56" spans="1:163" x14ac:dyDescent="0.5">
      <c r="A56" s="31">
        <v>9</v>
      </c>
      <c r="B56" s="97">
        <v>2</v>
      </c>
      <c r="C56" s="36">
        <f t="shared" si="208"/>
        <v>0.61875000000000002</v>
      </c>
      <c r="D56" s="36">
        <f t="shared" si="209"/>
        <v>0.50769230769230766</v>
      </c>
      <c r="E56" s="36" t="str">
        <f t="shared" si="210"/>
        <v/>
      </c>
      <c r="F56" s="90">
        <f t="shared" si="210"/>
        <v>0.5</v>
      </c>
      <c r="G56" s="91">
        <f t="shared" si="210"/>
        <v>0.7</v>
      </c>
      <c r="H56" s="91">
        <f t="shared" si="210"/>
        <v>0</v>
      </c>
      <c r="I56" s="91">
        <f t="shared" si="210"/>
        <v>0.64</v>
      </c>
      <c r="J56" s="91">
        <f t="shared" si="210"/>
        <v>0.5</v>
      </c>
      <c r="K56" s="91">
        <f t="shared" si="210"/>
        <v>0.7</v>
      </c>
      <c r="L56" s="91">
        <f t="shared" si="210"/>
        <v>0.72</v>
      </c>
      <c r="M56" s="91" t="str">
        <f t="shared" si="210"/>
        <v/>
      </c>
      <c r="N56" s="23" t="str">
        <f t="shared" si="210"/>
        <v/>
      </c>
      <c r="O56" s="9">
        <v>1</v>
      </c>
      <c r="P56" s="10">
        <v>5</v>
      </c>
      <c r="Q56" s="10">
        <v>2</v>
      </c>
      <c r="R56" s="10">
        <v>2</v>
      </c>
      <c r="S56" s="10">
        <v>3</v>
      </c>
      <c r="T56" s="10">
        <v>3</v>
      </c>
      <c r="U56" s="10">
        <v>1</v>
      </c>
      <c r="V56" s="10">
        <v>3</v>
      </c>
      <c r="W56" s="10">
        <v>4</v>
      </c>
      <c r="X56" s="10">
        <v>2</v>
      </c>
      <c r="Y56" s="10">
        <v>3</v>
      </c>
      <c r="Z56" s="10">
        <v>4</v>
      </c>
      <c r="AA56" s="10">
        <v>4</v>
      </c>
      <c r="AB56" s="10">
        <v>4</v>
      </c>
      <c r="AC56" s="10" t="s">
        <v>61</v>
      </c>
      <c r="AD56" s="10" t="s">
        <v>61</v>
      </c>
      <c r="AE56" s="10" t="s">
        <v>61</v>
      </c>
      <c r="AF56" s="10" t="s">
        <v>61</v>
      </c>
      <c r="AG56" s="10" t="s">
        <v>61</v>
      </c>
      <c r="AH56" s="10" t="s">
        <v>61</v>
      </c>
      <c r="AI56" s="10" t="s">
        <v>61</v>
      </c>
      <c r="AJ56" s="10">
        <v>3</v>
      </c>
      <c r="AK56" s="10">
        <v>4</v>
      </c>
      <c r="AL56" s="10">
        <v>9</v>
      </c>
      <c r="AM56" s="10">
        <v>3</v>
      </c>
      <c r="AN56" s="10">
        <v>4</v>
      </c>
      <c r="AO56" s="10">
        <v>1</v>
      </c>
      <c r="AP56" s="10">
        <v>2</v>
      </c>
      <c r="AQ56" s="10">
        <v>4</v>
      </c>
      <c r="AR56" s="10">
        <v>3</v>
      </c>
      <c r="AS56" s="10">
        <v>3</v>
      </c>
      <c r="AT56" s="10">
        <v>4</v>
      </c>
      <c r="AU56" s="10">
        <v>5</v>
      </c>
      <c r="AV56" s="10">
        <v>3</v>
      </c>
      <c r="AW56" s="10">
        <v>5</v>
      </c>
      <c r="AX56" s="10">
        <v>3</v>
      </c>
      <c r="AY56" s="10">
        <v>2</v>
      </c>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row>
    <row r="57" spans="1:163" x14ac:dyDescent="0.5">
      <c r="A57" s="31">
        <v>10</v>
      </c>
      <c r="B57" s="97">
        <v>2</v>
      </c>
      <c r="C57" s="36">
        <f t="shared" si="208"/>
        <v>0.53846153846153844</v>
      </c>
      <c r="D57" s="36">
        <f t="shared" si="209"/>
        <v>0.35897435897435898</v>
      </c>
      <c r="E57" s="36" t="str">
        <f t="shared" si="210"/>
        <v/>
      </c>
      <c r="F57" s="90">
        <f t="shared" si="210"/>
        <v>0.375</v>
      </c>
      <c r="G57" s="91">
        <f t="shared" si="210"/>
        <v>0</v>
      </c>
      <c r="H57" s="91">
        <f t="shared" si="210"/>
        <v>0</v>
      </c>
      <c r="I57" s="91">
        <f t="shared" si="210"/>
        <v>0.64</v>
      </c>
      <c r="J57" s="91">
        <f t="shared" si="210"/>
        <v>0.45</v>
      </c>
      <c r="K57" s="91">
        <f t="shared" si="210"/>
        <v>0.6</v>
      </c>
      <c r="L57" s="91">
        <f t="shared" si="210"/>
        <v>0.72</v>
      </c>
      <c r="M57" s="91" t="str">
        <f t="shared" si="210"/>
        <v/>
      </c>
      <c r="N57" s="23" t="str">
        <f t="shared" si="210"/>
        <v/>
      </c>
      <c r="O57" s="9">
        <v>2</v>
      </c>
      <c r="P57" s="10">
        <v>4</v>
      </c>
      <c r="Q57" s="10">
        <v>2</v>
      </c>
      <c r="R57" s="10">
        <v>1</v>
      </c>
      <c r="S57" s="10">
        <v>2</v>
      </c>
      <c r="T57" s="10">
        <v>0</v>
      </c>
      <c r="U57" s="10">
        <v>0</v>
      </c>
      <c r="V57" s="10">
        <v>4</v>
      </c>
      <c r="W57" s="10" t="s">
        <v>61</v>
      </c>
      <c r="X57" s="10" t="s">
        <v>61</v>
      </c>
      <c r="Y57" s="10" t="s">
        <v>61</v>
      </c>
      <c r="Z57" s="10" t="s">
        <v>61</v>
      </c>
      <c r="AA57" s="10" t="s">
        <v>61</v>
      </c>
      <c r="AB57" s="10" t="s">
        <v>61</v>
      </c>
      <c r="AC57" s="9" t="s">
        <v>61</v>
      </c>
      <c r="AD57" s="9" t="s">
        <v>61</v>
      </c>
      <c r="AE57" s="9" t="s">
        <v>61</v>
      </c>
      <c r="AF57" s="9" t="s">
        <v>61</v>
      </c>
      <c r="AG57" s="9" t="s">
        <v>61</v>
      </c>
      <c r="AH57" s="9" t="s">
        <v>61</v>
      </c>
      <c r="AI57" s="9" t="s">
        <v>61</v>
      </c>
      <c r="AJ57" s="10">
        <v>3</v>
      </c>
      <c r="AK57" s="10">
        <v>4</v>
      </c>
      <c r="AL57" s="10">
        <v>9</v>
      </c>
      <c r="AM57" s="10">
        <v>4</v>
      </c>
      <c r="AN57" s="10">
        <v>3</v>
      </c>
      <c r="AO57" s="10">
        <v>2</v>
      </c>
      <c r="AP57" s="10">
        <v>0</v>
      </c>
      <c r="AQ57" s="10">
        <v>3</v>
      </c>
      <c r="AR57" s="10">
        <v>3</v>
      </c>
      <c r="AS57" s="10">
        <v>3</v>
      </c>
      <c r="AT57" s="10">
        <v>3</v>
      </c>
      <c r="AU57" s="10">
        <v>4</v>
      </c>
      <c r="AV57" s="10">
        <v>3</v>
      </c>
      <c r="AW57" s="10">
        <v>4</v>
      </c>
      <c r="AX57" s="10">
        <v>3</v>
      </c>
      <c r="AY57" s="10">
        <v>4</v>
      </c>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row>
    <row r="58" spans="1:163" x14ac:dyDescent="0.5">
      <c r="A58" s="31">
        <v>11</v>
      </c>
      <c r="B58" s="97">
        <v>2</v>
      </c>
      <c r="C58" s="36">
        <f t="shared" si="208"/>
        <v>0.43571428571428572</v>
      </c>
      <c r="D58" s="36">
        <f t="shared" si="209"/>
        <v>0.31282051282051282</v>
      </c>
      <c r="E58" s="36" t="str">
        <f t="shared" ref="E58:N67" si="211">IF(ISERROR(SUMIF($O$11:$IS$11,"LG"&amp;E$7,$O58:$IS58)/E$13),"",SUMIF($O$11:$IS$11,"LG"&amp;E$7,$O58:$IS58)/E$13)</f>
        <v/>
      </c>
      <c r="F58" s="90">
        <f t="shared" si="211"/>
        <v>0.35</v>
      </c>
      <c r="G58" s="91">
        <f t="shared" si="211"/>
        <v>0.43333333333333335</v>
      </c>
      <c r="H58" s="91">
        <f t="shared" si="211"/>
        <v>0</v>
      </c>
      <c r="I58" s="91">
        <f t="shared" si="211"/>
        <v>0.72</v>
      </c>
      <c r="J58" s="91">
        <f t="shared" si="211"/>
        <v>0.4</v>
      </c>
      <c r="K58" s="91">
        <f t="shared" si="211"/>
        <v>0</v>
      </c>
      <c r="L58" s="91">
        <f t="shared" si="211"/>
        <v>0.32</v>
      </c>
      <c r="M58" s="91" t="str">
        <f t="shared" si="211"/>
        <v/>
      </c>
      <c r="N58" s="23" t="str">
        <f t="shared" si="211"/>
        <v/>
      </c>
      <c r="O58" s="9">
        <v>3</v>
      </c>
      <c r="P58" s="10">
        <v>4</v>
      </c>
      <c r="Q58" s="10">
        <v>1</v>
      </c>
      <c r="R58" s="10">
        <v>1</v>
      </c>
      <c r="S58" s="10">
        <v>3</v>
      </c>
      <c r="T58" s="10">
        <v>0</v>
      </c>
      <c r="U58" s="10">
        <v>0</v>
      </c>
      <c r="V58" s="10">
        <v>2</v>
      </c>
      <c r="W58" s="10">
        <v>4</v>
      </c>
      <c r="X58" s="10">
        <v>2</v>
      </c>
      <c r="Y58" s="10">
        <v>1</v>
      </c>
      <c r="Z58" s="10">
        <v>3</v>
      </c>
      <c r="AA58" s="10">
        <v>3</v>
      </c>
      <c r="AB58" s="10">
        <v>0</v>
      </c>
      <c r="AC58" s="10" t="s">
        <v>61</v>
      </c>
      <c r="AD58" s="10" t="s">
        <v>61</v>
      </c>
      <c r="AE58" s="10" t="s">
        <v>61</v>
      </c>
      <c r="AF58" s="10" t="s">
        <v>61</v>
      </c>
      <c r="AG58" s="10" t="s">
        <v>61</v>
      </c>
      <c r="AH58" s="10" t="s">
        <v>61</v>
      </c>
      <c r="AI58" s="10" t="s">
        <v>61</v>
      </c>
      <c r="AJ58" s="10">
        <v>4</v>
      </c>
      <c r="AK58" s="10">
        <v>5</v>
      </c>
      <c r="AL58" s="10">
        <v>9</v>
      </c>
      <c r="AM58" s="10">
        <v>4</v>
      </c>
      <c r="AN58" s="10">
        <v>0</v>
      </c>
      <c r="AO58" s="10">
        <v>2</v>
      </c>
      <c r="AP58" s="10">
        <v>2</v>
      </c>
      <c r="AQ58" s="10" t="s">
        <v>61</v>
      </c>
      <c r="AR58" s="10" t="s">
        <v>61</v>
      </c>
      <c r="AS58" s="10" t="s">
        <v>61</v>
      </c>
      <c r="AT58" s="10" t="s">
        <v>61</v>
      </c>
      <c r="AU58" s="10">
        <v>3</v>
      </c>
      <c r="AV58" s="10">
        <v>2</v>
      </c>
      <c r="AW58" s="10">
        <v>1</v>
      </c>
      <c r="AX58" s="10">
        <v>1</v>
      </c>
      <c r="AY58" s="10">
        <v>1</v>
      </c>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row>
    <row r="59" spans="1:163" x14ac:dyDescent="0.5">
      <c r="A59" s="31">
        <v>12</v>
      </c>
      <c r="B59" s="97">
        <v>2</v>
      </c>
      <c r="C59" s="36">
        <f t="shared" si="208"/>
        <v>0.42564102564102563</v>
      </c>
      <c r="D59" s="36">
        <f t="shared" si="209"/>
        <v>0.42564102564102563</v>
      </c>
      <c r="E59" s="36" t="str">
        <f t="shared" si="211"/>
        <v/>
      </c>
      <c r="F59" s="90">
        <f t="shared" si="211"/>
        <v>0.42499999999999999</v>
      </c>
      <c r="G59" s="91">
        <f t="shared" si="211"/>
        <v>0.53333333333333333</v>
      </c>
      <c r="H59" s="91">
        <f t="shared" si="211"/>
        <v>0.37142857142857144</v>
      </c>
      <c r="I59" s="91">
        <f t="shared" si="211"/>
        <v>0.48</v>
      </c>
      <c r="J59" s="91">
        <f t="shared" si="211"/>
        <v>0.65</v>
      </c>
      <c r="K59" s="91">
        <f t="shared" si="211"/>
        <v>0.35</v>
      </c>
      <c r="L59" s="91">
        <f t="shared" si="211"/>
        <v>0.2</v>
      </c>
      <c r="M59" s="91" t="str">
        <f t="shared" si="211"/>
        <v/>
      </c>
      <c r="N59" s="23" t="str">
        <f t="shared" si="211"/>
        <v/>
      </c>
      <c r="O59" s="9">
        <v>3</v>
      </c>
      <c r="P59" s="10">
        <v>3</v>
      </c>
      <c r="Q59" s="10">
        <v>1</v>
      </c>
      <c r="R59" s="10">
        <v>0</v>
      </c>
      <c r="S59" s="10">
        <v>2</v>
      </c>
      <c r="T59" s="10">
        <v>1</v>
      </c>
      <c r="U59" s="10">
        <v>2</v>
      </c>
      <c r="V59" s="10">
        <v>5</v>
      </c>
      <c r="W59" s="10">
        <v>4</v>
      </c>
      <c r="X59" s="10">
        <v>3</v>
      </c>
      <c r="Y59" s="10">
        <v>2</v>
      </c>
      <c r="Z59" s="10">
        <v>3</v>
      </c>
      <c r="AA59" s="10">
        <v>3</v>
      </c>
      <c r="AB59" s="10">
        <v>1</v>
      </c>
      <c r="AC59" s="10">
        <v>4</v>
      </c>
      <c r="AD59" s="10">
        <v>3</v>
      </c>
      <c r="AE59" s="10">
        <v>2</v>
      </c>
      <c r="AF59" s="10">
        <v>1</v>
      </c>
      <c r="AG59" s="10">
        <v>0</v>
      </c>
      <c r="AH59" s="10">
        <v>2</v>
      </c>
      <c r="AI59" s="10">
        <v>1</v>
      </c>
      <c r="AJ59" s="10">
        <v>3</v>
      </c>
      <c r="AK59" s="10">
        <v>2</v>
      </c>
      <c r="AL59" s="10">
        <v>7</v>
      </c>
      <c r="AM59" s="10">
        <v>4</v>
      </c>
      <c r="AN59" s="10">
        <v>3</v>
      </c>
      <c r="AO59" s="10">
        <v>2</v>
      </c>
      <c r="AP59" s="10">
        <v>4</v>
      </c>
      <c r="AQ59" s="10">
        <v>1</v>
      </c>
      <c r="AR59" s="10">
        <v>3</v>
      </c>
      <c r="AS59" s="10">
        <v>2</v>
      </c>
      <c r="AT59" s="10">
        <v>1</v>
      </c>
      <c r="AU59" s="10">
        <v>1</v>
      </c>
      <c r="AV59" s="10">
        <v>1</v>
      </c>
      <c r="AW59" s="10">
        <v>1</v>
      </c>
      <c r="AX59" s="10">
        <v>0</v>
      </c>
      <c r="AY59" s="10">
        <v>2</v>
      </c>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row>
    <row r="60" spans="1:163" x14ac:dyDescent="0.5">
      <c r="A60" s="31">
        <v>13</v>
      </c>
      <c r="B60" s="97">
        <v>2</v>
      </c>
      <c r="C60" s="36">
        <f t="shared" si="208"/>
        <v>0.49230769230769234</v>
      </c>
      <c r="D60" s="36">
        <f t="shared" si="209"/>
        <v>0.49230769230769234</v>
      </c>
      <c r="E60" s="36" t="str">
        <f t="shared" si="211"/>
        <v/>
      </c>
      <c r="F60" s="90">
        <f t="shared" si="211"/>
        <v>0.375</v>
      </c>
      <c r="G60" s="91">
        <f t="shared" si="211"/>
        <v>0.6</v>
      </c>
      <c r="H60" s="91">
        <f t="shared" si="211"/>
        <v>0.37142857142857144</v>
      </c>
      <c r="I60" s="91">
        <f t="shared" si="211"/>
        <v>0.56000000000000005</v>
      </c>
      <c r="J60" s="91">
        <f t="shared" si="211"/>
        <v>0.6</v>
      </c>
      <c r="K60" s="91">
        <f t="shared" si="211"/>
        <v>0.45</v>
      </c>
      <c r="L60" s="91">
        <f t="shared" si="211"/>
        <v>0.6</v>
      </c>
      <c r="M60" s="91" t="str">
        <f t="shared" si="211"/>
        <v/>
      </c>
      <c r="N60" s="23" t="str">
        <f t="shared" si="211"/>
        <v/>
      </c>
      <c r="O60" s="9">
        <v>2</v>
      </c>
      <c r="P60" s="10">
        <v>4</v>
      </c>
      <c r="Q60" s="10">
        <v>3</v>
      </c>
      <c r="R60" s="10">
        <v>2</v>
      </c>
      <c r="S60" s="10">
        <v>1</v>
      </c>
      <c r="T60" s="10">
        <v>2</v>
      </c>
      <c r="U60" s="10">
        <v>1</v>
      </c>
      <c r="V60" s="10">
        <v>0</v>
      </c>
      <c r="W60" s="10">
        <v>3</v>
      </c>
      <c r="X60" s="10">
        <v>0</v>
      </c>
      <c r="Y60" s="10">
        <v>2</v>
      </c>
      <c r="Z60" s="10">
        <v>4</v>
      </c>
      <c r="AA60" s="10">
        <v>5</v>
      </c>
      <c r="AB60" s="10">
        <v>4</v>
      </c>
      <c r="AC60" s="10">
        <v>4</v>
      </c>
      <c r="AD60" s="10">
        <v>4</v>
      </c>
      <c r="AE60" s="10">
        <v>1</v>
      </c>
      <c r="AF60" s="10">
        <v>0</v>
      </c>
      <c r="AG60" s="10">
        <v>3</v>
      </c>
      <c r="AH60" s="10">
        <v>1</v>
      </c>
      <c r="AI60" s="10">
        <v>0</v>
      </c>
      <c r="AJ60" s="10">
        <v>3</v>
      </c>
      <c r="AK60" s="10">
        <v>5</v>
      </c>
      <c r="AL60" s="10">
        <v>6</v>
      </c>
      <c r="AM60" s="10">
        <v>4</v>
      </c>
      <c r="AN60" s="10">
        <v>5</v>
      </c>
      <c r="AO60" s="10">
        <v>2</v>
      </c>
      <c r="AP60" s="10">
        <v>1</v>
      </c>
      <c r="AQ60" s="10">
        <v>3</v>
      </c>
      <c r="AR60" s="10">
        <v>1</v>
      </c>
      <c r="AS60" s="10">
        <v>2</v>
      </c>
      <c r="AT60" s="10">
        <v>3</v>
      </c>
      <c r="AU60" s="10">
        <v>3</v>
      </c>
      <c r="AV60" s="10">
        <v>3</v>
      </c>
      <c r="AW60" s="10">
        <v>2</v>
      </c>
      <c r="AX60" s="10">
        <v>3</v>
      </c>
      <c r="AY60" s="10">
        <v>4</v>
      </c>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row>
    <row r="61" spans="1:163" x14ac:dyDescent="0.5">
      <c r="A61" s="31">
        <v>14</v>
      </c>
      <c r="B61" s="97">
        <v>2</v>
      </c>
      <c r="C61" s="36">
        <f t="shared" si="208"/>
        <v>0.63076923076923075</v>
      </c>
      <c r="D61" s="36">
        <f t="shared" si="209"/>
        <v>0.63076923076923075</v>
      </c>
      <c r="E61" s="36" t="str">
        <f t="shared" si="211"/>
        <v/>
      </c>
      <c r="F61" s="90">
        <f t="shared" si="211"/>
        <v>0.55000000000000004</v>
      </c>
      <c r="G61" s="91">
        <f t="shared" si="211"/>
        <v>0.56666666666666665</v>
      </c>
      <c r="H61" s="91">
        <f t="shared" si="211"/>
        <v>0.6</v>
      </c>
      <c r="I61" s="91">
        <f t="shared" si="211"/>
        <v>0.76</v>
      </c>
      <c r="J61" s="91">
        <f t="shared" si="211"/>
        <v>0.75</v>
      </c>
      <c r="K61" s="91">
        <f t="shared" si="211"/>
        <v>0.45</v>
      </c>
      <c r="L61" s="91">
        <f t="shared" si="211"/>
        <v>0.8</v>
      </c>
      <c r="M61" s="91" t="str">
        <f t="shared" si="211"/>
        <v/>
      </c>
      <c r="N61" s="23" t="str">
        <f t="shared" si="211"/>
        <v/>
      </c>
      <c r="O61" s="9">
        <v>4</v>
      </c>
      <c r="P61" s="10">
        <v>5</v>
      </c>
      <c r="Q61" s="10">
        <v>4</v>
      </c>
      <c r="R61" s="10">
        <v>1</v>
      </c>
      <c r="S61" s="10">
        <v>2</v>
      </c>
      <c r="T61" s="10">
        <v>0</v>
      </c>
      <c r="U61" s="10">
        <v>3</v>
      </c>
      <c r="V61" s="10">
        <v>3</v>
      </c>
      <c r="W61" s="10">
        <v>3</v>
      </c>
      <c r="X61" s="10">
        <v>2</v>
      </c>
      <c r="Y61" s="10">
        <v>3</v>
      </c>
      <c r="Z61" s="10">
        <v>2</v>
      </c>
      <c r="AA61" s="10">
        <v>4</v>
      </c>
      <c r="AB61" s="10">
        <v>3</v>
      </c>
      <c r="AC61" s="9">
        <v>2</v>
      </c>
      <c r="AD61" s="9">
        <v>5</v>
      </c>
      <c r="AE61" s="9">
        <v>4</v>
      </c>
      <c r="AF61" s="9">
        <v>4</v>
      </c>
      <c r="AG61" s="9">
        <v>3</v>
      </c>
      <c r="AH61" s="9">
        <v>0</v>
      </c>
      <c r="AI61" s="9">
        <v>3</v>
      </c>
      <c r="AJ61" s="10">
        <v>3</v>
      </c>
      <c r="AK61" s="10">
        <v>5</v>
      </c>
      <c r="AL61" s="10">
        <v>11</v>
      </c>
      <c r="AM61" s="10">
        <v>4</v>
      </c>
      <c r="AN61" s="10">
        <v>5</v>
      </c>
      <c r="AO61" s="10">
        <v>3</v>
      </c>
      <c r="AP61" s="10">
        <v>3</v>
      </c>
      <c r="AQ61" s="10">
        <v>3</v>
      </c>
      <c r="AR61" s="10">
        <v>3</v>
      </c>
      <c r="AS61" s="10">
        <v>2</v>
      </c>
      <c r="AT61" s="10">
        <v>1</v>
      </c>
      <c r="AU61" s="10">
        <v>4</v>
      </c>
      <c r="AV61" s="10">
        <v>5</v>
      </c>
      <c r="AW61" s="10">
        <v>4</v>
      </c>
      <c r="AX61" s="10">
        <v>3</v>
      </c>
      <c r="AY61" s="10">
        <v>4</v>
      </c>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row>
    <row r="62" spans="1:163" x14ac:dyDescent="0.5">
      <c r="A62" s="31">
        <v>15</v>
      </c>
      <c r="B62" s="97">
        <v>2</v>
      </c>
      <c r="C62" s="36">
        <f t="shared" si="208"/>
        <v>0.52307692307692311</v>
      </c>
      <c r="D62" s="36">
        <f t="shared" si="209"/>
        <v>0.52307692307692311</v>
      </c>
      <c r="E62" s="36" t="str">
        <f t="shared" si="211"/>
        <v/>
      </c>
      <c r="F62" s="90">
        <f t="shared" si="211"/>
        <v>0.4</v>
      </c>
      <c r="G62" s="91">
        <f t="shared" si="211"/>
        <v>0.66666666666666663</v>
      </c>
      <c r="H62" s="91">
        <f t="shared" si="211"/>
        <v>0.68571428571428572</v>
      </c>
      <c r="I62" s="91">
        <f t="shared" si="211"/>
        <v>0.52</v>
      </c>
      <c r="J62" s="91">
        <f t="shared" si="211"/>
        <v>0.5</v>
      </c>
      <c r="K62" s="91">
        <f t="shared" si="211"/>
        <v>0.3</v>
      </c>
      <c r="L62" s="91">
        <f t="shared" si="211"/>
        <v>0.52</v>
      </c>
      <c r="M62" s="91" t="str">
        <f t="shared" si="211"/>
        <v/>
      </c>
      <c r="N62" s="23" t="str">
        <f t="shared" si="211"/>
        <v/>
      </c>
      <c r="O62" s="9">
        <v>1</v>
      </c>
      <c r="P62" s="9">
        <v>3</v>
      </c>
      <c r="Q62" s="9">
        <v>4</v>
      </c>
      <c r="R62" s="9">
        <v>1</v>
      </c>
      <c r="S62" s="9">
        <v>1</v>
      </c>
      <c r="T62" s="9">
        <v>2</v>
      </c>
      <c r="U62" s="9">
        <v>1</v>
      </c>
      <c r="V62" s="9">
        <v>3</v>
      </c>
      <c r="W62" s="9">
        <v>4</v>
      </c>
      <c r="X62" s="9">
        <v>4</v>
      </c>
      <c r="Y62" s="9">
        <v>2</v>
      </c>
      <c r="Z62" s="9">
        <v>3</v>
      </c>
      <c r="AA62" s="9">
        <v>5</v>
      </c>
      <c r="AB62" s="9">
        <v>2</v>
      </c>
      <c r="AC62" s="9">
        <v>4</v>
      </c>
      <c r="AD62" s="10">
        <v>4</v>
      </c>
      <c r="AE62" s="10">
        <v>5</v>
      </c>
      <c r="AF62" s="10">
        <v>4</v>
      </c>
      <c r="AG62" s="10">
        <v>4</v>
      </c>
      <c r="AH62" s="10">
        <v>2</v>
      </c>
      <c r="AI62" s="10">
        <v>1</v>
      </c>
      <c r="AJ62" s="10">
        <v>2</v>
      </c>
      <c r="AK62" s="10">
        <v>5</v>
      </c>
      <c r="AL62" s="10">
        <v>6</v>
      </c>
      <c r="AM62" s="10">
        <v>2</v>
      </c>
      <c r="AN62" s="10">
        <v>5</v>
      </c>
      <c r="AO62" s="10">
        <v>2</v>
      </c>
      <c r="AP62" s="10">
        <v>1</v>
      </c>
      <c r="AQ62" s="10">
        <v>0</v>
      </c>
      <c r="AR62" s="10">
        <v>3</v>
      </c>
      <c r="AS62" s="10">
        <v>2</v>
      </c>
      <c r="AT62" s="10">
        <v>1</v>
      </c>
      <c r="AU62" s="10">
        <v>3</v>
      </c>
      <c r="AV62" s="10">
        <v>4</v>
      </c>
      <c r="AW62" s="10">
        <v>3</v>
      </c>
      <c r="AX62" s="10">
        <v>1</v>
      </c>
      <c r="AY62" s="10">
        <v>2</v>
      </c>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row>
    <row r="63" spans="1:163" x14ac:dyDescent="0.5">
      <c r="A63" s="31">
        <v>16</v>
      </c>
      <c r="B63" s="97">
        <v>2</v>
      </c>
      <c r="C63" s="36">
        <f t="shared" si="208"/>
        <v>0.28888888888888886</v>
      </c>
      <c r="D63" s="36">
        <f t="shared" si="209"/>
        <v>6.6666666666666666E-2</v>
      </c>
      <c r="E63" s="36" t="str">
        <f t="shared" si="211"/>
        <v/>
      </c>
      <c r="F63" s="90">
        <f t="shared" si="211"/>
        <v>0</v>
      </c>
      <c r="G63" s="91">
        <f t="shared" si="211"/>
        <v>0</v>
      </c>
      <c r="H63" s="91">
        <f t="shared" si="211"/>
        <v>0</v>
      </c>
      <c r="I63" s="91">
        <f t="shared" si="211"/>
        <v>0</v>
      </c>
      <c r="J63" s="91">
        <f t="shared" si="211"/>
        <v>0</v>
      </c>
      <c r="K63" s="91">
        <f t="shared" si="211"/>
        <v>0.2</v>
      </c>
      <c r="L63" s="91">
        <f t="shared" si="211"/>
        <v>0.36</v>
      </c>
      <c r="M63" s="91" t="str">
        <f t="shared" si="211"/>
        <v/>
      </c>
      <c r="N63" s="23" t="str">
        <f t="shared" si="211"/>
        <v/>
      </c>
      <c r="O63" s="9" t="s">
        <v>61</v>
      </c>
      <c r="P63" s="10" t="s">
        <v>61</v>
      </c>
      <c r="Q63" s="10" t="s">
        <v>61</v>
      </c>
      <c r="R63" s="10" t="s">
        <v>61</v>
      </c>
      <c r="S63" s="10" t="s">
        <v>61</v>
      </c>
      <c r="T63" s="10" t="s">
        <v>61</v>
      </c>
      <c r="U63" s="10" t="s">
        <v>61</v>
      </c>
      <c r="V63" s="10" t="s">
        <v>61</v>
      </c>
      <c r="W63" s="10" t="s">
        <v>61</v>
      </c>
      <c r="X63" s="10" t="s">
        <v>61</v>
      </c>
      <c r="Y63" s="10" t="s">
        <v>61</v>
      </c>
      <c r="Z63" s="10" t="s">
        <v>61</v>
      </c>
      <c r="AA63" s="10" t="s">
        <v>61</v>
      </c>
      <c r="AB63" s="10" t="s">
        <v>61</v>
      </c>
      <c r="AC63" s="10" t="s">
        <v>61</v>
      </c>
      <c r="AD63" s="10" t="s">
        <v>61</v>
      </c>
      <c r="AE63" s="10" t="s">
        <v>61</v>
      </c>
      <c r="AF63" s="10" t="s">
        <v>61</v>
      </c>
      <c r="AG63" s="10" t="s">
        <v>61</v>
      </c>
      <c r="AH63" s="10" t="s">
        <v>61</v>
      </c>
      <c r="AI63" s="10" t="s">
        <v>61</v>
      </c>
      <c r="AJ63" s="10" t="s">
        <v>61</v>
      </c>
      <c r="AK63" s="10" t="s">
        <v>61</v>
      </c>
      <c r="AL63" s="10" t="s">
        <v>61</v>
      </c>
      <c r="AM63" s="10" t="s">
        <v>61</v>
      </c>
      <c r="AN63" s="10" t="s">
        <v>61</v>
      </c>
      <c r="AO63" s="10" t="s">
        <v>61</v>
      </c>
      <c r="AP63" s="10" t="s">
        <v>61</v>
      </c>
      <c r="AQ63" s="10">
        <v>0</v>
      </c>
      <c r="AR63" s="10">
        <v>2</v>
      </c>
      <c r="AS63" s="10">
        <v>2</v>
      </c>
      <c r="AT63" s="10">
        <v>0</v>
      </c>
      <c r="AU63" s="10">
        <v>2</v>
      </c>
      <c r="AV63" s="10">
        <v>2</v>
      </c>
      <c r="AW63" s="10">
        <v>1</v>
      </c>
      <c r="AX63" s="10">
        <v>1</v>
      </c>
      <c r="AY63" s="10">
        <v>3</v>
      </c>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row>
    <row r="64" spans="1:163" x14ac:dyDescent="0.5">
      <c r="A64" s="31">
        <v>17</v>
      </c>
      <c r="B64" s="97">
        <v>2</v>
      </c>
      <c r="C64" s="36">
        <f t="shared" si="208"/>
        <v>0.57714285714285718</v>
      </c>
      <c r="D64" s="36">
        <f t="shared" si="209"/>
        <v>0.517948717948718</v>
      </c>
      <c r="E64" s="36" t="str">
        <f t="shared" si="211"/>
        <v/>
      </c>
      <c r="F64" s="90">
        <f t="shared" si="211"/>
        <v>0.47499999999999998</v>
      </c>
      <c r="G64" s="91">
        <f t="shared" si="211"/>
        <v>0.5</v>
      </c>
      <c r="H64" s="91">
        <f t="shared" si="211"/>
        <v>0.5714285714285714</v>
      </c>
      <c r="I64" s="91">
        <f t="shared" si="211"/>
        <v>0.68</v>
      </c>
      <c r="J64" s="91">
        <f t="shared" si="211"/>
        <v>0</v>
      </c>
      <c r="K64" s="91">
        <f t="shared" si="211"/>
        <v>0.5</v>
      </c>
      <c r="L64" s="91">
        <f t="shared" si="211"/>
        <v>0.8</v>
      </c>
      <c r="M64" s="91" t="str">
        <f t="shared" si="211"/>
        <v/>
      </c>
      <c r="N64" s="23" t="str">
        <f t="shared" si="211"/>
        <v/>
      </c>
      <c r="O64" s="9">
        <v>4</v>
      </c>
      <c r="P64" s="10">
        <v>4</v>
      </c>
      <c r="Q64" s="10">
        <v>3</v>
      </c>
      <c r="R64" s="10">
        <v>2</v>
      </c>
      <c r="S64" s="10">
        <v>1</v>
      </c>
      <c r="T64" s="10">
        <v>1</v>
      </c>
      <c r="U64" s="10">
        <v>2</v>
      </c>
      <c r="V64" s="10">
        <v>2</v>
      </c>
      <c r="W64" s="10">
        <v>4</v>
      </c>
      <c r="X64" s="10">
        <v>2</v>
      </c>
      <c r="Y64" s="10">
        <v>3</v>
      </c>
      <c r="Z64" s="10">
        <v>1</v>
      </c>
      <c r="AA64" s="10">
        <v>3</v>
      </c>
      <c r="AB64" s="10">
        <v>2</v>
      </c>
      <c r="AC64" s="10">
        <v>2</v>
      </c>
      <c r="AD64" s="10">
        <v>4</v>
      </c>
      <c r="AE64" s="10">
        <v>4</v>
      </c>
      <c r="AF64" s="10">
        <v>3</v>
      </c>
      <c r="AG64" s="10">
        <v>3</v>
      </c>
      <c r="AH64" s="10">
        <v>1</v>
      </c>
      <c r="AI64" s="10">
        <v>3</v>
      </c>
      <c r="AJ64" s="10">
        <v>5</v>
      </c>
      <c r="AK64" s="10">
        <v>4</v>
      </c>
      <c r="AL64" s="10">
        <v>8</v>
      </c>
      <c r="AM64" s="10" t="s">
        <v>61</v>
      </c>
      <c r="AN64" s="10" t="s">
        <v>61</v>
      </c>
      <c r="AO64" s="10" t="s">
        <v>61</v>
      </c>
      <c r="AP64" s="10" t="s">
        <v>61</v>
      </c>
      <c r="AQ64" s="10">
        <v>1</v>
      </c>
      <c r="AR64" s="10">
        <v>4</v>
      </c>
      <c r="AS64" s="10">
        <v>3</v>
      </c>
      <c r="AT64" s="10">
        <v>2</v>
      </c>
      <c r="AU64" s="10">
        <v>5</v>
      </c>
      <c r="AV64" s="10">
        <v>4</v>
      </c>
      <c r="AW64" s="10">
        <v>3</v>
      </c>
      <c r="AX64" s="10">
        <v>3</v>
      </c>
      <c r="AY64" s="10">
        <v>5</v>
      </c>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row>
    <row r="65" spans="1:163" x14ac:dyDescent="0.5">
      <c r="A65" s="31">
        <v>18</v>
      </c>
      <c r="B65" s="97">
        <v>2</v>
      </c>
      <c r="C65" s="36">
        <f t="shared" si="208"/>
        <v>0.48717948717948717</v>
      </c>
      <c r="D65" s="36">
        <f t="shared" si="209"/>
        <v>0.48717948717948717</v>
      </c>
      <c r="E65" s="36" t="str">
        <f t="shared" si="211"/>
        <v/>
      </c>
      <c r="F65" s="90">
        <f t="shared" si="211"/>
        <v>0.4</v>
      </c>
      <c r="G65" s="91">
        <f t="shared" si="211"/>
        <v>0.5</v>
      </c>
      <c r="H65" s="91">
        <f t="shared" si="211"/>
        <v>0.5714285714285714</v>
      </c>
      <c r="I65" s="91">
        <f t="shared" si="211"/>
        <v>0.6</v>
      </c>
      <c r="J65" s="91">
        <f t="shared" si="211"/>
        <v>0.65</v>
      </c>
      <c r="K65" s="91">
        <f t="shared" si="211"/>
        <v>0.35</v>
      </c>
      <c r="L65" s="91">
        <f t="shared" si="211"/>
        <v>0.36</v>
      </c>
      <c r="M65" s="91" t="str">
        <f t="shared" si="211"/>
        <v/>
      </c>
      <c r="N65" s="23" t="str">
        <f t="shared" si="211"/>
        <v/>
      </c>
      <c r="O65" s="9">
        <v>2</v>
      </c>
      <c r="P65" s="10">
        <v>3</v>
      </c>
      <c r="Q65" s="10">
        <v>6</v>
      </c>
      <c r="R65" s="10">
        <v>3</v>
      </c>
      <c r="S65" s="10">
        <v>2</v>
      </c>
      <c r="T65" s="10">
        <v>0</v>
      </c>
      <c r="U65" s="10">
        <v>0</v>
      </c>
      <c r="V65" s="10">
        <v>0</v>
      </c>
      <c r="W65" s="10">
        <v>4</v>
      </c>
      <c r="X65" s="10">
        <v>1</v>
      </c>
      <c r="Y65" s="10">
        <v>3</v>
      </c>
      <c r="Z65" s="10">
        <v>2</v>
      </c>
      <c r="AA65" s="10">
        <v>2</v>
      </c>
      <c r="AB65" s="10">
        <v>3</v>
      </c>
      <c r="AC65" s="10">
        <v>2</v>
      </c>
      <c r="AD65" s="10">
        <v>4</v>
      </c>
      <c r="AE65" s="10">
        <v>4</v>
      </c>
      <c r="AF65" s="10">
        <v>4</v>
      </c>
      <c r="AG65" s="10">
        <v>2</v>
      </c>
      <c r="AH65" s="10">
        <v>3</v>
      </c>
      <c r="AI65" s="10">
        <v>1</v>
      </c>
      <c r="AJ65" s="10">
        <v>1</v>
      </c>
      <c r="AK65" s="10">
        <v>5</v>
      </c>
      <c r="AL65" s="10">
        <v>9</v>
      </c>
      <c r="AM65" s="10">
        <v>3</v>
      </c>
      <c r="AN65" s="10">
        <v>5</v>
      </c>
      <c r="AO65" s="10">
        <v>2</v>
      </c>
      <c r="AP65" s="10">
        <v>3</v>
      </c>
      <c r="AQ65" s="10">
        <v>2</v>
      </c>
      <c r="AR65" s="10">
        <v>3</v>
      </c>
      <c r="AS65" s="10">
        <v>2</v>
      </c>
      <c r="AT65" s="10">
        <v>0</v>
      </c>
      <c r="AU65" s="10">
        <v>3</v>
      </c>
      <c r="AV65" s="10">
        <v>1</v>
      </c>
      <c r="AW65" s="10">
        <v>2</v>
      </c>
      <c r="AX65" s="10">
        <v>1</v>
      </c>
      <c r="AY65" s="10">
        <v>2</v>
      </c>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row>
    <row r="66" spans="1:163" x14ac:dyDescent="0.5">
      <c r="A66" s="31">
        <v>19</v>
      </c>
      <c r="B66" s="97">
        <v>2</v>
      </c>
      <c r="C66" s="36">
        <f t="shared" si="208"/>
        <v>0.4</v>
      </c>
      <c r="D66" s="36">
        <f t="shared" si="209"/>
        <v>0.4</v>
      </c>
      <c r="E66" s="36" t="str">
        <f t="shared" si="211"/>
        <v/>
      </c>
      <c r="F66" s="90">
        <f t="shared" si="211"/>
        <v>0.4</v>
      </c>
      <c r="G66" s="91">
        <f t="shared" si="211"/>
        <v>0.3</v>
      </c>
      <c r="H66" s="91">
        <f t="shared" si="211"/>
        <v>0.45714285714285713</v>
      </c>
      <c r="I66" s="91">
        <f t="shared" si="211"/>
        <v>0.6</v>
      </c>
      <c r="J66" s="91">
        <f t="shared" si="211"/>
        <v>0.35</v>
      </c>
      <c r="K66" s="91">
        <f t="shared" si="211"/>
        <v>0.3</v>
      </c>
      <c r="L66" s="91">
        <f t="shared" si="211"/>
        <v>0.36</v>
      </c>
      <c r="M66" s="91" t="str">
        <f t="shared" si="211"/>
        <v/>
      </c>
      <c r="N66" s="23" t="str">
        <f t="shared" si="211"/>
        <v/>
      </c>
      <c r="O66" s="9">
        <v>3</v>
      </c>
      <c r="P66" s="10">
        <v>4</v>
      </c>
      <c r="Q66" s="10">
        <v>3</v>
      </c>
      <c r="R66" s="10">
        <v>2</v>
      </c>
      <c r="S66" s="10">
        <v>2</v>
      </c>
      <c r="T66" s="10">
        <v>2</v>
      </c>
      <c r="U66" s="10">
        <v>0</v>
      </c>
      <c r="V66" s="10">
        <v>0</v>
      </c>
      <c r="W66" s="9">
        <v>1</v>
      </c>
      <c r="X66" s="9">
        <v>1</v>
      </c>
      <c r="Y66" s="9">
        <v>2</v>
      </c>
      <c r="Z66" s="9">
        <v>0</v>
      </c>
      <c r="AA66" s="9">
        <v>3</v>
      </c>
      <c r="AB66" s="9">
        <v>2</v>
      </c>
      <c r="AC66" s="10">
        <v>4</v>
      </c>
      <c r="AD66" s="10">
        <v>3</v>
      </c>
      <c r="AE66" s="10">
        <v>2</v>
      </c>
      <c r="AF66" s="10">
        <v>1</v>
      </c>
      <c r="AG66" s="10">
        <v>4</v>
      </c>
      <c r="AH66" s="10">
        <v>1</v>
      </c>
      <c r="AI66" s="10">
        <v>1</v>
      </c>
      <c r="AJ66" s="10">
        <v>4</v>
      </c>
      <c r="AK66" s="10">
        <v>5</v>
      </c>
      <c r="AL66" s="10">
        <v>6</v>
      </c>
      <c r="AM66" s="10">
        <v>2</v>
      </c>
      <c r="AN66" s="10">
        <v>2</v>
      </c>
      <c r="AO66" s="10">
        <v>2</v>
      </c>
      <c r="AP66" s="10">
        <v>1</v>
      </c>
      <c r="AQ66" s="10">
        <v>1</v>
      </c>
      <c r="AR66" s="10">
        <v>2</v>
      </c>
      <c r="AS66" s="10">
        <v>2</v>
      </c>
      <c r="AT66" s="10">
        <v>1</v>
      </c>
      <c r="AU66" s="10">
        <v>3</v>
      </c>
      <c r="AV66" s="10">
        <v>1</v>
      </c>
      <c r="AW66" s="10">
        <v>1</v>
      </c>
      <c r="AX66" s="10">
        <v>3</v>
      </c>
      <c r="AY66" s="10">
        <v>1</v>
      </c>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row>
    <row r="67" spans="1:163" x14ac:dyDescent="0.5">
      <c r="A67" s="31">
        <v>20</v>
      </c>
      <c r="B67" s="97">
        <v>2</v>
      </c>
      <c r="C67" s="36">
        <f t="shared" si="208"/>
        <v>0.6974358974358974</v>
      </c>
      <c r="D67" s="36">
        <f t="shared" si="209"/>
        <v>0.6974358974358974</v>
      </c>
      <c r="E67" s="36" t="str">
        <f t="shared" si="211"/>
        <v/>
      </c>
      <c r="F67" s="90">
        <f t="shared" si="211"/>
        <v>0.5</v>
      </c>
      <c r="G67" s="91">
        <f t="shared" si="211"/>
        <v>0.6333333333333333</v>
      </c>
      <c r="H67" s="91">
        <f t="shared" si="211"/>
        <v>0.68571428571428572</v>
      </c>
      <c r="I67" s="91">
        <f t="shared" si="211"/>
        <v>0.88</v>
      </c>
      <c r="J67" s="91">
        <f t="shared" si="211"/>
        <v>0.7</v>
      </c>
      <c r="K67" s="91">
        <f t="shared" si="211"/>
        <v>0.8</v>
      </c>
      <c r="L67" s="91">
        <f t="shared" si="211"/>
        <v>0.84</v>
      </c>
      <c r="M67" s="91" t="str">
        <f t="shared" si="211"/>
        <v/>
      </c>
      <c r="N67" s="23" t="str">
        <f t="shared" si="211"/>
        <v/>
      </c>
      <c r="O67" s="9">
        <v>4</v>
      </c>
      <c r="P67" s="10">
        <v>5</v>
      </c>
      <c r="Q67" s="10">
        <v>2</v>
      </c>
      <c r="R67" s="10">
        <v>3</v>
      </c>
      <c r="S67" s="10">
        <v>0</v>
      </c>
      <c r="T67" s="10">
        <v>0</v>
      </c>
      <c r="U67" s="10">
        <v>2</v>
      </c>
      <c r="V67" s="10">
        <v>4</v>
      </c>
      <c r="W67" s="10">
        <v>4</v>
      </c>
      <c r="X67" s="10">
        <v>4</v>
      </c>
      <c r="Y67" s="10">
        <v>1</v>
      </c>
      <c r="Z67" s="10">
        <v>3</v>
      </c>
      <c r="AA67" s="10">
        <v>4</v>
      </c>
      <c r="AB67" s="10">
        <v>3</v>
      </c>
      <c r="AC67" s="9">
        <v>3</v>
      </c>
      <c r="AD67" s="9">
        <v>5</v>
      </c>
      <c r="AE67" s="9">
        <v>4</v>
      </c>
      <c r="AF67" s="9">
        <v>4</v>
      </c>
      <c r="AG67" s="9">
        <v>4</v>
      </c>
      <c r="AH67" s="9">
        <v>2</v>
      </c>
      <c r="AI67" s="9">
        <v>2</v>
      </c>
      <c r="AJ67" s="10">
        <v>3</v>
      </c>
      <c r="AK67" s="10">
        <v>5</v>
      </c>
      <c r="AL67" s="10">
        <v>14</v>
      </c>
      <c r="AM67" s="10">
        <v>4</v>
      </c>
      <c r="AN67" s="10">
        <v>5</v>
      </c>
      <c r="AO67" s="10">
        <v>2</v>
      </c>
      <c r="AP67" s="10">
        <v>3</v>
      </c>
      <c r="AQ67" s="10">
        <v>4</v>
      </c>
      <c r="AR67" s="10">
        <v>3</v>
      </c>
      <c r="AS67" s="10">
        <v>5</v>
      </c>
      <c r="AT67" s="10">
        <v>4</v>
      </c>
      <c r="AU67" s="10">
        <v>5</v>
      </c>
      <c r="AV67" s="10">
        <v>4</v>
      </c>
      <c r="AW67" s="10">
        <v>5</v>
      </c>
      <c r="AX67" s="10">
        <v>4</v>
      </c>
      <c r="AY67" s="10">
        <v>3</v>
      </c>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row>
    <row r="68" spans="1:163" x14ac:dyDescent="0.5">
      <c r="A68" s="31">
        <v>21</v>
      </c>
      <c r="B68" s="97">
        <v>2</v>
      </c>
      <c r="C68" s="36">
        <f t="shared" si="208"/>
        <v>0.47272727272727272</v>
      </c>
      <c r="D68" s="36">
        <f t="shared" si="209"/>
        <v>0.4</v>
      </c>
      <c r="E68" s="36" t="str">
        <f t="shared" ref="E68:N76" si="212">IF(ISERROR(SUMIF($O$11:$IS$11,"LG"&amp;E$7,$O68:$IS68)/E$13),"",SUMIF($O$11:$IS$11,"LG"&amp;E$7,$O68:$IS68)/E$13)</f>
        <v/>
      </c>
      <c r="F68" s="90">
        <f t="shared" si="212"/>
        <v>0.27500000000000002</v>
      </c>
      <c r="G68" s="91">
        <f t="shared" si="212"/>
        <v>0</v>
      </c>
      <c r="H68" s="91">
        <f t="shared" si="212"/>
        <v>0.7142857142857143</v>
      </c>
      <c r="I68" s="91">
        <f t="shared" si="212"/>
        <v>0.52</v>
      </c>
      <c r="J68" s="91">
        <f t="shared" si="212"/>
        <v>0.75</v>
      </c>
      <c r="K68" s="91">
        <f t="shared" si="212"/>
        <v>0.25</v>
      </c>
      <c r="L68" s="91">
        <f t="shared" si="212"/>
        <v>0.36</v>
      </c>
      <c r="M68" s="91" t="str">
        <f t="shared" si="212"/>
        <v/>
      </c>
      <c r="N68" s="23" t="str">
        <f t="shared" si="212"/>
        <v/>
      </c>
      <c r="O68" s="9">
        <v>1</v>
      </c>
      <c r="P68" s="10">
        <v>4</v>
      </c>
      <c r="Q68" s="10">
        <v>2</v>
      </c>
      <c r="R68" s="10">
        <v>2</v>
      </c>
      <c r="S68" s="10">
        <v>0</v>
      </c>
      <c r="T68" s="10">
        <v>1</v>
      </c>
      <c r="U68" s="10">
        <v>1</v>
      </c>
      <c r="V68" s="10">
        <v>0</v>
      </c>
      <c r="W68" s="10" t="s">
        <v>61</v>
      </c>
      <c r="X68" s="10" t="s">
        <v>61</v>
      </c>
      <c r="Y68" s="10" t="s">
        <v>61</v>
      </c>
      <c r="Z68" s="10" t="s">
        <v>61</v>
      </c>
      <c r="AA68" s="10" t="s">
        <v>61</v>
      </c>
      <c r="AB68" s="10" t="s">
        <v>61</v>
      </c>
      <c r="AC68" s="10">
        <v>2</v>
      </c>
      <c r="AD68" s="10">
        <v>3</v>
      </c>
      <c r="AE68" s="10">
        <v>4</v>
      </c>
      <c r="AF68" s="10">
        <v>5</v>
      </c>
      <c r="AG68" s="10">
        <v>4</v>
      </c>
      <c r="AH68" s="10">
        <v>4</v>
      </c>
      <c r="AI68" s="10">
        <v>3</v>
      </c>
      <c r="AJ68" s="10">
        <v>2</v>
      </c>
      <c r="AK68" s="10">
        <v>3</v>
      </c>
      <c r="AL68" s="10">
        <v>8</v>
      </c>
      <c r="AM68" s="10">
        <v>4</v>
      </c>
      <c r="AN68" s="10">
        <v>5</v>
      </c>
      <c r="AO68" s="10">
        <v>4</v>
      </c>
      <c r="AP68" s="10">
        <v>2</v>
      </c>
      <c r="AQ68" s="10">
        <v>1</v>
      </c>
      <c r="AR68" s="10">
        <v>1</v>
      </c>
      <c r="AS68" s="10">
        <v>0</v>
      </c>
      <c r="AT68" s="10">
        <v>3</v>
      </c>
      <c r="AU68" s="10">
        <v>2</v>
      </c>
      <c r="AV68" s="10">
        <v>3</v>
      </c>
      <c r="AW68" s="10">
        <v>1</v>
      </c>
      <c r="AX68" s="10">
        <v>1</v>
      </c>
      <c r="AY68" s="10">
        <v>2</v>
      </c>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row>
    <row r="69" spans="1:163" x14ac:dyDescent="0.5">
      <c r="A69" s="31">
        <v>22</v>
      </c>
      <c r="B69" s="97">
        <v>3</v>
      </c>
      <c r="C69" s="36">
        <f t="shared" si="208"/>
        <v>0.33846153846153848</v>
      </c>
      <c r="D69" s="36">
        <f t="shared" si="209"/>
        <v>0.33846153846153848</v>
      </c>
      <c r="E69" s="36" t="str">
        <f t="shared" si="212"/>
        <v/>
      </c>
      <c r="F69" s="90">
        <f t="shared" si="212"/>
        <v>0.42499999999999999</v>
      </c>
      <c r="G69" s="91">
        <f t="shared" si="212"/>
        <v>0.2</v>
      </c>
      <c r="H69" s="91">
        <f t="shared" si="212"/>
        <v>0.45714285714285713</v>
      </c>
      <c r="I69" s="91">
        <f t="shared" si="212"/>
        <v>0.32</v>
      </c>
      <c r="J69" s="91">
        <f t="shared" si="212"/>
        <v>0.4</v>
      </c>
      <c r="K69" s="91">
        <f t="shared" si="212"/>
        <v>0.35</v>
      </c>
      <c r="L69" s="91">
        <f t="shared" si="212"/>
        <v>0.16</v>
      </c>
      <c r="M69" s="91" t="str">
        <f t="shared" si="212"/>
        <v/>
      </c>
      <c r="N69" s="23" t="str">
        <f t="shared" si="212"/>
        <v/>
      </c>
      <c r="O69" s="9">
        <v>3</v>
      </c>
      <c r="P69" s="10">
        <v>4</v>
      </c>
      <c r="Q69" s="10">
        <v>2</v>
      </c>
      <c r="R69" s="10">
        <v>2</v>
      </c>
      <c r="S69" s="10">
        <v>3</v>
      </c>
      <c r="T69" s="10">
        <v>2</v>
      </c>
      <c r="U69" s="10">
        <v>1</v>
      </c>
      <c r="V69" s="10">
        <v>0</v>
      </c>
      <c r="W69" s="10">
        <v>2</v>
      </c>
      <c r="X69" s="10">
        <v>1</v>
      </c>
      <c r="Y69" s="10">
        <v>2</v>
      </c>
      <c r="Z69" s="10">
        <v>0</v>
      </c>
      <c r="AA69" s="10">
        <v>1</v>
      </c>
      <c r="AB69" s="10">
        <v>0</v>
      </c>
      <c r="AC69" s="10">
        <v>3</v>
      </c>
      <c r="AD69" s="10">
        <v>2</v>
      </c>
      <c r="AE69" s="10">
        <v>2</v>
      </c>
      <c r="AF69" s="10">
        <v>4</v>
      </c>
      <c r="AG69" s="10">
        <v>3</v>
      </c>
      <c r="AH69" s="10">
        <v>2</v>
      </c>
      <c r="AI69" s="10">
        <v>0</v>
      </c>
      <c r="AJ69" s="10">
        <v>2</v>
      </c>
      <c r="AK69" s="10">
        <v>2</v>
      </c>
      <c r="AL69" s="10">
        <v>4</v>
      </c>
      <c r="AM69" s="10">
        <v>4</v>
      </c>
      <c r="AN69" s="10">
        <v>2</v>
      </c>
      <c r="AO69" s="10">
        <v>0</v>
      </c>
      <c r="AP69" s="10">
        <v>2</v>
      </c>
      <c r="AQ69" s="10">
        <v>2</v>
      </c>
      <c r="AR69" s="10">
        <v>2</v>
      </c>
      <c r="AS69" s="10">
        <v>2</v>
      </c>
      <c r="AT69" s="10">
        <v>1</v>
      </c>
      <c r="AU69" s="10">
        <v>0</v>
      </c>
      <c r="AV69" s="10">
        <v>0</v>
      </c>
      <c r="AW69" s="10">
        <v>1</v>
      </c>
      <c r="AX69" s="10">
        <v>2</v>
      </c>
      <c r="AY69" s="10">
        <v>1</v>
      </c>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row>
    <row r="70" spans="1:163" x14ac:dyDescent="0.5">
      <c r="A70" s="31">
        <v>23</v>
      </c>
      <c r="B70" s="97">
        <v>3</v>
      </c>
      <c r="C70" s="36">
        <f t="shared" si="208"/>
        <v>0.64615384615384619</v>
      </c>
      <c r="D70" s="36">
        <f t="shared" si="209"/>
        <v>0.2153846153846154</v>
      </c>
      <c r="E70" s="36" t="str">
        <f t="shared" si="212"/>
        <v/>
      </c>
      <c r="F70" s="90">
        <f t="shared" si="212"/>
        <v>0</v>
      </c>
      <c r="G70" s="91">
        <f t="shared" si="212"/>
        <v>0</v>
      </c>
      <c r="H70" s="91">
        <f t="shared" si="212"/>
        <v>0</v>
      </c>
      <c r="I70" s="91">
        <f t="shared" si="212"/>
        <v>0</v>
      </c>
      <c r="J70" s="91">
        <f t="shared" si="212"/>
        <v>0.6</v>
      </c>
      <c r="K70" s="91">
        <f t="shared" si="212"/>
        <v>0.7</v>
      </c>
      <c r="L70" s="91">
        <f t="shared" si="212"/>
        <v>0.64</v>
      </c>
      <c r="M70" s="91" t="str">
        <f t="shared" si="212"/>
        <v/>
      </c>
      <c r="N70" s="23" t="str">
        <f t="shared" si="212"/>
        <v/>
      </c>
      <c r="O70" s="9" t="s">
        <v>61</v>
      </c>
      <c r="P70" s="10" t="s">
        <v>61</v>
      </c>
      <c r="Q70" s="10" t="s">
        <v>61</v>
      </c>
      <c r="R70" s="10" t="s">
        <v>61</v>
      </c>
      <c r="S70" s="10" t="s">
        <v>61</v>
      </c>
      <c r="T70" s="10" t="s">
        <v>61</v>
      </c>
      <c r="U70" s="10" t="s">
        <v>61</v>
      </c>
      <c r="V70" s="10" t="s">
        <v>61</v>
      </c>
      <c r="W70" s="9" t="s">
        <v>61</v>
      </c>
      <c r="X70" s="9" t="s">
        <v>61</v>
      </c>
      <c r="Y70" s="9" t="s">
        <v>61</v>
      </c>
      <c r="Z70" s="9" t="s">
        <v>61</v>
      </c>
      <c r="AA70" s="9" t="s">
        <v>61</v>
      </c>
      <c r="AB70" s="9" t="s">
        <v>61</v>
      </c>
      <c r="AC70" s="10" t="s">
        <v>61</v>
      </c>
      <c r="AD70" s="10" t="s">
        <v>61</v>
      </c>
      <c r="AE70" s="10" t="s">
        <v>61</v>
      </c>
      <c r="AF70" s="10" t="s">
        <v>61</v>
      </c>
      <c r="AG70" s="10" t="s">
        <v>61</v>
      </c>
      <c r="AH70" s="10" t="s">
        <v>61</v>
      </c>
      <c r="AI70" s="10" t="s">
        <v>61</v>
      </c>
      <c r="AJ70" s="10" t="s">
        <v>61</v>
      </c>
      <c r="AK70" s="10" t="s">
        <v>61</v>
      </c>
      <c r="AL70" s="10" t="s">
        <v>61</v>
      </c>
      <c r="AM70" s="10">
        <v>4</v>
      </c>
      <c r="AN70" s="10">
        <v>5</v>
      </c>
      <c r="AO70" s="10">
        <v>3</v>
      </c>
      <c r="AP70" s="10">
        <v>0</v>
      </c>
      <c r="AQ70" s="10">
        <v>3</v>
      </c>
      <c r="AR70" s="10">
        <v>3</v>
      </c>
      <c r="AS70" s="10">
        <v>4</v>
      </c>
      <c r="AT70" s="10">
        <v>4</v>
      </c>
      <c r="AU70" s="10">
        <v>4</v>
      </c>
      <c r="AV70" s="10">
        <v>4</v>
      </c>
      <c r="AW70" s="10">
        <v>3</v>
      </c>
      <c r="AX70" s="10">
        <v>1</v>
      </c>
      <c r="AY70" s="10">
        <v>4</v>
      </c>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row>
    <row r="71" spans="1:163" x14ac:dyDescent="0.5">
      <c r="A71" s="31">
        <v>24</v>
      </c>
      <c r="B71" s="97">
        <v>3</v>
      </c>
      <c r="C71" s="36">
        <f t="shared" si="208"/>
        <v>0.45161290322580644</v>
      </c>
      <c r="D71" s="36">
        <f t="shared" si="209"/>
        <v>0.35897435897435898</v>
      </c>
      <c r="E71" s="36" t="str">
        <f t="shared" si="212"/>
        <v/>
      </c>
      <c r="F71" s="90">
        <f t="shared" si="212"/>
        <v>0.6</v>
      </c>
      <c r="G71" s="91">
        <f t="shared" si="212"/>
        <v>0.23333333333333334</v>
      </c>
      <c r="H71" s="91">
        <f t="shared" si="212"/>
        <v>0.51428571428571423</v>
      </c>
      <c r="I71" s="91">
        <f t="shared" si="212"/>
        <v>0.56000000000000005</v>
      </c>
      <c r="J71" s="91">
        <f t="shared" si="212"/>
        <v>0.25</v>
      </c>
      <c r="K71" s="91">
        <f t="shared" si="212"/>
        <v>0</v>
      </c>
      <c r="L71" s="91">
        <f t="shared" si="212"/>
        <v>0.08</v>
      </c>
      <c r="M71" s="91" t="str">
        <f t="shared" si="212"/>
        <v/>
      </c>
      <c r="N71" s="23" t="str">
        <f t="shared" si="212"/>
        <v/>
      </c>
      <c r="O71" s="9">
        <v>3</v>
      </c>
      <c r="P71" s="10">
        <v>4</v>
      </c>
      <c r="Q71" s="10">
        <v>4</v>
      </c>
      <c r="R71" s="10">
        <v>2</v>
      </c>
      <c r="S71" s="10">
        <v>3</v>
      </c>
      <c r="T71" s="10">
        <v>1</v>
      </c>
      <c r="U71" s="10">
        <v>2</v>
      </c>
      <c r="V71" s="10">
        <v>5</v>
      </c>
      <c r="W71" s="10">
        <v>2</v>
      </c>
      <c r="X71" s="10">
        <v>2</v>
      </c>
      <c r="Y71" s="10">
        <v>1</v>
      </c>
      <c r="Z71" s="10">
        <v>0</v>
      </c>
      <c r="AA71" s="10">
        <v>1</v>
      </c>
      <c r="AB71" s="10">
        <v>1</v>
      </c>
      <c r="AC71" s="10">
        <v>3</v>
      </c>
      <c r="AD71" s="10">
        <v>2</v>
      </c>
      <c r="AE71" s="10">
        <v>4</v>
      </c>
      <c r="AF71" s="10">
        <v>3</v>
      </c>
      <c r="AG71" s="10">
        <v>3</v>
      </c>
      <c r="AH71" s="10">
        <v>1</v>
      </c>
      <c r="AI71" s="10">
        <v>2</v>
      </c>
      <c r="AJ71" s="10">
        <v>2</v>
      </c>
      <c r="AK71" s="10">
        <v>4</v>
      </c>
      <c r="AL71" s="10">
        <v>8</v>
      </c>
      <c r="AM71" s="10">
        <v>1</v>
      </c>
      <c r="AN71" s="10">
        <v>3</v>
      </c>
      <c r="AO71" s="10">
        <v>0</v>
      </c>
      <c r="AP71" s="10">
        <v>1</v>
      </c>
      <c r="AQ71" s="10" t="s">
        <v>61</v>
      </c>
      <c r="AR71" s="10" t="s">
        <v>61</v>
      </c>
      <c r="AS71" s="10" t="s">
        <v>61</v>
      </c>
      <c r="AT71" s="10" t="s">
        <v>61</v>
      </c>
      <c r="AU71" s="10" t="s">
        <v>61</v>
      </c>
      <c r="AV71" s="10" t="s">
        <v>61</v>
      </c>
      <c r="AW71" s="10" t="s">
        <v>61</v>
      </c>
      <c r="AX71" s="10" t="s">
        <v>61</v>
      </c>
      <c r="AY71" s="10">
        <v>2</v>
      </c>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row>
    <row r="72" spans="1:163" x14ac:dyDescent="0.5">
      <c r="A72" s="31">
        <v>25</v>
      </c>
      <c r="B72" s="97">
        <v>3</v>
      </c>
      <c r="C72" s="36">
        <f t="shared" si="208"/>
        <v>0.65641025641025641</v>
      </c>
      <c r="D72" s="36">
        <f t="shared" si="209"/>
        <v>0.65641025641025641</v>
      </c>
      <c r="E72" s="36" t="str">
        <f t="shared" si="212"/>
        <v/>
      </c>
      <c r="F72" s="90">
        <f t="shared" si="212"/>
        <v>0.32500000000000001</v>
      </c>
      <c r="G72" s="91">
        <f t="shared" si="212"/>
        <v>0.76666666666666672</v>
      </c>
      <c r="H72" s="91">
        <f t="shared" si="212"/>
        <v>0.77142857142857146</v>
      </c>
      <c r="I72" s="91">
        <f t="shared" si="212"/>
        <v>0.6</v>
      </c>
      <c r="J72" s="91">
        <f t="shared" si="212"/>
        <v>0.85</v>
      </c>
      <c r="K72" s="91">
        <f t="shared" si="212"/>
        <v>0.7</v>
      </c>
      <c r="L72" s="91">
        <f t="shared" si="212"/>
        <v>0.76</v>
      </c>
      <c r="M72" s="91" t="str">
        <f t="shared" si="212"/>
        <v/>
      </c>
      <c r="N72" s="23" t="str">
        <f t="shared" si="212"/>
        <v/>
      </c>
      <c r="O72" s="9">
        <v>2</v>
      </c>
      <c r="P72" s="10">
        <v>5</v>
      </c>
      <c r="Q72" s="10">
        <v>2</v>
      </c>
      <c r="R72" s="10">
        <v>2</v>
      </c>
      <c r="S72" s="10">
        <v>0</v>
      </c>
      <c r="T72" s="10">
        <v>2</v>
      </c>
      <c r="U72" s="10">
        <v>0</v>
      </c>
      <c r="V72" s="10">
        <v>0</v>
      </c>
      <c r="W72" s="9">
        <v>3</v>
      </c>
      <c r="X72" s="9">
        <v>5</v>
      </c>
      <c r="Y72" s="9">
        <v>3</v>
      </c>
      <c r="Z72" s="9">
        <v>3</v>
      </c>
      <c r="AA72" s="9">
        <v>5</v>
      </c>
      <c r="AB72" s="9">
        <v>4</v>
      </c>
      <c r="AC72" s="10">
        <v>5</v>
      </c>
      <c r="AD72" s="10">
        <v>4</v>
      </c>
      <c r="AE72" s="10">
        <v>4</v>
      </c>
      <c r="AF72" s="10">
        <v>5</v>
      </c>
      <c r="AG72" s="10">
        <v>4</v>
      </c>
      <c r="AH72" s="10">
        <v>3</v>
      </c>
      <c r="AI72" s="10">
        <v>2</v>
      </c>
      <c r="AJ72" s="10">
        <v>3</v>
      </c>
      <c r="AK72" s="10">
        <v>4</v>
      </c>
      <c r="AL72" s="10">
        <v>8</v>
      </c>
      <c r="AM72" s="10">
        <v>5</v>
      </c>
      <c r="AN72" s="10">
        <v>4</v>
      </c>
      <c r="AO72" s="10">
        <v>4</v>
      </c>
      <c r="AP72" s="10">
        <v>4</v>
      </c>
      <c r="AQ72" s="10">
        <v>4</v>
      </c>
      <c r="AR72" s="10">
        <v>3</v>
      </c>
      <c r="AS72" s="10">
        <v>4</v>
      </c>
      <c r="AT72" s="10">
        <v>3</v>
      </c>
      <c r="AU72" s="10">
        <v>4</v>
      </c>
      <c r="AV72" s="10">
        <v>4</v>
      </c>
      <c r="AW72" s="10">
        <v>3</v>
      </c>
      <c r="AX72" s="10">
        <v>4</v>
      </c>
      <c r="AY72" s="10">
        <v>4</v>
      </c>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row>
    <row r="73" spans="1:163" x14ac:dyDescent="0.5">
      <c r="A73" s="31">
        <v>26</v>
      </c>
      <c r="B73" s="97">
        <v>3</v>
      </c>
      <c r="C73" s="36">
        <f t="shared" si="208"/>
        <v>0.29142857142857143</v>
      </c>
      <c r="D73" s="36">
        <f t="shared" si="209"/>
        <v>0.26153846153846155</v>
      </c>
      <c r="E73" s="36" t="str">
        <f t="shared" si="212"/>
        <v/>
      </c>
      <c r="F73" s="90">
        <f t="shared" si="212"/>
        <v>0.4</v>
      </c>
      <c r="G73" s="91">
        <f t="shared" si="212"/>
        <v>0.23333333333333334</v>
      </c>
      <c r="H73" s="91">
        <f t="shared" si="212"/>
        <v>0.25714285714285712</v>
      </c>
      <c r="I73" s="91">
        <f t="shared" si="212"/>
        <v>0.4</v>
      </c>
      <c r="J73" s="91">
        <f t="shared" si="212"/>
        <v>0</v>
      </c>
      <c r="K73" s="91">
        <f t="shared" si="212"/>
        <v>0.15</v>
      </c>
      <c r="L73" s="91">
        <f t="shared" si="212"/>
        <v>0.24</v>
      </c>
      <c r="M73" s="91" t="str">
        <f t="shared" si="212"/>
        <v/>
      </c>
      <c r="N73" s="23" t="str">
        <f t="shared" si="212"/>
        <v/>
      </c>
      <c r="O73" s="9">
        <v>3</v>
      </c>
      <c r="P73" s="10">
        <v>4</v>
      </c>
      <c r="Q73" s="10">
        <v>1</v>
      </c>
      <c r="R73" s="10">
        <v>1</v>
      </c>
      <c r="S73" s="10">
        <v>0</v>
      </c>
      <c r="T73" s="10">
        <v>1</v>
      </c>
      <c r="U73" s="10">
        <v>1</v>
      </c>
      <c r="V73" s="10">
        <v>5</v>
      </c>
      <c r="W73" s="10">
        <v>3</v>
      </c>
      <c r="X73" s="10">
        <v>1</v>
      </c>
      <c r="Y73" s="10">
        <v>1</v>
      </c>
      <c r="Z73" s="10">
        <v>1</v>
      </c>
      <c r="AA73" s="10">
        <v>1</v>
      </c>
      <c r="AB73" s="10">
        <v>0</v>
      </c>
      <c r="AC73" s="9">
        <v>3</v>
      </c>
      <c r="AD73" s="9">
        <v>2</v>
      </c>
      <c r="AE73" s="9">
        <v>0</v>
      </c>
      <c r="AF73" s="9">
        <v>1</v>
      </c>
      <c r="AG73" s="9">
        <v>1</v>
      </c>
      <c r="AH73" s="9">
        <v>2</v>
      </c>
      <c r="AI73" s="9">
        <v>0</v>
      </c>
      <c r="AJ73" s="10">
        <v>1</v>
      </c>
      <c r="AK73" s="10">
        <v>1</v>
      </c>
      <c r="AL73" s="10">
        <v>8</v>
      </c>
      <c r="AM73" s="10" t="s">
        <v>61</v>
      </c>
      <c r="AN73" s="10" t="s">
        <v>61</v>
      </c>
      <c r="AO73" s="10" t="s">
        <v>61</v>
      </c>
      <c r="AP73" s="10" t="s">
        <v>61</v>
      </c>
      <c r="AQ73" s="10">
        <v>0</v>
      </c>
      <c r="AR73" s="10">
        <v>0</v>
      </c>
      <c r="AS73" s="10">
        <v>2</v>
      </c>
      <c r="AT73" s="10">
        <v>1</v>
      </c>
      <c r="AU73" s="10">
        <v>2</v>
      </c>
      <c r="AV73" s="10">
        <v>1</v>
      </c>
      <c r="AW73" s="10">
        <v>0</v>
      </c>
      <c r="AX73" s="10">
        <v>1</v>
      </c>
      <c r="AY73" s="10">
        <v>2</v>
      </c>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row>
    <row r="74" spans="1:163" x14ac:dyDescent="0.5">
      <c r="A74" s="31">
        <v>27</v>
      </c>
      <c r="B74" s="97">
        <v>3</v>
      </c>
      <c r="C74" s="36">
        <f t="shared" si="208"/>
        <v>0.517948717948718</v>
      </c>
      <c r="D74" s="36">
        <f t="shared" si="209"/>
        <v>0.517948717948718</v>
      </c>
      <c r="E74" s="36" t="str">
        <f t="shared" si="212"/>
        <v/>
      </c>
      <c r="F74" s="90">
        <f t="shared" si="212"/>
        <v>0.55000000000000004</v>
      </c>
      <c r="G74" s="91">
        <f t="shared" si="212"/>
        <v>0.6</v>
      </c>
      <c r="H74" s="91">
        <f t="shared" si="212"/>
        <v>0.45714285714285713</v>
      </c>
      <c r="I74" s="91">
        <f t="shared" si="212"/>
        <v>0.64</v>
      </c>
      <c r="J74" s="91">
        <f t="shared" si="212"/>
        <v>0.4</v>
      </c>
      <c r="K74" s="91">
        <f t="shared" si="212"/>
        <v>0.35</v>
      </c>
      <c r="L74" s="91">
        <f t="shared" si="212"/>
        <v>0.56000000000000005</v>
      </c>
      <c r="M74" s="91" t="str">
        <f t="shared" si="212"/>
        <v/>
      </c>
      <c r="N74" s="23" t="str">
        <f t="shared" si="212"/>
        <v/>
      </c>
      <c r="O74" s="9">
        <v>3</v>
      </c>
      <c r="P74" s="10">
        <v>3</v>
      </c>
      <c r="Q74" s="10">
        <v>2</v>
      </c>
      <c r="R74" s="10">
        <v>3</v>
      </c>
      <c r="S74" s="10">
        <v>2</v>
      </c>
      <c r="T74" s="10">
        <v>2</v>
      </c>
      <c r="U74" s="10">
        <v>2</v>
      </c>
      <c r="V74" s="10">
        <v>5</v>
      </c>
      <c r="W74" s="10">
        <v>4</v>
      </c>
      <c r="X74" s="10">
        <v>3</v>
      </c>
      <c r="Y74" s="10">
        <v>4</v>
      </c>
      <c r="Z74" s="10">
        <v>4</v>
      </c>
      <c r="AA74" s="10">
        <v>1</v>
      </c>
      <c r="AB74" s="10">
        <v>2</v>
      </c>
      <c r="AC74" s="10">
        <v>4</v>
      </c>
      <c r="AD74" s="10">
        <v>5</v>
      </c>
      <c r="AE74" s="10">
        <v>4</v>
      </c>
      <c r="AF74" s="10">
        <v>2</v>
      </c>
      <c r="AG74" s="10">
        <v>0</v>
      </c>
      <c r="AH74" s="10">
        <v>0</v>
      </c>
      <c r="AI74" s="10">
        <v>1</v>
      </c>
      <c r="AJ74" s="10">
        <v>5</v>
      </c>
      <c r="AK74" s="10">
        <v>4</v>
      </c>
      <c r="AL74" s="10">
        <v>7</v>
      </c>
      <c r="AM74" s="10">
        <v>3</v>
      </c>
      <c r="AN74" s="10">
        <v>4</v>
      </c>
      <c r="AO74" s="10">
        <v>1</v>
      </c>
      <c r="AP74" s="10">
        <v>0</v>
      </c>
      <c r="AQ74" s="10">
        <v>1</v>
      </c>
      <c r="AR74" s="10">
        <v>3</v>
      </c>
      <c r="AS74" s="10">
        <v>2</v>
      </c>
      <c r="AT74" s="10">
        <v>1</v>
      </c>
      <c r="AU74" s="10">
        <v>4</v>
      </c>
      <c r="AV74" s="10">
        <v>4</v>
      </c>
      <c r="AW74" s="10">
        <v>1</v>
      </c>
      <c r="AX74" s="10">
        <v>2</v>
      </c>
      <c r="AY74" s="10">
        <v>3</v>
      </c>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row>
    <row r="75" spans="1:163" x14ac:dyDescent="0.5">
      <c r="A75" s="31">
        <v>28</v>
      </c>
      <c r="B75" s="97">
        <v>3</v>
      </c>
      <c r="C75" s="36">
        <f t="shared" si="208"/>
        <v>0.5</v>
      </c>
      <c r="D75" s="36">
        <f t="shared" si="209"/>
        <v>0.33333333333333331</v>
      </c>
      <c r="E75" s="36" t="str">
        <f t="shared" si="212"/>
        <v/>
      </c>
      <c r="F75" s="90">
        <f t="shared" si="212"/>
        <v>0.45</v>
      </c>
      <c r="G75" s="91">
        <f t="shared" si="212"/>
        <v>0.6</v>
      </c>
      <c r="H75" s="91">
        <f t="shared" si="212"/>
        <v>0.48571428571428571</v>
      </c>
      <c r="I75" s="91">
        <f t="shared" si="212"/>
        <v>0</v>
      </c>
      <c r="J75" s="91">
        <f t="shared" si="212"/>
        <v>0</v>
      </c>
      <c r="K75" s="91">
        <f t="shared" si="212"/>
        <v>0.45</v>
      </c>
      <c r="L75" s="91">
        <f t="shared" si="212"/>
        <v>0.12</v>
      </c>
      <c r="M75" s="91" t="str">
        <f t="shared" si="212"/>
        <v/>
      </c>
      <c r="N75" s="23" t="str">
        <f t="shared" si="212"/>
        <v/>
      </c>
      <c r="O75" s="9">
        <v>2</v>
      </c>
      <c r="P75" s="10">
        <v>3</v>
      </c>
      <c r="Q75" s="10">
        <v>1</v>
      </c>
      <c r="R75" s="10">
        <v>2</v>
      </c>
      <c r="S75" s="10">
        <v>2</v>
      </c>
      <c r="T75" s="10">
        <v>3</v>
      </c>
      <c r="U75" s="10">
        <v>1</v>
      </c>
      <c r="V75" s="10">
        <v>4</v>
      </c>
      <c r="W75" s="9">
        <v>5</v>
      </c>
      <c r="X75" s="9">
        <v>2</v>
      </c>
      <c r="Y75" s="9">
        <v>4</v>
      </c>
      <c r="Z75" s="9">
        <v>4</v>
      </c>
      <c r="AA75" s="9">
        <v>1</v>
      </c>
      <c r="AB75" s="9">
        <v>2</v>
      </c>
      <c r="AC75" s="10">
        <v>4</v>
      </c>
      <c r="AD75" s="10">
        <v>3</v>
      </c>
      <c r="AE75" s="10">
        <v>4</v>
      </c>
      <c r="AF75" s="10">
        <v>3</v>
      </c>
      <c r="AG75" s="10">
        <v>3</v>
      </c>
      <c r="AH75" s="10">
        <v>0</v>
      </c>
      <c r="AI75" s="10">
        <v>0</v>
      </c>
      <c r="AJ75" s="10" t="s">
        <v>61</v>
      </c>
      <c r="AK75" s="10" t="s">
        <v>61</v>
      </c>
      <c r="AL75" s="10" t="s">
        <v>61</v>
      </c>
      <c r="AM75" s="10" t="s">
        <v>61</v>
      </c>
      <c r="AN75" s="10" t="s">
        <v>61</v>
      </c>
      <c r="AO75" s="10" t="s">
        <v>61</v>
      </c>
      <c r="AP75" s="10" t="s">
        <v>61</v>
      </c>
      <c r="AQ75" s="10">
        <v>3</v>
      </c>
      <c r="AR75" s="10">
        <v>3</v>
      </c>
      <c r="AS75" s="10">
        <v>2</v>
      </c>
      <c r="AT75" s="10">
        <v>1</v>
      </c>
      <c r="AU75" s="10" t="s">
        <v>61</v>
      </c>
      <c r="AV75" s="10" t="s">
        <v>61</v>
      </c>
      <c r="AW75" s="10" t="s">
        <v>61</v>
      </c>
      <c r="AX75" s="10" t="s">
        <v>61</v>
      </c>
      <c r="AY75" s="10">
        <v>3</v>
      </c>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row>
    <row r="76" spans="1:163" x14ac:dyDescent="0.5">
      <c r="A76" s="31">
        <v>29</v>
      </c>
      <c r="B76" s="97">
        <v>3</v>
      </c>
      <c r="C76" s="36">
        <f t="shared" si="208"/>
        <v>0.52820512820512822</v>
      </c>
      <c r="D76" s="36">
        <f t="shared" si="209"/>
        <v>0.52820512820512822</v>
      </c>
      <c r="E76" s="36" t="str">
        <f t="shared" si="212"/>
        <v/>
      </c>
      <c r="F76" s="90">
        <f t="shared" si="212"/>
        <v>0.52500000000000002</v>
      </c>
      <c r="G76" s="91">
        <f t="shared" si="212"/>
        <v>0.56666666666666665</v>
      </c>
      <c r="H76" s="91">
        <f t="shared" si="212"/>
        <v>0.6</v>
      </c>
      <c r="I76" s="91">
        <f t="shared" si="212"/>
        <v>0.52</v>
      </c>
      <c r="J76" s="91">
        <f t="shared" si="212"/>
        <v>0.6</v>
      </c>
      <c r="K76" s="91">
        <f t="shared" si="212"/>
        <v>0.4</v>
      </c>
      <c r="L76" s="91">
        <f t="shared" si="212"/>
        <v>0.44</v>
      </c>
      <c r="M76" s="91" t="str">
        <f t="shared" si="212"/>
        <v/>
      </c>
      <c r="N76" s="23" t="str">
        <f t="shared" si="212"/>
        <v/>
      </c>
      <c r="O76" s="9">
        <v>1</v>
      </c>
      <c r="P76" s="9">
        <v>4</v>
      </c>
      <c r="Q76" s="9">
        <v>5</v>
      </c>
      <c r="R76" s="9">
        <v>4</v>
      </c>
      <c r="S76" s="9">
        <v>3</v>
      </c>
      <c r="T76" s="9">
        <v>3</v>
      </c>
      <c r="U76" s="9">
        <v>1</v>
      </c>
      <c r="V76" s="9">
        <v>0</v>
      </c>
      <c r="W76" s="9">
        <v>4</v>
      </c>
      <c r="X76" s="9">
        <v>2</v>
      </c>
      <c r="Y76" s="9">
        <v>3</v>
      </c>
      <c r="Z76" s="9">
        <v>3</v>
      </c>
      <c r="AA76" s="9">
        <v>3</v>
      </c>
      <c r="AB76" s="9">
        <v>2</v>
      </c>
      <c r="AC76" s="10">
        <v>4</v>
      </c>
      <c r="AD76" s="10">
        <v>5</v>
      </c>
      <c r="AE76" s="10">
        <v>3</v>
      </c>
      <c r="AF76" s="10">
        <v>2</v>
      </c>
      <c r="AG76" s="10">
        <v>4</v>
      </c>
      <c r="AH76" s="10">
        <v>1</v>
      </c>
      <c r="AI76" s="10">
        <v>2</v>
      </c>
      <c r="AJ76" s="10">
        <v>2</v>
      </c>
      <c r="AK76" s="10">
        <v>3</v>
      </c>
      <c r="AL76" s="10">
        <v>8</v>
      </c>
      <c r="AM76" s="10">
        <v>3</v>
      </c>
      <c r="AN76" s="10">
        <v>5</v>
      </c>
      <c r="AO76" s="10">
        <v>1</v>
      </c>
      <c r="AP76" s="10">
        <v>3</v>
      </c>
      <c r="AQ76" s="10">
        <v>2</v>
      </c>
      <c r="AR76" s="10">
        <v>3</v>
      </c>
      <c r="AS76" s="10">
        <v>2</v>
      </c>
      <c r="AT76" s="10">
        <v>1</v>
      </c>
      <c r="AU76" s="10">
        <v>4</v>
      </c>
      <c r="AV76" s="10">
        <v>1</v>
      </c>
      <c r="AW76" s="10">
        <v>1</v>
      </c>
      <c r="AX76" s="10">
        <v>1</v>
      </c>
      <c r="AY76" s="10">
        <v>4</v>
      </c>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row>
    <row r="77" spans="1:163" x14ac:dyDescent="0.5">
      <c r="A77" s="31">
        <v>30</v>
      </c>
      <c r="B77" s="97">
        <v>3</v>
      </c>
      <c r="C77" s="36">
        <f t="shared" si="208"/>
        <v>0.41875000000000001</v>
      </c>
      <c r="D77" s="36">
        <f t="shared" si="209"/>
        <v>0.34358974358974359</v>
      </c>
      <c r="E77" s="36" t="str">
        <f t="shared" ref="E77:N85" si="213">IF(ISERROR(SUMIF($O$11:$IS$11,"LG"&amp;E$7,$O77:$IS77)/E$13),"",SUMIF($O$11:$IS$11,"LG"&amp;E$7,$O77:$IS77)/E$13)</f>
        <v/>
      </c>
      <c r="F77" s="90">
        <f t="shared" si="213"/>
        <v>0.3</v>
      </c>
      <c r="G77" s="91">
        <f t="shared" si="213"/>
        <v>0.43333333333333335</v>
      </c>
      <c r="H77" s="91">
        <f t="shared" si="213"/>
        <v>0</v>
      </c>
      <c r="I77" s="91">
        <f t="shared" si="213"/>
        <v>0.68</v>
      </c>
      <c r="J77" s="91">
        <f t="shared" si="213"/>
        <v>0.5</v>
      </c>
      <c r="K77" s="91">
        <f t="shared" si="213"/>
        <v>0.45</v>
      </c>
      <c r="L77" s="91">
        <f t="shared" si="213"/>
        <v>0.24</v>
      </c>
      <c r="M77" s="91" t="str">
        <f t="shared" si="213"/>
        <v/>
      </c>
      <c r="N77" s="23" t="str">
        <f t="shared" si="213"/>
        <v/>
      </c>
      <c r="O77" s="9">
        <v>0</v>
      </c>
      <c r="P77" s="9">
        <v>4</v>
      </c>
      <c r="Q77" s="9">
        <v>4</v>
      </c>
      <c r="R77" s="9">
        <v>2</v>
      </c>
      <c r="S77" s="9">
        <v>0</v>
      </c>
      <c r="T77" s="9">
        <v>1</v>
      </c>
      <c r="U77" s="9">
        <v>0</v>
      </c>
      <c r="V77" s="9">
        <v>1</v>
      </c>
      <c r="W77" s="10">
        <v>3</v>
      </c>
      <c r="X77" s="10">
        <v>1</v>
      </c>
      <c r="Y77" s="10">
        <v>2</v>
      </c>
      <c r="Z77" s="10">
        <v>3</v>
      </c>
      <c r="AA77" s="10">
        <v>3</v>
      </c>
      <c r="AB77" s="10">
        <v>1</v>
      </c>
      <c r="AC77" s="10" t="s">
        <v>61</v>
      </c>
      <c r="AD77" s="10" t="s">
        <v>61</v>
      </c>
      <c r="AE77" s="10" t="s">
        <v>61</v>
      </c>
      <c r="AF77" s="10" t="s">
        <v>61</v>
      </c>
      <c r="AG77" s="10" t="s">
        <v>61</v>
      </c>
      <c r="AH77" s="10" t="s">
        <v>61</v>
      </c>
      <c r="AI77" s="10" t="s">
        <v>61</v>
      </c>
      <c r="AJ77" s="10">
        <v>2</v>
      </c>
      <c r="AK77" s="10">
        <v>4</v>
      </c>
      <c r="AL77" s="10">
        <v>11</v>
      </c>
      <c r="AM77" s="10">
        <v>3</v>
      </c>
      <c r="AN77" s="10">
        <v>5</v>
      </c>
      <c r="AO77" s="10">
        <v>1</v>
      </c>
      <c r="AP77" s="10">
        <v>1</v>
      </c>
      <c r="AQ77" s="10">
        <v>3</v>
      </c>
      <c r="AR77" s="10">
        <v>3</v>
      </c>
      <c r="AS77" s="10">
        <v>1</v>
      </c>
      <c r="AT77" s="10">
        <v>2</v>
      </c>
      <c r="AU77" s="10">
        <v>2</v>
      </c>
      <c r="AV77" s="10">
        <v>1</v>
      </c>
      <c r="AW77" s="10">
        <v>0</v>
      </c>
      <c r="AX77" s="10">
        <v>1</v>
      </c>
      <c r="AY77" s="10">
        <v>2</v>
      </c>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row>
    <row r="78" spans="1:163" x14ac:dyDescent="0.5">
      <c r="A78" s="31">
        <v>31</v>
      </c>
      <c r="B78" s="97">
        <v>3</v>
      </c>
      <c r="C78" s="36">
        <f t="shared" ref="C78:C105" si="214">IF(ISERROR(SUMIF($O$9:$IS$9,"LG",O78:IS78)/SUMPRODUCT((($O$9:$IS$9)="LG")*(($O$13:$IS$13)&lt;&gt;"")*((O78:IS78)&lt;&gt;"Absent")*((O78:IS78)&lt;&gt;"NA")*($O$13:$IS$13))),"",SUMIF($O$9:$IS$9,"LG",O78:IS78)/SUMPRODUCT((($O$9:$IS$9)="LG")*(($O$13:$IS$13)&lt;&gt;"")*((O78:IS78)&lt;&gt;"Absent")*((O78:IS78)&lt;&gt;"NA")*($O$13:$IS$13)))</f>
        <v>0.60571428571428576</v>
      </c>
      <c r="D78" s="36">
        <f t="shared" ref="D78:D105" si="215">IF(ISERROR(SUMIF($O$9:$IS$9,"LG",O78:IS78)/SUMPRODUCT((($O$9:$IS$9)="LG")*(($O$13:$IS$13)&lt;&gt;"")*((O78:IS78)&lt;&gt;"NA")*($O$13:$IS$13))),"",SUMIF($O$9:$IS$9,"LG",O78:IS78)/SUMPRODUCT((($O$9:$IS$9)="LG")*(($O$13:$IS$13)&lt;&gt;"")*((O78:IS78)&lt;&gt;"NA")*($O$13:$IS$13)))</f>
        <v>0.54358974358974355</v>
      </c>
      <c r="E78" s="36" t="str">
        <f t="shared" si="213"/>
        <v/>
      </c>
      <c r="F78" s="90">
        <f t="shared" si="213"/>
        <v>0.625</v>
      </c>
      <c r="G78" s="91">
        <f t="shared" si="213"/>
        <v>0.56666666666666665</v>
      </c>
      <c r="H78" s="91">
        <f t="shared" si="213"/>
        <v>0.68571428571428572</v>
      </c>
      <c r="I78" s="91">
        <f t="shared" si="213"/>
        <v>0.8</v>
      </c>
      <c r="J78" s="91">
        <f t="shared" si="213"/>
        <v>0.7</v>
      </c>
      <c r="K78" s="91">
        <f t="shared" si="213"/>
        <v>0</v>
      </c>
      <c r="L78" s="91">
        <f t="shared" si="213"/>
        <v>0.24</v>
      </c>
      <c r="M78" s="91" t="str">
        <f t="shared" si="213"/>
        <v/>
      </c>
      <c r="N78" s="23" t="str">
        <f t="shared" si="213"/>
        <v/>
      </c>
      <c r="O78" s="9">
        <v>2</v>
      </c>
      <c r="P78" s="10">
        <v>4</v>
      </c>
      <c r="Q78" s="10">
        <v>7</v>
      </c>
      <c r="R78" s="10">
        <v>3</v>
      </c>
      <c r="S78" s="10">
        <v>3</v>
      </c>
      <c r="T78" s="10">
        <v>3</v>
      </c>
      <c r="U78" s="10">
        <v>0</v>
      </c>
      <c r="V78" s="10">
        <v>3</v>
      </c>
      <c r="W78" s="10">
        <v>4</v>
      </c>
      <c r="X78" s="10">
        <v>3</v>
      </c>
      <c r="Y78" s="10">
        <v>3</v>
      </c>
      <c r="Z78" s="10">
        <v>3</v>
      </c>
      <c r="AA78" s="10">
        <v>2</v>
      </c>
      <c r="AB78" s="10">
        <v>2</v>
      </c>
      <c r="AC78" s="9">
        <v>2</v>
      </c>
      <c r="AD78" s="9">
        <v>4</v>
      </c>
      <c r="AE78" s="9">
        <v>5</v>
      </c>
      <c r="AF78" s="9">
        <v>2</v>
      </c>
      <c r="AG78" s="9">
        <v>4</v>
      </c>
      <c r="AH78" s="9">
        <v>4</v>
      </c>
      <c r="AI78" s="9">
        <v>3</v>
      </c>
      <c r="AJ78" s="10">
        <v>5</v>
      </c>
      <c r="AK78" s="10">
        <v>4</v>
      </c>
      <c r="AL78" s="10">
        <v>11</v>
      </c>
      <c r="AM78" s="10">
        <v>5</v>
      </c>
      <c r="AN78" s="10">
        <v>5</v>
      </c>
      <c r="AO78" s="10">
        <v>3</v>
      </c>
      <c r="AP78" s="10">
        <v>1</v>
      </c>
      <c r="AQ78" s="10" t="s">
        <v>61</v>
      </c>
      <c r="AR78" s="10" t="s">
        <v>61</v>
      </c>
      <c r="AS78" s="10" t="s">
        <v>61</v>
      </c>
      <c r="AT78" s="10" t="s">
        <v>61</v>
      </c>
      <c r="AU78" s="10">
        <v>0</v>
      </c>
      <c r="AV78" s="10">
        <v>1</v>
      </c>
      <c r="AW78" s="10">
        <v>2</v>
      </c>
      <c r="AX78" s="10">
        <v>1</v>
      </c>
      <c r="AY78" s="10">
        <v>2</v>
      </c>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row>
    <row r="79" spans="1:163" x14ac:dyDescent="0.5">
      <c r="A79" s="31">
        <v>32</v>
      </c>
      <c r="B79" s="97">
        <v>3</v>
      </c>
      <c r="C79" s="36">
        <f t="shared" si="214"/>
        <v>0.54358974358974355</v>
      </c>
      <c r="D79" s="36">
        <f t="shared" si="215"/>
        <v>0.54358974358974355</v>
      </c>
      <c r="E79" s="36" t="str">
        <f t="shared" si="213"/>
        <v/>
      </c>
      <c r="F79" s="90">
        <f t="shared" si="213"/>
        <v>0.52500000000000002</v>
      </c>
      <c r="G79" s="91">
        <f t="shared" si="213"/>
        <v>0.53333333333333333</v>
      </c>
      <c r="H79" s="91">
        <f t="shared" si="213"/>
        <v>0.68571428571428572</v>
      </c>
      <c r="I79" s="91">
        <f t="shared" si="213"/>
        <v>0.68</v>
      </c>
      <c r="J79" s="91">
        <f t="shared" si="213"/>
        <v>0.45</v>
      </c>
      <c r="K79" s="91">
        <f t="shared" si="213"/>
        <v>0.4</v>
      </c>
      <c r="L79" s="91">
        <f t="shared" si="213"/>
        <v>0.44</v>
      </c>
      <c r="M79" s="91" t="str">
        <f t="shared" si="213"/>
        <v/>
      </c>
      <c r="N79" s="23" t="str">
        <f t="shared" si="213"/>
        <v/>
      </c>
      <c r="O79" s="9">
        <v>2</v>
      </c>
      <c r="P79" s="9">
        <v>5</v>
      </c>
      <c r="Q79" s="9">
        <v>3</v>
      </c>
      <c r="R79" s="9">
        <v>3</v>
      </c>
      <c r="S79" s="9">
        <v>3</v>
      </c>
      <c r="T79" s="9">
        <v>3</v>
      </c>
      <c r="U79" s="9">
        <v>0</v>
      </c>
      <c r="V79" s="9">
        <v>2</v>
      </c>
      <c r="W79" s="9">
        <v>4</v>
      </c>
      <c r="X79" s="9">
        <v>2</v>
      </c>
      <c r="Y79" s="9">
        <v>2</v>
      </c>
      <c r="Z79" s="9">
        <v>3</v>
      </c>
      <c r="AA79" s="9">
        <v>3</v>
      </c>
      <c r="AB79" s="9">
        <v>2</v>
      </c>
      <c r="AC79" s="10">
        <v>4</v>
      </c>
      <c r="AD79" s="10">
        <v>3</v>
      </c>
      <c r="AE79" s="10">
        <v>3</v>
      </c>
      <c r="AF79" s="10">
        <v>5</v>
      </c>
      <c r="AG79" s="10">
        <v>3</v>
      </c>
      <c r="AH79" s="10">
        <v>4</v>
      </c>
      <c r="AI79" s="10">
        <v>2</v>
      </c>
      <c r="AJ79" s="10">
        <v>3</v>
      </c>
      <c r="AK79" s="10">
        <v>4</v>
      </c>
      <c r="AL79" s="10">
        <v>10</v>
      </c>
      <c r="AM79" s="10">
        <v>4</v>
      </c>
      <c r="AN79" s="10">
        <v>3</v>
      </c>
      <c r="AO79" s="10">
        <v>1</v>
      </c>
      <c r="AP79" s="10">
        <v>1</v>
      </c>
      <c r="AQ79" s="10">
        <v>3</v>
      </c>
      <c r="AR79" s="10">
        <v>1</v>
      </c>
      <c r="AS79" s="10">
        <v>2</v>
      </c>
      <c r="AT79" s="10">
        <v>2</v>
      </c>
      <c r="AU79" s="10">
        <v>3</v>
      </c>
      <c r="AV79" s="10">
        <v>1</v>
      </c>
      <c r="AW79" s="10">
        <v>2</v>
      </c>
      <c r="AX79" s="10">
        <v>1</v>
      </c>
      <c r="AY79" s="10">
        <v>4</v>
      </c>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row>
    <row r="80" spans="1:163" x14ac:dyDescent="0.5">
      <c r="A80" s="31">
        <v>33</v>
      </c>
      <c r="B80" s="97">
        <v>3</v>
      </c>
      <c r="C80" s="36">
        <f t="shared" si="214"/>
        <v>0.46153846153846156</v>
      </c>
      <c r="D80" s="36">
        <f t="shared" si="215"/>
        <v>0.46153846153846156</v>
      </c>
      <c r="E80" s="36" t="str">
        <f t="shared" si="213"/>
        <v/>
      </c>
      <c r="F80" s="90">
        <f t="shared" si="213"/>
        <v>0.27500000000000002</v>
      </c>
      <c r="G80" s="91">
        <f t="shared" si="213"/>
        <v>0.43333333333333335</v>
      </c>
      <c r="H80" s="91">
        <f t="shared" si="213"/>
        <v>0.45714285714285713</v>
      </c>
      <c r="I80" s="91">
        <f t="shared" si="213"/>
        <v>0.6</v>
      </c>
      <c r="J80" s="91">
        <f t="shared" si="213"/>
        <v>0.75</v>
      </c>
      <c r="K80" s="91">
        <f t="shared" si="213"/>
        <v>0.5</v>
      </c>
      <c r="L80" s="91">
        <f t="shared" si="213"/>
        <v>0.4</v>
      </c>
      <c r="M80" s="91" t="str">
        <f t="shared" si="213"/>
        <v/>
      </c>
      <c r="N80" s="23" t="str">
        <f t="shared" si="213"/>
        <v/>
      </c>
      <c r="O80" s="9">
        <v>3</v>
      </c>
      <c r="P80" s="10">
        <v>4</v>
      </c>
      <c r="Q80" s="10">
        <v>4</v>
      </c>
      <c r="R80" s="10">
        <v>0</v>
      </c>
      <c r="S80" s="10">
        <v>0</v>
      </c>
      <c r="T80" s="10">
        <v>0</v>
      </c>
      <c r="U80" s="10">
        <v>0</v>
      </c>
      <c r="V80" s="10">
        <v>0</v>
      </c>
      <c r="W80" s="10">
        <v>2</v>
      </c>
      <c r="X80" s="10">
        <v>3</v>
      </c>
      <c r="Y80" s="10">
        <v>2</v>
      </c>
      <c r="Z80" s="10">
        <v>2</v>
      </c>
      <c r="AA80" s="10">
        <v>2</v>
      </c>
      <c r="AB80" s="10">
        <v>2</v>
      </c>
      <c r="AC80" s="10">
        <v>5</v>
      </c>
      <c r="AD80" s="10">
        <v>3</v>
      </c>
      <c r="AE80" s="10">
        <v>1</v>
      </c>
      <c r="AF80" s="10">
        <v>2</v>
      </c>
      <c r="AG80" s="10">
        <v>1</v>
      </c>
      <c r="AH80" s="10">
        <v>2</v>
      </c>
      <c r="AI80" s="10">
        <v>2</v>
      </c>
      <c r="AJ80" s="10">
        <v>3</v>
      </c>
      <c r="AK80" s="10">
        <v>4</v>
      </c>
      <c r="AL80" s="10">
        <v>8</v>
      </c>
      <c r="AM80" s="10">
        <v>5</v>
      </c>
      <c r="AN80" s="10">
        <v>5</v>
      </c>
      <c r="AO80" s="10">
        <v>4</v>
      </c>
      <c r="AP80" s="10">
        <v>1</v>
      </c>
      <c r="AQ80" s="10">
        <v>2</v>
      </c>
      <c r="AR80" s="10">
        <v>4</v>
      </c>
      <c r="AS80" s="10">
        <v>3</v>
      </c>
      <c r="AT80" s="10">
        <v>1</v>
      </c>
      <c r="AU80" s="10">
        <v>3</v>
      </c>
      <c r="AV80" s="10">
        <v>2</v>
      </c>
      <c r="AW80" s="10">
        <v>1</v>
      </c>
      <c r="AX80" s="10">
        <v>1</v>
      </c>
      <c r="AY80" s="10">
        <v>3</v>
      </c>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row>
    <row r="81" spans="1:163" x14ac:dyDescent="0.5">
      <c r="A81" s="31">
        <v>34</v>
      </c>
      <c r="B81" s="97">
        <v>3</v>
      </c>
      <c r="C81" s="36">
        <f t="shared" si="214"/>
        <v>0.57777777777777772</v>
      </c>
      <c r="D81" s="36">
        <f t="shared" si="215"/>
        <v>0.13333333333333333</v>
      </c>
      <c r="E81" s="36" t="str">
        <f t="shared" si="213"/>
        <v/>
      </c>
      <c r="F81" s="90">
        <f t="shared" si="213"/>
        <v>0</v>
      </c>
      <c r="G81" s="91">
        <f t="shared" si="213"/>
        <v>0</v>
      </c>
      <c r="H81" s="91">
        <f t="shared" si="213"/>
        <v>0</v>
      </c>
      <c r="I81" s="91">
        <f t="shared" si="213"/>
        <v>0</v>
      </c>
      <c r="J81" s="91">
        <f t="shared" si="213"/>
        <v>0</v>
      </c>
      <c r="K81" s="91">
        <f t="shared" si="213"/>
        <v>0.65</v>
      </c>
      <c r="L81" s="91">
        <f t="shared" si="213"/>
        <v>0.52</v>
      </c>
      <c r="M81" s="91" t="str">
        <f t="shared" si="213"/>
        <v/>
      </c>
      <c r="N81" s="23" t="str">
        <f t="shared" si="213"/>
        <v/>
      </c>
      <c r="O81" s="9" t="s">
        <v>61</v>
      </c>
      <c r="P81" s="10" t="s">
        <v>61</v>
      </c>
      <c r="Q81" s="10" t="s">
        <v>61</v>
      </c>
      <c r="R81" s="10" t="s">
        <v>61</v>
      </c>
      <c r="S81" s="10" t="s">
        <v>61</v>
      </c>
      <c r="T81" s="10" t="s">
        <v>61</v>
      </c>
      <c r="U81" s="10" t="s">
        <v>61</v>
      </c>
      <c r="V81" s="10" t="s">
        <v>61</v>
      </c>
      <c r="W81" s="10" t="s">
        <v>61</v>
      </c>
      <c r="X81" s="10" t="s">
        <v>61</v>
      </c>
      <c r="Y81" s="10" t="s">
        <v>61</v>
      </c>
      <c r="Z81" s="10" t="s">
        <v>61</v>
      </c>
      <c r="AA81" s="10" t="s">
        <v>61</v>
      </c>
      <c r="AB81" s="10" t="s">
        <v>61</v>
      </c>
      <c r="AC81" s="9" t="s">
        <v>61</v>
      </c>
      <c r="AD81" s="9" t="s">
        <v>61</v>
      </c>
      <c r="AE81" s="9" t="s">
        <v>61</v>
      </c>
      <c r="AF81" s="9" t="s">
        <v>61</v>
      </c>
      <c r="AG81" s="9" t="s">
        <v>61</v>
      </c>
      <c r="AH81" s="9" t="s">
        <v>61</v>
      </c>
      <c r="AI81" s="9" t="s">
        <v>61</v>
      </c>
      <c r="AJ81" s="10" t="s">
        <v>61</v>
      </c>
      <c r="AK81" s="10" t="s">
        <v>61</v>
      </c>
      <c r="AL81" s="10" t="s">
        <v>61</v>
      </c>
      <c r="AM81" s="10" t="s">
        <v>61</v>
      </c>
      <c r="AN81" s="10" t="s">
        <v>61</v>
      </c>
      <c r="AO81" s="10" t="s">
        <v>61</v>
      </c>
      <c r="AP81" s="10" t="s">
        <v>61</v>
      </c>
      <c r="AQ81" s="10">
        <v>3</v>
      </c>
      <c r="AR81" s="10">
        <v>5</v>
      </c>
      <c r="AS81" s="10">
        <v>4</v>
      </c>
      <c r="AT81" s="10">
        <v>1</v>
      </c>
      <c r="AU81" s="10">
        <v>4</v>
      </c>
      <c r="AV81" s="10">
        <v>3</v>
      </c>
      <c r="AW81" s="10">
        <v>2</v>
      </c>
      <c r="AX81" s="10">
        <v>1</v>
      </c>
      <c r="AY81" s="10">
        <v>3</v>
      </c>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row>
    <row r="82" spans="1:163" x14ac:dyDescent="0.5">
      <c r="A82" s="31">
        <v>35</v>
      </c>
      <c r="B82" s="97">
        <v>3</v>
      </c>
      <c r="C82" s="36">
        <f t="shared" si="214"/>
        <v>0.7</v>
      </c>
      <c r="D82" s="36">
        <f t="shared" si="215"/>
        <v>0.14358974358974358</v>
      </c>
      <c r="E82" s="36" t="str">
        <f t="shared" si="213"/>
        <v/>
      </c>
      <c r="F82" s="90">
        <f t="shared" si="213"/>
        <v>0</v>
      </c>
      <c r="G82" s="91">
        <f t="shared" si="213"/>
        <v>0</v>
      </c>
      <c r="H82" s="91">
        <f t="shared" si="213"/>
        <v>0</v>
      </c>
      <c r="I82" s="91">
        <f t="shared" si="213"/>
        <v>0</v>
      </c>
      <c r="J82" s="91">
        <f t="shared" si="213"/>
        <v>0.85</v>
      </c>
      <c r="K82" s="91">
        <f t="shared" si="213"/>
        <v>0.55000000000000004</v>
      </c>
      <c r="L82" s="91">
        <f t="shared" si="213"/>
        <v>0</v>
      </c>
      <c r="M82" s="91" t="str">
        <f t="shared" si="213"/>
        <v/>
      </c>
      <c r="N82" s="23" t="str">
        <f t="shared" si="213"/>
        <v/>
      </c>
      <c r="O82" s="9" t="s">
        <v>61</v>
      </c>
      <c r="P82" s="9" t="s">
        <v>61</v>
      </c>
      <c r="Q82" s="9" t="s">
        <v>61</v>
      </c>
      <c r="R82" s="9" t="s">
        <v>61</v>
      </c>
      <c r="S82" s="9" t="s">
        <v>61</v>
      </c>
      <c r="T82" s="9" t="s">
        <v>61</v>
      </c>
      <c r="U82" s="9" t="s">
        <v>61</v>
      </c>
      <c r="V82" s="9" t="s">
        <v>61</v>
      </c>
      <c r="W82" s="9" t="s">
        <v>61</v>
      </c>
      <c r="X82" s="9" t="s">
        <v>61</v>
      </c>
      <c r="Y82" s="9" t="s">
        <v>61</v>
      </c>
      <c r="Z82" s="9" t="s">
        <v>61</v>
      </c>
      <c r="AA82" s="9" t="s">
        <v>61</v>
      </c>
      <c r="AB82" s="9" t="s">
        <v>61</v>
      </c>
      <c r="AC82" s="10" t="s">
        <v>61</v>
      </c>
      <c r="AD82" s="10" t="s">
        <v>61</v>
      </c>
      <c r="AE82" s="10" t="s">
        <v>61</v>
      </c>
      <c r="AF82" s="10" t="s">
        <v>61</v>
      </c>
      <c r="AG82" s="10" t="s">
        <v>61</v>
      </c>
      <c r="AH82" s="10" t="s">
        <v>61</v>
      </c>
      <c r="AI82" s="10" t="s">
        <v>61</v>
      </c>
      <c r="AJ82" s="10" t="s">
        <v>61</v>
      </c>
      <c r="AK82" s="10" t="s">
        <v>61</v>
      </c>
      <c r="AL82" s="10" t="s">
        <v>61</v>
      </c>
      <c r="AM82" s="10">
        <v>5</v>
      </c>
      <c r="AN82" s="10">
        <v>5</v>
      </c>
      <c r="AO82" s="10">
        <v>3</v>
      </c>
      <c r="AP82" s="10">
        <v>4</v>
      </c>
      <c r="AQ82" s="10">
        <v>2</v>
      </c>
      <c r="AR82" s="10">
        <v>4</v>
      </c>
      <c r="AS82" s="10">
        <v>3</v>
      </c>
      <c r="AT82" s="10">
        <v>2</v>
      </c>
      <c r="AU82" s="10" t="s">
        <v>61</v>
      </c>
      <c r="AV82" s="10" t="s">
        <v>61</v>
      </c>
      <c r="AW82" s="10" t="s">
        <v>61</v>
      </c>
      <c r="AX82" s="10" t="s">
        <v>61</v>
      </c>
      <c r="AY82" s="10" t="s">
        <v>61</v>
      </c>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row>
    <row r="83" spans="1:163" x14ac:dyDescent="0.5">
      <c r="A83" s="31">
        <v>36</v>
      </c>
      <c r="B83" s="97">
        <v>3</v>
      </c>
      <c r="C83" s="36">
        <f t="shared" si="214"/>
        <v>0.39</v>
      </c>
      <c r="D83" s="36">
        <f t="shared" si="215"/>
        <v>0.2</v>
      </c>
      <c r="E83" s="36" t="str">
        <f t="shared" si="213"/>
        <v/>
      </c>
      <c r="F83" s="90">
        <f t="shared" si="213"/>
        <v>0</v>
      </c>
      <c r="G83" s="91">
        <f t="shared" si="213"/>
        <v>0</v>
      </c>
      <c r="H83" s="91">
        <f t="shared" si="213"/>
        <v>0.48571428571428571</v>
      </c>
      <c r="I83" s="91">
        <f t="shared" si="213"/>
        <v>0</v>
      </c>
      <c r="J83" s="91">
        <f t="shared" si="213"/>
        <v>0.6</v>
      </c>
      <c r="K83" s="91">
        <f t="shared" si="213"/>
        <v>0.45</v>
      </c>
      <c r="L83" s="91">
        <f t="shared" si="213"/>
        <v>0.04</v>
      </c>
      <c r="M83" s="91" t="str">
        <f t="shared" si="213"/>
        <v/>
      </c>
      <c r="N83" s="23" t="str">
        <f t="shared" si="213"/>
        <v/>
      </c>
      <c r="O83" s="9" t="s">
        <v>61</v>
      </c>
      <c r="P83" s="10" t="s">
        <v>61</v>
      </c>
      <c r="Q83" s="10" t="s">
        <v>61</v>
      </c>
      <c r="R83" s="10" t="s">
        <v>61</v>
      </c>
      <c r="S83" s="10" t="s">
        <v>61</v>
      </c>
      <c r="T83" s="10" t="s">
        <v>61</v>
      </c>
      <c r="U83" s="10" t="s">
        <v>61</v>
      </c>
      <c r="V83" s="10" t="s">
        <v>61</v>
      </c>
      <c r="W83" s="10" t="s">
        <v>61</v>
      </c>
      <c r="X83" s="10" t="s">
        <v>61</v>
      </c>
      <c r="Y83" s="10" t="s">
        <v>61</v>
      </c>
      <c r="Z83" s="10" t="s">
        <v>61</v>
      </c>
      <c r="AA83" s="10" t="s">
        <v>61</v>
      </c>
      <c r="AB83" s="10" t="s">
        <v>61</v>
      </c>
      <c r="AC83" s="10">
        <v>3</v>
      </c>
      <c r="AD83" s="10">
        <v>4</v>
      </c>
      <c r="AE83" s="10">
        <v>3</v>
      </c>
      <c r="AF83" s="10">
        <v>1</v>
      </c>
      <c r="AG83" s="10">
        <v>3</v>
      </c>
      <c r="AH83" s="10">
        <v>1</v>
      </c>
      <c r="AI83" s="10">
        <v>2</v>
      </c>
      <c r="AJ83" s="10" t="s">
        <v>61</v>
      </c>
      <c r="AK83" s="10" t="s">
        <v>61</v>
      </c>
      <c r="AL83" s="10" t="s">
        <v>61</v>
      </c>
      <c r="AM83" s="10">
        <v>3</v>
      </c>
      <c r="AN83" s="10">
        <v>5</v>
      </c>
      <c r="AO83" s="10">
        <v>2</v>
      </c>
      <c r="AP83" s="10">
        <v>2</v>
      </c>
      <c r="AQ83" s="10">
        <v>3</v>
      </c>
      <c r="AR83" s="10">
        <v>2</v>
      </c>
      <c r="AS83" s="10">
        <v>2</v>
      </c>
      <c r="AT83" s="10">
        <v>2</v>
      </c>
      <c r="AU83" s="10">
        <v>0</v>
      </c>
      <c r="AV83" s="10">
        <v>0</v>
      </c>
      <c r="AW83" s="10">
        <v>1</v>
      </c>
      <c r="AX83" s="10">
        <v>0</v>
      </c>
      <c r="AY83" s="10">
        <v>0</v>
      </c>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row>
    <row r="84" spans="1:163" x14ac:dyDescent="0.5">
      <c r="A84" s="31">
        <v>37</v>
      </c>
      <c r="B84" s="97">
        <v>3</v>
      </c>
      <c r="C84" s="36">
        <f t="shared" si="214"/>
        <v>0.33846153846153848</v>
      </c>
      <c r="D84" s="36">
        <f t="shared" si="215"/>
        <v>0.33846153846153848</v>
      </c>
      <c r="E84" s="36" t="str">
        <f t="shared" si="213"/>
        <v/>
      </c>
      <c r="F84" s="90">
        <f t="shared" si="213"/>
        <v>0.47499999999999998</v>
      </c>
      <c r="G84" s="91">
        <f t="shared" si="213"/>
        <v>0.26666666666666666</v>
      </c>
      <c r="H84" s="91">
        <f t="shared" si="213"/>
        <v>0.2</v>
      </c>
      <c r="I84" s="91">
        <f t="shared" si="213"/>
        <v>0.6</v>
      </c>
      <c r="J84" s="91">
        <f t="shared" si="213"/>
        <v>0.25</v>
      </c>
      <c r="K84" s="91">
        <f t="shared" si="213"/>
        <v>0.35</v>
      </c>
      <c r="L84" s="91">
        <f t="shared" si="213"/>
        <v>0.2</v>
      </c>
      <c r="M84" s="91" t="str">
        <f t="shared" si="213"/>
        <v/>
      </c>
      <c r="N84" s="23" t="str">
        <f t="shared" si="213"/>
        <v/>
      </c>
      <c r="O84" s="9">
        <v>2</v>
      </c>
      <c r="P84" s="10">
        <v>4</v>
      </c>
      <c r="Q84" s="10">
        <v>3</v>
      </c>
      <c r="R84" s="10">
        <v>1</v>
      </c>
      <c r="S84" s="10">
        <v>2</v>
      </c>
      <c r="T84" s="10">
        <v>2</v>
      </c>
      <c r="U84" s="10">
        <v>0</v>
      </c>
      <c r="V84" s="10">
        <v>5</v>
      </c>
      <c r="W84" s="9">
        <v>4</v>
      </c>
      <c r="X84" s="9">
        <v>3</v>
      </c>
      <c r="Y84" s="9">
        <v>1</v>
      </c>
      <c r="Z84" s="9">
        <v>0</v>
      </c>
      <c r="AA84" s="9">
        <v>0</v>
      </c>
      <c r="AB84" s="9">
        <v>0</v>
      </c>
      <c r="AC84" s="10">
        <v>0</v>
      </c>
      <c r="AD84" s="10">
        <v>0</v>
      </c>
      <c r="AE84" s="10">
        <v>0</v>
      </c>
      <c r="AF84" s="10">
        <v>1</v>
      </c>
      <c r="AG84" s="10">
        <v>1</v>
      </c>
      <c r="AH84" s="10">
        <v>2</v>
      </c>
      <c r="AI84" s="10">
        <v>3</v>
      </c>
      <c r="AJ84" s="10">
        <v>2</v>
      </c>
      <c r="AK84" s="10">
        <v>4</v>
      </c>
      <c r="AL84" s="10">
        <v>9</v>
      </c>
      <c r="AM84" s="10">
        <v>2</v>
      </c>
      <c r="AN84" s="10">
        <v>0</v>
      </c>
      <c r="AO84" s="10">
        <v>2</v>
      </c>
      <c r="AP84" s="10">
        <v>1</v>
      </c>
      <c r="AQ84" s="10">
        <v>3</v>
      </c>
      <c r="AR84" s="10">
        <v>1</v>
      </c>
      <c r="AS84" s="10">
        <v>2</v>
      </c>
      <c r="AT84" s="10">
        <v>1</v>
      </c>
      <c r="AU84" s="10">
        <v>0</v>
      </c>
      <c r="AV84" s="10">
        <v>0</v>
      </c>
      <c r="AW84" s="10">
        <v>2</v>
      </c>
      <c r="AX84" s="10">
        <v>1</v>
      </c>
      <c r="AY84" s="10">
        <v>2</v>
      </c>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row>
    <row r="85" spans="1:163" x14ac:dyDescent="0.5">
      <c r="A85" s="31">
        <v>38</v>
      </c>
      <c r="B85" s="97">
        <v>3</v>
      </c>
      <c r="C85" s="36">
        <f t="shared" si="214"/>
        <v>0.57435897435897432</v>
      </c>
      <c r="D85" s="36">
        <f t="shared" si="215"/>
        <v>0.57435897435897432</v>
      </c>
      <c r="E85" s="36" t="str">
        <f t="shared" si="213"/>
        <v/>
      </c>
      <c r="F85" s="90">
        <f t="shared" si="213"/>
        <v>0.625</v>
      </c>
      <c r="G85" s="91">
        <f t="shared" si="213"/>
        <v>0.53333333333333333</v>
      </c>
      <c r="H85" s="91">
        <f t="shared" si="213"/>
        <v>0.6</v>
      </c>
      <c r="I85" s="91">
        <f t="shared" si="213"/>
        <v>0.84</v>
      </c>
      <c r="J85" s="91">
        <f t="shared" si="213"/>
        <v>0.6</v>
      </c>
      <c r="K85" s="91">
        <f t="shared" si="213"/>
        <v>0.35</v>
      </c>
      <c r="L85" s="91">
        <f t="shared" si="213"/>
        <v>0.4</v>
      </c>
      <c r="M85" s="91" t="str">
        <f t="shared" si="213"/>
        <v/>
      </c>
      <c r="N85" s="23" t="str">
        <f t="shared" si="213"/>
        <v/>
      </c>
      <c r="O85" s="9">
        <v>2</v>
      </c>
      <c r="P85" s="10">
        <v>5</v>
      </c>
      <c r="Q85" s="10">
        <v>5</v>
      </c>
      <c r="R85" s="10">
        <v>4</v>
      </c>
      <c r="S85" s="10">
        <v>3</v>
      </c>
      <c r="T85" s="10">
        <v>2</v>
      </c>
      <c r="U85" s="10">
        <v>0</v>
      </c>
      <c r="V85" s="10">
        <v>4</v>
      </c>
      <c r="W85" s="10">
        <v>4</v>
      </c>
      <c r="X85" s="10">
        <v>3</v>
      </c>
      <c r="Y85" s="10">
        <v>2</v>
      </c>
      <c r="Z85" s="10">
        <v>1</v>
      </c>
      <c r="AA85" s="10">
        <v>3</v>
      </c>
      <c r="AB85" s="10">
        <v>3</v>
      </c>
      <c r="AC85" s="9">
        <v>3</v>
      </c>
      <c r="AD85" s="9">
        <v>2</v>
      </c>
      <c r="AE85" s="9">
        <v>5</v>
      </c>
      <c r="AF85" s="9">
        <v>5</v>
      </c>
      <c r="AG85" s="9">
        <v>4</v>
      </c>
      <c r="AH85" s="9">
        <v>0</v>
      </c>
      <c r="AI85" s="9">
        <v>2</v>
      </c>
      <c r="AJ85" s="10">
        <v>4</v>
      </c>
      <c r="AK85" s="10">
        <v>4</v>
      </c>
      <c r="AL85" s="10">
        <v>13</v>
      </c>
      <c r="AM85" s="10">
        <v>2</v>
      </c>
      <c r="AN85" s="10">
        <v>4</v>
      </c>
      <c r="AO85" s="10">
        <v>4</v>
      </c>
      <c r="AP85" s="10">
        <v>2</v>
      </c>
      <c r="AQ85" s="10">
        <v>3</v>
      </c>
      <c r="AR85" s="10">
        <v>1</v>
      </c>
      <c r="AS85" s="10">
        <v>2</v>
      </c>
      <c r="AT85" s="10">
        <v>1</v>
      </c>
      <c r="AU85" s="10">
        <v>3</v>
      </c>
      <c r="AV85" s="10">
        <v>1</v>
      </c>
      <c r="AW85" s="10">
        <v>2</v>
      </c>
      <c r="AX85" s="10">
        <v>1</v>
      </c>
      <c r="AY85" s="10">
        <v>3</v>
      </c>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row>
    <row r="86" spans="1:163" x14ac:dyDescent="0.5">
      <c r="A86" s="31">
        <v>39</v>
      </c>
      <c r="B86" s="97">
        <v>3</v>
      </c>
      <c r="C86" s="36">
        <f t="shared" si="214"/>
        <v>0.33333333333333331</v>
      </c>
      <c r="D86" s="36">
        <f t="shared" si="215"/>
        <v>7.6923076923076927E-2</v>
      </c>
      <c r="E86" s="36" t="str">
        <f t="shared" ref="E86:N93" si="216">IF(ISERROR(SUMIF($O$11:$IS$11,"LG"&amp;E$7,$O86:$IS86)/E$13),"",SUMIF($O$11:$IS$11,"LG"&amp;E$7,$O86:$IS86)/E$13)</f>
        <v/>
      </c>
      <c r="F86" s="90">
        <f t="shared" si="216"/>
        <v>0</v>
      </c>
      <c r="G86" s="91">
        <f t="shared" si="216"/>
        <v>0</v>
      </c>
      <c r="H86" s="91">
        <f t="shared" si="216"/>
        <v>0</v>
      </c>
      <c r="I86" s="91">
        <f t="shared" si="216"/>
        <v>0</v>
      </c>
      <c r="J86" s="91">
        <f t="shared" si="216"/>
        <v>0</v>
      </c>
      <c r="K86" s="91">
        <f t="shared" si="216"/>
        <v>0.3</v>
      </c>
      <c r="L86" s="91">
        <f t="shared" si="216"/>
        <v>0.36</v>
      </c>
      <c r="M86" s="91" t="str">
        <f t="shared" si="216"/>
        <v/>
      </c>
      <c r="N86" s="23" t="str">
        <f t="shared" si="216"/>
        <v/>
      </c>
      <c r="O86" s="9" t="s">
        <v>61</v>
      </c>
      <c r="P86" s="10" t="s">
        <v>61</v>
      </c>
      <c r="Q86" s="10" t="s">
        <v>61</v>
      </c>
      <c r="R86" s="10" t="s">
        <v>61</v>
      </c>
      <c r="S86" s="10" t="s">
        <v>61</v>
      </c>
      <c r="T86" s="10" t="s">
        <v>61</v>
      </c>
      <c r="U86" s="10" t="s">
        <v>61</v>
      </c>
      <c r="V86" s="10" t="s">
        <v>61</v>
      </c>
      <c r="W86" s="10" t="s">
        <v>61</v>
      </c>
      <c r="X86" s="10" t="s">
        <v>61</v>
      </c>
      <c r="Y86" s="10" t="s">
        <v>61</v>
      </c>
      <c r="Z86" s="10" t="s">
        <v>61</v>
      </c>
      <c r="AA86" s="10" t="s">
        <v>61</v>
      </c>
      <c r="AB86" s="10" t="s">
        <v>61</v>
      </c>
      <c r="AC86" s="9" t="s">
        <v>61</v>
      </c>
      <c r="AD86" s="9" t="s">
        <v>61</v>
      </c>
      <c r="AE86" s="9" t="s">
        <v>61</v>
      </c>
      <c r="AF86" s="9" t="s">
        <v>61</v>
      </c>
      <c r="AG86" s="9" t="s">
        <v>61</v>
      </c>
      <c r="AH86" s="9" t="s">
        <v>61</v>
      </c>
      <c r="AI86" s="9" t="s">
        <v>61</v>
      </c>
      <c r="AJ86" s="10" t="s">
        <v>61</v>
      </c>
      <c r="AK86" s="10" t="s">
        <v>61</v>
      </c>
      <c r="AL86" s="10" t="s">
        <v>61</v>
      </c>
      <c r="AM86" s="10" t="s">
        <v>61</v>
      </c>
      <c r="AN86" s="10" t="s">
        <v>61</v>
      </c>
      <c r="AO86" s="10" t="s">
        <v>61</v>
      </c>
      <c r="AP86" s="10" t="s">
        <v>61</v>
      </c>
      <c r="AQ86" s="10">
        <v>1</v>
      </c>
      <c r="AR86" s="10">
        <v>2</v>
      </c>
      <c r="AS86" s="10">
        <v>1</v>
      </c>
      <c r="AT86" s="10">
        <v>2</v>
      </c>
      <c r="AU86" s="10">
        <v>3</v>
      </c>
      <c r="AV86" s="10">
        <v>1</v>
      </c>
      <c r="AW86" s="10">
        <v>1</v>
      </c>
      <c r="AX86" s="10">
        <v>1</v>
      </c>
      <c r="AY86" s="10">
        <v>3</v>
      </c>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row>
    <row r="87" spans="1:163" x14ac:dyDescent="0.5">
      <c r="A87" s="31">
        <v>40</v>
      </c>
      <c r="B87" s="97">
        <v>3</v>
      </c>
      <c r="C87" s="36">
        <f t="shared" si="214"/>
        <v>0.41111111111111109</v>
      </c>
      <c r="D87" s="36">
        <f t="shared" si="215"/>
        <v>0.18974358974358974</v>
      </c>
      <c r="E87" s="36" t="str">
        <f t="shared" si="216"/>
        <v/>
      </c>
      <c r="F87" s="90">
        <f t="shared" si="216"/>
        <v>0</v>
      </c>
      <c r="G87" s="91">
        <f t="shared" si="216"/>
        <v>0</v>
      </c>
      <c r="H87" s="91">
        <f t="shared" si="216"/>
        <v>0</v>
      </c>
      <c r="I87" s="91">
        <f t="shared" si="216"/>
        <v>0.76</v>
      </c>
      <c r="J87" s="91">
        <f t="shared" si="216"/>
        <v>0.55000000000000004</v>
      </c>
      <c r="K87" s="91">
        <f t="shared" si="216"/>
        <v>0.3</v>
      </c>
      <c r="L87" s="91">
        <f t="shared" si="216"/>
        <v>0.04</v>
      </c>
      <c r="M87" s="91" t="str">
        <f t="shared" si="216"/>
        <v/>
      </c>
      <c r="N87" s="23" t="str">
        <f t="shared" si="216"/>
        <v/>
      </c>
      <c r="O87" s="9" t="s">
        <v>61</v>
      </c>
      <c r="P87" s="10" t="s">
        <v>61</v>
      </c>
      <c r="Q87" s="10" t="s">
        <v>61</v>
      </c>
      <c r="R87" s="10" t="s">
        <v>61</v>
      </c>
      <c r="S87" s="10" t="s">
        <v>61</v>
      </c>
      <c r="T87" s="10" t="s">
        <v>61</v>
      </c>
      <c r="U87" s="10" t="s">
        <v>61</v>
      </c>
      <c r="V87" s="10" t="s">
        <v>61</v>
      </c>
      <c r="W87" s="10" t="s">
        <v>61</v>
      </c>
      <c r="X87" s="10" t="s">
        <v>61</v>
      </c>
      <c r="Y87" s="10" t="s">
        <v>61</v>
      </c>
      <c r="Z87" s="10" t="s">
        <v>61</v>
      </c>
      <c r="AA87" s="10" t="s">
        <v>61</v>
      </c>
      <c r="AB87" s="10" t="s">
        <v>61</v>
      </c>
      <c r="AC87" s="10" t="s">
        <v>61</v>
      </c>
      <c r="AD87" s="10" t="s">
        <v>61</v>
      </c>
      <c r="AE87" s="10" t="s">
        <v>61</v>
      </c>
      <c r="AF87" s="10" t="s">
        <v>61</v>
      </c>
      <c r="AG87" s="10" t="s">
        <v>61</v>
      </c>
      <c r="AH87" s="10" t="s">
        <v>61</v>
      </c>
      <c r="AI87" s="10" t="s">
        <v>61</v>
      </c>
      <c r="AJ87" s="10">
        <v>5</v>
      </c>
      <c r="AK87" s="10">
        <v>5</v>
      </c>
      <c r="AL87" s="10">
        <v>9</v>
      </c>
      <c r="AM87" s="10">
        <v>5</v>
      </c>
      <c r="AN87" s="10">
        <v>5</v>
      </c>
      <c r="AO87" s="10">
        <v>0</v>
      </c>
      <c r="AP87" s="10">
        <v>1</v>
      </c>
      <c r="AQ87" s="10">
        <v>3</v>
      </c>
      <c r="AR87" s="10">
        <v>2</v>
      </c>
      <c r="AS87" s="10">
        <v>1</v>
      </c>
      <c r="AT87" s="10">
        <v>0</v>
      </c>
      <c r="AU87" s="10">
        <v>0</v>
      </c>
      <c r="AV87" s="10">
        <v>0</v>
      </c>
      <c r="AW87" s="10">
        <v>0</v>
      </c>
      <c r="AX87" s="10">
        <v>1</v>
      </c>
      <c r="AY87" s="10">
        <v>0</v>
      </c>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row>
    <row r="88" spans="1:163" x14ac:dyDescent="0.5">
      <c r="A88" s="31">
        <v>41</v>
      </c>
      <c r="B88" s="97">
        <v>3</v>
      </c>
      <c r="C88" s="36">
        <f t="shared" si="214"/>
        <v>0.50256410256410255</v>
      </c>
      <c r="D88" s="36">
        <f t="shared" si="215"/>
        <v>0.50256410256410255</v>
      </c>
      <c r="E88" s="36" t="str">
        <f t="shared" si="216"/>
        <v/>
      </c>
      <c r="F88" s="90">
        <f t="shared" si="216"/>
        <v>0.47499999999999998</v>
      </c>
      <c r="G88" s="91">
        <f t="shared" si="216"/>
        <v>0.46666666666666667</v>
      </c>
      <c r="H88" s="91">
        <f t="shared" si="216"/>
        <v>0.62857142857142856</v>
      </c>
      <c r="I88" s="91">
        <f t="shared" si="216"/>
        <v>0.48</v>
      </c>
      <c r="J88" s="91">
        <f t="shared" si="216"/>
        <v>0.6</v>
      </c>
      <c r="K88" s="91">
        <f t="shared" si="216"/>
        <v>0.55000000000000004</v>
      </c>
      <c r="L88" s="91">
        <f t="shared" si="216"/>
        <v>0.32</v>
      </c>
      <c r="M88" s="91" t="str">
        <f t="shared" si="216"/>
        <v/>
      </c>
      <c r="N88" s="23" t="str">
        <f t="shared" si="216"/>
        <v/>
      </c>
      <c r="O88" s="9">
        <v>3</v>
      </c>
      <c r="P88" s="10">
        <v>4</v>
      </c>
      <c r="Q88" s="10">
        <v>3</v>
      </c>
      <c r="R88" s="10">
        <v>2</v>
      </c>
      <c r="S88" s="10">
        <v>2</v>
      </c>
      <c r="T88" s="10">
        <v>3</v>
      </c>
      <c r="U88" s="10">
        <v>0</v>
      </c>
      <c r="V88" s="10">
        <v>2</v>
      </c>
      <c r="W88" s="9">
        <v>4</v>
      </c>
      <c r="X88" s="9">
        <v>3</v>
      </c>
      <c r="Y88" s="9">
        <v>1</v>
      </c>
      <c r="Z88" s="9">
        <v>1</v>
      </c>
      <c r="AA88" s="9">
        <v>2</v>
      </c>
      <c r="AB88" s="9">
        <v>3</v>
      </c>
      <c r="AC88" s="10">
        <v>5</v>
      </c>
      <c r="AD88" s="10">
        <v>4</v>
      </c>
      <c r="AE88" s="10">
        <v>4</v>
      </c>
      <c r="AF88" s="10">
        <v>3</v>
      </c>
      <c r="AG88" s="10">
        <v>3</v>
      </c>
      <c r="AH88" s="10">
        <v>2</v>
      </c>
      <c r="AI88" s="10">
        <v>1</v>
      </c>
      <c r="AJ88" s="10">
        <v>3</v>
      </c>
      <c r="AK88" s="10">
        <v>2</v>
      </c>
      <c r="AL88" s="10">
        <v>7</v>
      </c>
      <c r="AM88" s="10">
        <v>3</v>
      </c>
      <c r="AN88" s="10">
        <v>4</v>
      </c>
      <c r="AO88" s="10">
        <v>2</v>
      </c>
      <c r="AP88" s="10">
        <v>3</v>
      </c>
      <c r="AQ88" s="10">
        <v>4</v>
      </c>
      <c r="AR88" s="10">
        <v>2</v>
      </c>
      <c r="AS88" s="10">
        <v>2</v>
      </c>
      <c r="AT88" s="10">
        <v>3</v>
      </c>
      <c r="AU88" s="10">
        <v>2</v>
      </c>
      <c r="AV88" s="10">
        <v>1</v>
      </c>
      <c r="AW88" s="10">
        <v>1</v>
      </c>
      <c r="AX88" s="10">
        <v>0</v>
      </c>
      <c r="AY88" s="10">
        <v>4</v>
      </c>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row>
    <row r="89" spans="1:163" x14ac:dyDescent="0.5">
      <c r="A89" s="31">
        <v>42</v>
      </c>
      <c r="B89" s="97">
        <v>4</v>
      </c>
      <c r="C89" s="36">
        <f t="shared" si="214"/>
        <v>0.68125000000000002</v>
      </c>
      <c r="D89" s="36">
        <f t="shared" si="215"/>
        <v>0.55897435897435899</v>
      </c>
      <c r="E89" s="36" t="str">
        <f t="shared" si="216"/>
        <v/>
      </c>
      <c r="F89" s="90">
        <f t="shared" si="216"/>
        <v>0.57499999999999996</v>
      </c>
      <c r="G89" s="91">
        <f t="shared" si="216"/>
        <v>0.76666666666666672</v>
      </c>
      <c r="H89" s="91">
        <f t="shared" si="216"/>
        <v>0</v>
      </c>
      <c r="I89" s="91">
        <f t="shared" si="216"/>
        <v>0.76</v>
      </c>
      <c r="J89" s="91">
        <f t="shared" si="216"/>
        <v>0.5</v>
      </c>
      <c r="K89" s="91">
        <f t="shared" si="216"/>
        <v>0.6</v>
      </c>
      <c r="L89" s="91">
        <f t="shared" si="216"/>
        <v>0.88</v>
      </c>
      <c r="M89" s="91" t="str">
        <f t="shared" si="216"/>
        <v/>
      </c>
      <c r="N89" s="23" t="str">
        <f t="shared" si="216"/>
        <v/>
      </c>
      <c r="O89" s="9">
        <v>4</v>
      </c>
      <c r="P89" s="10">
        <v>4</v>
      </c>
      <c r="Q89" s="10">
        <v>5</v>
      </c>
      <c r="R89" s="10">
        <v>2</v>
      </c>
      <c r="S89" s="10">
        <v>2</v>
      </c>
      <c r="T89" s="10">
        <v>1</v>
      </c>
      <c r="U89" s="10">
        <v>1</v>
      </c>
      <c r="V89" s="10">
        <v>4</v>
      </c>
      <c r="W89" s="10">
        <v>5</v>
      </c>
      <c r="X89" s="10">
        <v>2</v>
      </c>
      <c r="Y89" s="10">
        <v>3</v>
      </c>
      <c r="Z89" s="10">
        <v>3</v>
      </c>
      <c r="AA89" s="10">
        <v>5</v>
      </c>
      <c r="AB89" s="10">
        <v>5</v>
      </c>
      <c r="AC89" s="9" t="s">
        <v>61</v>
      </c>
      <c r="AD89" s="9" t="s">
        <v>61</v>
      </c>
      <c r="AE89" s="9" t="s">
        <v>61</v>
      </c>
      <c r="AF89" s="9" t="s">
        <v>61</v>
      </c>
      <c r="AG89" s="9" t="s">
        <v>61</v>
      </c>
      <c r="AH89" s="9" t="s">
        <v>61</v>
      </c>
      <c r="AI89" s="9" t="s">
        <v>61</v>
      </c>
      <c r="AJ89" s="10">
        <v>0</v>
      </c>
      <c r="AK89" s="10">
        <v>5</v>
      </c>
      <c r="AL89" s="10">
        <v>14</v>
      </c>
      <c r="AM89" s="10">
        <v>3</v>
      </c>
      <c r="AN89" s="10">
        <v>4</v>
      </c>
      <c r="AO89" s="10">
        <v>3</v>
      </c>
      <c r="AP89" s="10">
        <v>0</v>
      </c>
      <c r="AQ89" s="10">
        <v>2</v>
      </c>
      <c r="AR89" s="10">
        <v>4</v>
      </c>
      <c r="AS89" s="10">
        <v>4</v>
      </c>
      <c r="AT89" s="10">
        <v>2</v>
      </c>
      <c r="AU89" s="10">
        <v>5</v>
      </c>
      <c r="AV89" s="10">
        <v>4</v>
      </c>
      <c r="AW89" s="10">
        <v>4</v>
      </c>
      <c r="AX89" s="10">
        <v>4</v>
      </c>
      <c r="AY89" s="10">
        <v>5</v>
      </c>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row>
    <row r="90" spans="1:163" x14ac:dyDescent="0.5">
      <c r="A90" s="31">
        <v>43</v>
      </c>
      <c r="B90" s="97">
        <v>4</v>
      </c>
      <c r="C90" s="36">
        <f t="shared" si="214"/>
        <v>0.68205128205128207</v>
      </c>
      <c r="D90" s="36">
        <f t="shared" si="215"/>
        <v>0.68205128205128207</v>
      </c>
      <c r="E90" s="36" t="str">
        <f t="shared" si="216"/>
        <v/>
      </c>
      <c r="F90" s="90">
        <f t="shared" si="216"/>
        <v>0.55000000000000004</v>
      </c>
      <c r="G90" s="91">
        <f t="shared" si="216"/>
        <v>0.66666666666666663</v>
      </c>
      <c r="H90" s="91">
        <f t="shared" si="216"/>
        <v>0.77142857142857146</v>
      </c>
      <c r="I90" s="91">
        <f t="shared" si="216"/>
        <v>0.76</v>
      </c>
      <c r="J90" s="91">
        <f t="shared" si="216"/>
        <v>0.65</v>
      </c>
      <c r="K90" s="91">
        <f t="shared" si="216"/>
        <v>0.7</v>
      </c>
      <c r="L90" s="91">
        <f t="shared" si="216"/>
        <v>0.72</v>
      </c>
      <c r="M90" s="91" t="str">
        <f t="shared" si="216"/>
        <v/>
      </c>
      <c r="N90" s="23" t="str">
        <f t="shared" si="216"/>
        <v/>
      </c>
      <c r="O90" s="9">
        <v>4</v>
      </c>
      <c r="P90" s="10">
        <v>5</v>
      </c>
      <c r="Q90" s="10">
        <v>1</v>
      </c>
      <c r="R90" s="10">
        <v>4</v>
      </c>
      <c r="S90" s="10">
        <v>1</v>
      </c>
      <c r="T90" s="10">
        <v>1</v>
      </c>
      <c r="U90" s="10">
        <v>1</v>
      </c>
      <c r="V90" s="10">
        <v>5</v>
      </c>
      <c r="W90" s="9">
        <v>4</v>
      </c>
      <c r="X90" s="9">
        <v>2</v>
      </c>
      <c r="Y90" s="9">
        <v>3</v>
      </c>
      <c r="Z90" s="9">
        <v>4</v>
      </c>
      <c r="AA90" s="9">
        <v>5</v>
      </c>
      <c r="AB90" s="9">
        <v>2</v>
      </c>
      <c r="AC90" s="10">
        <v>3</v>
      </c>
      <c r="AD90" s="10">
        <v>5</v>
      </c>
      <c r="AE90" s="10">
        <v>4</v>
      </c>
      <c r="AF90" s="10">
        <v>5</v>
      </c>
      <c r="AG90" s="10">
        <v>4</v>
      </c>
      <c r="AH90" s="10">
        <v>2</v>
      </c>
      <c r="AI90" s="10">
        <v>4</v>
      </c>
      <c r="AJ90" s="10">
        <v>2</v>
      </c>
      <c r="AK90" s="10">
        <v>5</v>
      </c>
      <c r="AL90" s="10">
        <v>12</v>
      </c>
      <c r="AM90" s="10">
        <v>3</v>
      </c>
      <c r="AN90" s="10">
        <v>5</v>
      </c>
      <c r="AO90" s="10">
        <v>4</v>
      </c>
      <c r="AP90" s="10">
        <v>1</v>
      </c>
      <c r="AQ90" s="10">
        <v>3</v>
      </c>
      <c r="AR90" s="10">
        <v>4</v>
      </c>
      <c r="AS90" s="10">
        <v>4</v>
      </c>
      <c r="AT90" s="10">
        <v>3</v>
      </c>
      <c r="AU90" s="10">
        <v>4</v>
      </c>
      <c r="AV90" s="10">
        <v>3</v>
      </c>
      <c r="AW90" s="10">
        <v>3</v>
      </c>
      <c r="AX90" s="10">
        <v>4</v>
      </c>
      <c r="AY90" s="10">
        <v>4</v>
      </c>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row>
    <row r="91" spans="1:163" x14ac:dyDescent="0.5">
      <c r="A91" s="31">
        <v>44</v>
      </c>
      <c r="B91" s="97">
        <v>4</v>
      </c>
      <c r="C91" s="36">
        <f t="shared" si="214"/>
        <v>0.517948717948718</v>
      </c>
      <c r="D91" s="36">
        <f t="shared" si="215"/>
        <v>0.517948717948718</v>
      </c>
      <c r="E91" s="36" t="str">
        <f t="shared" si="216"/>
        <v/>
      </c>
      <c r="F91" s="90">
        <f t="shared" si="216"/>
        <v>0.65</v>
      </c>
      <c r="G91" s="91">
        <f t="shared" si="216"/>
        <v>0.53333333333333333</v>
      </c>
      <c r="H91" s="91">
        <f t="shared" si="216"/>
        <v>0.42857142857142855</v>
      </c>
      <c r="I91" s="91">
        <f t="shared" si="216"/>
        <v>0.44</v>
      </c>
      <c r="J91" s="91">
        <f t="shared" si="216"/>
        <v>0.45</v>
      </c>
      <c r="K91" s="91">
        <f t="shared" si="216"/>
        <v>0.3</v>
      </c>
      <c r="L91" s="91">
        <f t="shared" si="216"/>
        <v>0.72</v>
      </c>
      <c r="M91" s="91" t="str">
        <f t="shared" si="216"/>
        <v/>
      </c>
      <c r="N91" s="23" t="str">
        <f t="shared" si="216"/>
        <v/>
      </c>
      <c r="O91" s="9">
        <v>4</v>
      </c>
      <c r="P91" s="10">
        <v>4</v>
      </c>
      <c r="Q91" s="10">
        <v>3</v>
      </c>
      <c r="R91" s="10">
        <v>3</v>
      </c>
      <c r="S91" s="10">
        <v>3</v>
      </c>
      <c r="T91" s="10">
        <v>3</v>
      </c>
      <c r="U91" s="10">
        <v>2</v>
      </c>
      <c r="V91" s="10">
        <v>4</v>
      </c>
      <c r="W91" s="10">
        <v>1</v>
      </c>
      <c r="X91" s="10">
        <v>2</v>
      </c>
      <c r="Y91" s="10">
        <v>3</v>
      </c>
      <c r="Z91" s="10">
        <v>2</v>
      </c>
      <c r="AA91" s="10">
        <v>3</v>
      </c>
      <c r="AB91" s="10">
        <v>5</v>
      </c>
      <c r="AC91" s="10">
        <v>3</v>
      </c>
      <c r="AD91" s="10">
        <v>0</v>
      </c>
      <c r="AE91" s="10">
        <v>2</v>
      </c>
      <c r="AF91" s="10">
        <v>4</v>
      </c>
      <c r="AG91" s="10">
        <v>2</v>
      </c>
      <c r="AH91" s="10">
        <v>2</v>
      </c>
      <c r="AI91" s="10">
        <v>2</v>
      </c>
      <c r="AJ91" s="10">
        <v>2</v>
      </c>
      <c r="AK91" s="10">
        <v>4</v>
      </c>
      <c r="AL91" s="10">
        <v>5</v>
      </c>
      <c r="AM91" s="10">
        <v>3</v>
      </c>
      <c r="AN91" s="10">
        <v>2</v>
      </c>
      <c r="AO91" s="10">
        <v>3</v>
      </c>
      <c r="AP91" s="10">
        <v>1</v>
      </c>
      <c r="AQ91" s="10">
        <v>2</v>
      </c>
      <c r="AR91" s="10">
        <v>1</v>
      </c>
      <c r="AS91" s="10">
        <v>2</v>
      </c>
      <c r="AT91" s="10">
        <v>1</v>
      </c>
      <c r="AU91" s="10">
        <v>4</v>
      </c>
      <c r="AV91" s="10">
        <v>4</v>
      </c>
      <c r="AW91" s="10">
        <v>4</v>
      </c>
      <c r="AX91" s="10">
        <v>3</v>
      </c>
      <c r="AY91" s="10">
        <v>3</v>
      </c>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row>
    <row r="92" spans="1:163" x14ac:dyDescent="0.5">
      <c r="A92" s="31">
        <v>45</v>
      </c>
      <c r="B92" s="97">
        <v>4</v>
      </c>
      <c r="C92" s="36">
        <f t="shared" si="214"/>
        <v>0.31794871794871793</v>
      </c>
      <c r="D92" s="36">
        <f t="shared" si="215"/>
        <v>0.31794871794871793</v>
      </c>
      <c r="E92" s="36" t="str">
        <f t="shared" si="216"/>
        <v/>
      </c>
      <c r="F92" s="90">
        <f t="shared" si="216"/>
        <v>0.35</v>
      </c>
      <c r="G92" s="91">
        <f t="shared" si="216"/>
        <v>0.3</v>
      </c>
      <c r="H92" s="91">
        <f t="shared" si="216"/>
        <v>0.31428571428571428</v>
      </c>
      <c r="I92" s="91">
        <f t="shared" si="216"/>
        <v>0.36</v>
      </c>
      <c r="J92" s="91">
        <f t="shared" si="216"/>
        <v>0.35</v>
      </c>
      <c r="K92" s="91">
        <f t="shared" si="216"/>
        <v>0.45</v>
      </c>
      <c r="L92" s="91">
        <f t="shared" si="216"/>
        <v>0.12</v>
      </c>
      <c r="M92" s="91" t="str">
        <f t="shared" si="216"/>
        <v/>
      </c>
      <c r="N92" s="23" t="str">
        <f t="shared" si="216"/>
        <v/>
      </c>
      <c r="O92" s="9">
        <v>0</v>
      </c>
      <c r="P92" s="10">
        <v>4</v>
      </c>
      <c r="Q92" s="10">
        <v>3</v>
      </c>
      <c r="R92" s="10">
        <v>0</v>
      </c>
      <c r="S92" s="10">
        <v>2</v>
      </c>
      <c r="T92" s="10">
        <v>2</v>
      </c>
      <c r="U92" s="10">
        <v>3</v>
      </c>
      <c r="V92" s="10">
        <v>0</v>
      </c>
      <c r="W92" s="10">
        <v>3</v>
      </c>
      <c r="X92" s="10">
        <v>0</v>
      </c>
      <c r="Y92" s="10">
        <v>2</v>
      </c>
      <c r="Z92" s="10">
        <v>1</v>
      </c>
      <c r="AA92" s="10">
        <v>2</v>
      </c>
      <c r="AB92" s="10">
        <v>1</v>
      </c>
      <c r="AC92" s="10">
        <v>2</v>
      </c>
      <c r="AD92" s="10">
        <v>2</v>
      </c>
      <c r="AE92" s="10">
        <v>3</v>
      </c>
      <c r="AF92" s="10">
        <v>1</v>
      </c>
      <c r="AG92" s="10">
        <v>2</v>
      </c>
      <c r="AH92" s="10">
        <v>1</v>
      </c>
      <c r="AI92" s="10">
        <v>0</v>
      </c>
      <c r="AJ92" s="10">
        <v>1</v>
      </c>
      <c r="AK92" s="10">
        <v>3</v>
      </c>
      <c r="AL92" s="10">
        <v>5</v>
      </c>
      <c r="AM92" s="10">
        <v>2</v>
      </c>
      <c r="AN92" s="10">
        <v>1</v>
      </c>
      <c r="AO92" s="10">
        <v>1</v>
      </c>
      <c r="AP92" s="10">
        <v>3</v>
      </c>
      <c r="AQ92" s="10">
        <v>0</v>
      </c>
      <c r="AR92" s="10">
        <v>4</v>
      </c>
      <c r="AS92" s="10">
        <v>4</v>
      </c>
      <c r="AT92" s="10">
        <v>1</v>
      </c>
      <c r="AU92" s="10">
        <v>0</v>
      </c>
      <c r="AV92" s="10">
        <v>1</v>
      </c>
      <c r="AW92" s="10">
        <v>0</v>
      </c>
      <c r="AX92" s="10">
        <v>0</v>
      </c>
      <c r="AY92" s="10">
        <v>2</v>
      </c>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row>
    <row r="93" spans="1:163" x14ac:dyDescent="0.5">
      <c r="A93" s="31">
        <v>46</v>
      </c>
      <c r="B93" s="97">
        <v>4</v>
      </c>
      <c r="C93" s="36">
        <f t="shared" si="214"/>
        <v>0.58125000000000004</v>
      </c>
      <c r="D93" s="36">
        <f t="shared" si="215"/>
        <v>0.47692307692307695</v>
      </c>
      <c r="E93" s="36" t="str">
        <f t="shared" si="216"/>
        <v/>
      </c>
      <c r="F93" s="90">
        <f t="shared" si="216"/>
        <v>0.5</v>
      </c>
      <c r="G93" s="91">
        <f t="shared" si="216"/>
        <v>0.46666666666666667</v>
      </c>
      <c r="H93" s="91">
        <f t="shared" si="216"/>
        <v>0</v>
      </c>
      <c r="I93" s="91">
        <f t="shared" si="216"/>
        <v>0.56000000000000005</v>
      </c>
      <c r="J93" s="91">
        <f t="shared" si="216"/>
        <v>0.7</v>
      </c>
      <c r="K93" s="91">
        <f t="shared" si="216"/>
        <v>0.55000000000000004</v>
      </c>
      <c r="L93" s="91">
        <f t="shared" si="216"/>
        <v>0.8</v>
      </c>
      <c r="M93" s="91" t="str">
        <f t="shared" si="216"/>
        <v/>
      </c>
      <c r="N93" s="23" t="str">
        <f t="shared" si="216"/>
        <v/>
      </c>
      <c r="O93" s="9">
        <v>0</v>
      </c>
      <c r="P93" s="10">
        <v>4</v>
      </c>
      <c r="Q93" s="10">
        <v>4</v>
      </c>
      <c r="R93" s="10">
        <v>3</v>
      </c>
      <c r="S93" s="10">
        <v>2</v>
      </c>
      <c r="T93" s="10">
        <v>1</v>
      </c>
      <c r="U93" s="10">
        <v>2</v>
      </c>
      <c r="V93" s="10">
        <v>4</v>
      </c>
      <c r="W93" s="9">
        <v>4</v>
      </c>
      <c r="X93" s="9">
        <v>3</v>
      </c>
      <c r="Y93" s="9">
        <v>1</v>
      </c>
      <c r="Z93" s="9">
        <v>4</v>
      </c>
      <c r="AA93" s="9">
        <v>0</v>
      </c>
      <c r="AB93" s="9">
        <v>2</v>
      </c>
      <c r="AC93" s="10" t="s">
        <v>61</v>
      </c>
      <c r="AD93" s="10" t="s">
        <v>61</v>
      </c>
      <c r="AE93" s="10" t="s">
        <v>61</v>
      </c>
      <c r="AF93" s="10" t="s">
        <v>61</v>
      </c>
      <c r="AG93" s="10" t="s">
        <v>61</v>
      </c>
      <c r="AH93" s="10" t="s">
        <v>61</v>
      </c>
      <c r="AI93" s="10" t="s">
        <v>61</v>
      </c>
      <c r="AJ93" s="10">
        <v>4</v>
      </c>
      <c r="AK93" s="10">
        <v>3</v>
      </c>
      <c r="AL93" s="10">
        <v>7</v>
      </c>
      <c r="AM93" s="10">
        <v>4</v>
      </c>
      <c r="AN93" s="10">
        <v>5</v>
      </c>
      <c r="AO93" s="10">
        <v>3</v>
      </c>
      <c r="AP93" s="10">
        <v>2</v>
      </c>
      <c r="AQ93" s="10">
        <v>4</v>
      </c>
      <c r="AR93" s="10">
        <v>2</v>
      </c>
      <c r="AS93" s="10">
        <v>3</v>
      </c>
      <c r="AT93" s="10">
        <v>2</v>
      </c>
      <c r="AU93" s="10">
        <v>4</v>
      </c>
      <c r="AV93" s="10">
        <v>3</v>
      </c>
      <c r="AW93" s="10">
        <v>5</v>
      </c>
      <c r="AX93" s="10">
        <v>4</v>
      </c>
      <c r="AY93" s="10">
        <v>4</v>
      </c>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row>
    <row r="94" spans="1:163" x14ac:dyDescent="0.5">
      <c r="A94" s="31">
        <v>47</v>
      </c>
      <c r="B94" s="97">
        <v>4</v>
      </c>
      <c r="C94" s="36">
        <f t="shared" si="214"/>
        <v>0.55384615384615388</v>
      </c>
      <c r="D94" s="36">
        <f t="shared" si="215"/>
        <v>0.55384615384615388</v>
      </c>
      <c r="E94" s="36" t="str">
        <f t="shared" ref="E94:N102" si="217">IF(ISERROR(SUMIF($O$11:$IS$11,"LG"&amp;E$7,$O94:$IS94)/E$13),"",SUMIF($O$11:$IS$11,"LG"&amp;E$7,$O94:$IS94)/E$13)</f>
        <v/>
      </c>
      <c r="F94" s="90">
        <f t="shared" si="217"/>
        <v>0.35</v>
      </c>
      <c r="G94" s="91">
        <f t="shared" si="217"/>
        <v>0.6333333333333333</v>
      </c>
      <c r="H94" s="91">
        <f t="shared" si="217"/>
        <v>0.51428571428571423</v>
      </c>
      <c r="I94" s="91">
        <f t="shared" si="217"/>
        <v>0.48</v>
      </c>
      <c r="J94" s="91">
        <f t="shared" si="217"/>
        <v>0.6</v>
      </c>
      <c r="K94" s="91">
        <f t="shared" si="217"/>
        <v>0.65</v>
      </c>
      <c r="L94" s="91">
        <f t="shared" si="217"/>
        <v>0.8</v>
      </c>
      <c r="M94" s="91" t="str">
        <f t="shared" si="217"/>
        <v/>
      </c>
      <c r="N94" s="23" t="str">
        <f t="shared" si="217"/>
        <v/>
      </c>
      <c r="O94" s="9">
        <v>2</v>
      </c>
      <c r="P94" s="9">
        <v>4</v>
      </c>
      <c r="Q94" s="9">
        <v>1</v>
      </c>
      <c r="R94" s="9">
        <v>2</v>
      </c>
      <c r="S94" s="9">
        <v>3</v>
      </c>
      <c r="T94" s="9">
        <v>2</v>
      </c>
      <c r="U94" s="9">
        <v>0</v>
      </c>
      <c r="V94" s="9">
        <v>0</v>
      </c>
      <c r="W94" s="10">
        <v>5</v>
      </c>
      <c r="X94" s="10">
        <v>3</v>
      </c>
      <c r="Y94" s="10">
        <v>3</v>
      </c>
      <c r="Z94" s="10">
        <v>1</v>
      </c>
      <c r="AA94" s="10">
        <v>4</v>
      </c>
      <c r="AB94" s="10">
        <v>3</v>
      </c>
      <c r="AC94" s="10">
        <v>2</v>
      </c>
      <c r="AD94" s="10">
        <v>1</v>
      </c>
      <c r="AE94" s="10">
        <v>4</v>
      </c>
      <c r="AF94" s="10">
        <v>2</v>
      </c>
      <c r="AG94" s="10">
        <v>3</v>
      </c>
      <c r="AH94" s="10">
        <v>4</v>
      </c>
      <c r="AI94" s="10">
        <v>2</v>
      </c>
      <c r="AJ94" s="10">
        <v>0</v>
      </c>
      <c r="AK94" s="10">
        <v>3</v>
      </c>
      <c r="AL94" s="10">
        <v>9</v>
      </c>
      <c r="AM94" s="10">
        <v>3</v>
      </c>
      <c r="AN94" s="10">
        <v>4</v>
      </c>
      <c r="AO94" s="10">
        <v>3</v>
      </c>
      <c r="AP94" s="10">
        <v>2</v>
      </c>
      <c r="AQ94" s="10">
        <v>4</v>
      </c>
      <c r="AR94" s="10">
        <v>3</v>
      </c>
      <c r="AS94" s="10">
        <v>3</v>
      </c>
      <c r="AT94" s="10">
        <v>3</v>
      </c>
      <c r="AU94" s="10">
        <v>4</v>
      </c>
      <c r="AV94" s="10">
        <v>3</v>
      </c>
      <c r="AW94" s="10">
        <v>5</v>
      </c>
      <c r="AX94" s="10">
        <v>4</v>
      </c>
      <c r="AY94" s="10">
        <v>4</v>
      </c>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row>
    <row r="95" spans="1:163" x14ac:dyDescent="0.5">
      <c r="A95" s="31">
        <v>48</v>
      </c>
      <c r="B95" s="97">
        <v>4</v>
      </c>
      <c r="C95" s="36">
        <f t="shared" si="214"/>
        <v>0.4206896551724138</v>
      </c>
      <c r="D95" s="36">
        <f t="shared" si="215"/>
        <v>0.31282051282051282</v>
      </c>
      <c r="E95" s="36" t="str">
        <f t="shared" si="217"/>
        <v/>
      </c>
      <c r="F95" s="90">
        <f t="shared" si="217"/>
        <v>0.52500000000000002</v>
      </c>
      <c r="G95" s="91">
        <f t="shared" si="217"/>
        <v>0</v>
      </c>
      <c r="H95" s="91">
        <f t="shared" si="217"/>
        <v>0.4</v>
      </c>
      <c r="I95" s="91">
        <f t="shared" si="217"/>
        <v>0.36</v>
      </c>
      <c r="J95" s="91">
        <f t="shared" si="217"/>
        <v>0.55000000000000004</v>
      </c>
      <c r="K95" s="91">
        <f t="shared" si="217"/>
        <v>0</v>
      </c>
      <c r="L95" s="91">
        <f t="shared" si="217"/>
        <v>0.24</v>
      </c>
      <c r="M95" s="91" t="str">
        <f t="shared" si="217"/>
        <v/>
      </c>
      <c r="N95" s="23" t="str">
        <f t="shared" si="217"/>
        <v/>
      </c>
      <c r="O95" s="9">
        <v>2</v>
      </c>
      <c r="P95" s="10">
        <v>4</v>
      </c>
      <c r="Q95" s="10">
        <v>3</v>
      </c>
      <c r="R95" s="10">
        <v>3</v>
      </c>
      <c r="S95" s="10">
        <v>2</v>
      </c>
      <c r="T95" s="10">
        <v>1</v>
      </c>
      <c r="U95" s="10">
        <v>2</v>
      </c>
      <c r="V95" s="10">
        <v>4</v>
      </c>
      <c r="W95" s="10" t="s">
        <v>61</v>
      </c>
      <c r="X95" s="10" t="s">
        <v>61</v>
      </c>
      <c r="Y95" s="10" t="s">
        <v>61</v>
      </c>
      <c r="Z95" s="10" t="s">
        <v>61</v>
      </c>
      <c r="AA95" s="10" t="s">
        <v>61</v>
      </c>
      <c r="AB95" s="10" t="s">
        <v>61</v>
      </c>
      <c r="AC95" s="10">
        <v>2</v>
      </c>
      <c r="AD95" s="10">
        <v>5</v>
      </c>
      <c r="AE95" s="10">
        <v>0</v>
      </c>
      <c r="AF95" s="10">
        <v>3</v>
      </c>
      <c r="AG95" s="10">
        <v>2</v>
      </c>
      <c r="AH95" s="10">
        <v>0</v>
      </c>
      <c r="AI95" s="10">
        <v>2</v>
      </c>
      <c r="AJ95" s="10">
        <v>1</v>
      </c>
      <c r="AK95" s="10">
        <v>3</v>
      </c>
      <c r="AL95" s="10">
        <v>5</v>
      </c>
      <c r="AM95" s="10">
        <v>4</v>
      </c>
      <c r="AN95" s="10">
        <v>4</v>
      </c>
      <c r="AO95" s="10">
        <v>3</v>
      </c>
      <c r="AP95" s="10">
        <v>0</v>
      </c>
      <c r="AQ95" s="10" t="s">
        <v>61</v>
      </c>
      <c r="AR95" s="10" t="s">
        <v>61</v>
      </c>
      <c r="AS95" s="10" t="s">
        <v>61</v>
      </c>
      <c r="AT95" s="10" t="s">
        <v>61</v>
      </c>
      <c r="AU95" s="10">
        <v>2</v>
      </c>
      <c r="AV95" s="10">
        <v>1</v>
      </c>
      <c r="AW95" s="10">
        <v>1</v>
      </c>
      <c r="AX95" s="10">
        <v>0</v>
      </c>
      <c r="AY95" s="10">
        <v>2</v>
      </c>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row>
    <row r="96" spans="1:163" x14ac:dyDescent="0.5">
      <c r="A96" s="31">
        <v>49</v>
      </c>
      <c r="B96" s="97">
        <v>4</v>
      </c>
      <c r="C96" s="36">
        <f t="shared" si="214"/>
        <v>0.58974358974358976</v>
      </c>
      <c r="D96" s="36">
        <f t="shared" si="215"/>
        <v>0.58974358974358976</v>
      </c>
      <c r="E96" s="36" t="str">
        <f t="shared" si="217"/>
        <v/>
      </c>
      <c r="F96" s="90">
        <f t="shared" si="217"/>
        <v>0.45</v>
      </c>
      <c r="G96" s="91">
        <f t="shared" si="217"/>
        <v>0.5</v>
      </c>
      <c r="H96" s="91">
        <f t="shared" si="217"/>
        <v>0.62857142857142856</v>
      </c>
      <c r="I96" s="91">
        <f t="shared" si="217"/>
        <v>0.72</v>
      </c>
      <c r="J96" s="91">
        <f t="shared" si="217"/>
        <v>0.5</v>
      </c>
      <c r="K96" s="91">
        <f t="shared" si="217"/>
        <v>0.4</v>
      </c>
      <c r="L96" s="91">
        <f t="shared" si="217"/>
        <v>0.96</v>
      </c>
      <c r="M96" s="91" t="str">
        <f t="shared" si="217"/>
        <v/>
      </c>
      <c r="N96" s="23" t="str">
        <f t="shared" si="217"/>
        <v/>
      </c>
      <c r="O96" s="9">
        <v>0</v>
      </c>
      <c r="P96" s="10">
        <v>4</v>
      </c>
      <c r="Q96" s="10">
        <v>5</v>
      </c>
      <c r="R96" s="10">
        <v>2</v>
      </c>
      <c r="S96" s="10">
        <v>3</v>
      </c>
      <c r="T96" s="10">
        <v>3</v>
      </c>
      <c r="U96" s="10">
        <v>1</v>
      </c>
      <c r="V96" s="10">
        <v>0</v>
      </c>
      <c r="W96" s="10">
        <v>1</v>
      </c>
      <c r="X96" s="10">
        <v>2</v>
      </c>
      <c r="Y96" s="10">
        <v>4</v>
      </c>
      <c r="Z96" s="10">
        <v>1</v>
      </c>
      <c r="AA96" s="10">
        <v>3</v>
      </c>
      <c r="AB96" s="10">
        <v>4</v>
      </c>
      <c r="AC96" s="10">
        <v>3</v>
      </c>
      <c r="AD96" s="10">
        <v>5</v>
      </c>
      <c r="AE96" s="10">
        <v>4</v>
      </c>
      <c r="AF96" s="10">
        <v>2</v>
      </c>
      <c r="AG96" s="10">
        <v>3</v>
      </c>
      <c r="AH96" s="10">
        <v>2</v>
      </c>
      <c r="AI96" s="10">
        <v>3</v>
      </c>
      <c r="AJ96" s="10">
        <v>4</v>
      </c>
      <c r="AK96" s="10">
        <v>5</v>
      </c>
      <c r="AL96" s="10">
        <v>9</v>
      </c>
      <c r="AM96" s="10">
        <v>3</v>
      </c>
      <c r="AN96" s="10">
        <v>3</v>
      </c>
      <c r="AO96" s="10">
        <v>3</v>
      </c>
      <c r="AP96" s="10">
        <v>1</v>
      </c>
      <c r="AQ96" s="10">
        <v>3</v>
      </c>
      <c r="AR96" s="10">
        <v>2</v>
      </c>
      <c r="AS96" s="10">
        <v>2</v>
      </c>
      <c r="AT96" s="10">
        <v>1</v>
      </c>
      <c r="AU96" s="10">
        <v>5</v>
      </c>
      <c r="AV96" s="10">
        <v>5</v>
      </c>
      <c r="AW96" s="10">
        <v>5</v>
      </c>
      <c r="AX96" s="10">
        <v>4</v>
      </c>
      <c r="AY96" s="10">
        <v>5</v>
      </c>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row>
    <row r="97" spans="1:163" x14ac:dyDescent="0.5">
      <c r="A97" s="31">
        <v>50</v>
      </c>
      <c r="B97" s="97">
        <v>4</v>
      </c>
      <c r="C97" s="36">
        <f t="shared" si="214"/>
        <v>0.35555555555555557</v>
      </c>
      <c r="D97" s="36">
        <f t="shared" si="215"/>
        <v>0.1641025641025641</v>
      </c>
      <c r="E97" s="36" t="str">
        <f t="shared" si="217"/>
        <v/>
      </c>
      <c r="F97" s="90">
        <f t="shared" si="217"/>
        <v>0</v>
      </c>
      <c r="G97" s="91">
        <f t="shared" si="217"/>
        <v>0</v>
      </c>
      <c r="H97" s="91">
        <f t="shared" si="217"/>
        <v>0</v>
      </c>
      <c r="I97" s="91">
        <f t="shared" si="217"/>
        <v>0.24</v>
      </c>
      <c r="J97" s="91">
        <f t="shared" si="217"/>
        <v>0.3</v>
      </c>
      <c r="K97" s="91">
        <f t="shared" si="217"/>
        <v>0.4</v>
      </c>
      <c r="L97" s="91">
        <f t="shared" si="217"/>
        <v>0.48</v>
      </c>
      <c r="M97" s="91" t="str">
        <f t="shared" si="217"/>
        <v/>
      </c>
      <c r="N97" s="23" t="str">
        <f t="shared" si="217"/>
        <v/>
      </c>
      <c r="O97" s="9" t="s">
        <v>61</v>
      </c>
      <c r="P97" s="10" t="s">
        <v>61</v>
      </c>
      <c r="Q97" s="10" t="s">
        <v>61</v>
      </c>
      <c r="R97" s="10" t="s">
        <v>61</v>
      </c>
      <c r="S97" s="10" t="s">
        <v>61</v>
      </c>
      <c r="T97" s="10" t="s">
        <v>61</v>
      </c>
      <c r="U97" s="10" t="s">
        <v>61</v>
      </c>
      <c r="V97" s="10" t="s">
        <v>61</v>
      </c>
      <c r="W97" s="10" t="s">
        <v>61</v>
      </c>
      <c r="X97" s="10" t="s">
        <v>61</v>
      </c>
      <c r="Y97" s="10" t="s">
        <v>61</v>
      </c>
      <c r="Z97" s="10" t="s">
        <v>61</v>
      </c>
      <c r="AA97" s="10" t="s">
        <v>61</v>
      </c>
      <c r="AB97" s="10" t="s">
        <v>61</v>
      </c>
      <c r="AC97" s="9" t="s">
        <v>61</v>
      </c>
      <c r="AD97" s="9" t="s">
        <v>61</v>
      </c>
      <c r="AE97" s="9" t="s">
        <v>61</v>
      </c>
      <c r="AF97" s="9" t="s">
        <v>61</v>
      </c>
      <c r="AG97" s="9" t="s">
        <v>61</v>
      </c>
      <c r="AH97" s="9" t="s">
        <v>61</v>
      </c>
      <c r="AI97" s="9" t="s">
        <v>61</v>
      </c>
      <c r="AJ97" s="10">
        <v>2</v>
      </c>
      <c r="AK97" s="10">
        <v>1</v>
      </c>
      <c r="AL97" s="10">
        <v>3</v>
      </c>
      <c r="AM97" s="10">
        <v>1</v>
      </c>
      <c r="AN97" s="10">
        <v>4</v>
      </c>
      <c r="AO97" s="10">
        <v>1</v>
      </c>
      <c r="AP97" s="10">
        <v>0</v>
      </c>
      <c r="AQ97" s="10">
        <v>2</v>
      </c>
      <c r="AR97" s="10">
        <v>3</v>
      </c>
      <c r="AS97" s="10">
        <v>2</v>
      </c>
      <c r="AT97" s="10">
        <v>1</v>
      </c>
      <c r="AU97" s="10">
        <v>3</v>
      </c>
      <c r="AV97" s="10">
        <v>3</v>
      </c>
      <c r="AW97" s="10">
        <v>1</v>
      </c>
      <c r="AX97" s="10">
        <v>2</v>
      </c>
      <c r="AY97" s="10">
        <v>3</v>
      </c>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row>
    <row r="98" spans="1:163" x14ac:dyDescent="0.5">
      <c r="A98" s="31">
        <v>51</v>
      </c>
      <c r="B98" s="97">
        <v>4</v>
      </c>
      <c r="C98" s="36">
        <f t="shared" si="214"/>
        <v>0.5485714285714286</v>
      </c>
      <c r="D98" s="36">
        <f t="shared" si="215"/>
        <v>0.49230769230769234</v>
      </c>
      <c r="E98" s="36" t="str">
        <f t="shared" si="217"/>
        <v/>
      </c>
      <c r="F98" s="90">
        <f t="shared" si="217"/>
        <v>0.47499999999999998</v>
      </c>
      <c r="G98" s="91">
        <f t="shared" si="217"/>
        <v>0.66666666666666663</v>
      </c>
      <c r="H98" s="91">
        <f t="shared" si="217"/>
        <v>0.65714285714285714</v>
      </c>
      <c r="I98" s="91">
        <f t="shared" si="217"/>
        <v>0.36</v>
      </c>
      <c r="J98" s="91">
        <f t="shared" si="217"/>
        <v>0</v>
      </c>
      <c r="K98" s="91">
        <f t="shared" si="217"/>
        <v>0.45</v>
      </c>
      <c r="L98" s="91">
        <f t="shared" si="217"/>
        <v>0.64</v>
      </c>
      <c r="M98" s="91" t="str">
        <f t="shared" si="217"/>
        <v/>
      </c>
      <c r="N98" s="23" t="str">
        <f t="shared" si="217"/>
        <v/>
      </c>
      <c r="O98" s="9">
        <v>2</v>
      </c>
      <c r="P98" s="10">
        <v>5</v>
      </c>
      <c r="Q98" s="10">
        <v>1</v>
      </c>
      <c r="R98" s="10">
        <v>3</v>
      </c>
      <c r="S98" s="10">
        <v>3</v>
      </c>
      <c r="T98" s="10">
        <v>0</v>
      </c>
      <c r="U98" s="10">
        <v>0</v>
      </c>
      <c r="V98" s="10">
        <v>5</v>
      </c>
      <c r="W98" s="10">
        <v>5</v>
      </c>
      <c r="X98" s="10">
        <v>3</v>
      </c>
      <c r="Y98" s="10">
        <v>2</v>
      </c>
      <c r="Z98" s="10">
        <v>3</v>
      </c>
      <c r="AA98" s="10">
        <v>4</v>
      </c>
      <c r="AB98" s="10">
        <v>3</v>
      </c>
      <c r="AC98" s="10">
        <v>5</v>
      </c>
      <c r="AD98" s="10">
        <v>5</v>
      </c>
      <c r="AE98" s="10">
        <v>4</v>
      </c>
      <c r="AF98" s="10">
        <v>1</v>
      </c>
      <c r="AG98" s="10">
        <v>3</v>
      </c>
      <c r="AH98" s="10">
        <v>3</v>
      </c>
      <c r="AI98" s="10">
        <v>2</v>
      </c>
      <c r="AJ98" s="10">
        <v>3</v>
      </c>
      <c r="AK98" s="10">
        <v>5</v>
      </c>
      <c r="AL98" s="10">
        <v>1</v>
      </c>
      <c r="AM98" s="10" t="s">
        <v>61</v>
      </c>
      <c r="AN98" s="10" t="s">
        <v>61</v>
      </c>
      <c r="AO98" s="10" t="s">
        <v>61</v>
      </c>
      <c r="AP98" s="10" t="s">
        <v>61</v>
      </c>
      <c r="AQ98" s="10">
        <v>3</v>
      </c>
      <c r="AR98" s="10">
        <v>2</v>
      </c>
      <c r="AS98" s="10">
        <v>2</v>
      </c>
      <c r="AT98" s="10">
        <v>2</v>
      </c>
      <c r="AU98" s="10">
        <v>4</v>
      </c>
      <c r="AV98" s="10">
        <v>3</v>
      </c>
      <c r="AW98" s="10">
        <v>3</v>
      </c>
      <c r="AX98" s="10">
        <v>3</v>
      </c>
      <c r="AY98" s="10">
        <v>3</v>
      </c>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row>
    <row r="99" spans="1:163" x14ac:dyDescent="0.5">
      <c r="A99" s="31">
        <v>52</v>
      </c>
      <c r="B99" s="97">
        <v>4</v>
      </c>
      <c r="C99" s="36">
        <f t="shared" si="214"/>
        <v>0.62051282051282053</v>
      </c>
      <c r="D99" s="36">
        <f t="shared" si="215"/>
        <v>0.62051282051282053</v>
      </c>
      <c r="E99" s="36" t="str">
        <f t="shared" si="217"/>
        <v/>
      </c>
      <c r="F99" s="90">
        <f t="shared" si="217"/>
        <v>0.42499999999999999</v>
      </c>
      <c r="G99" s="91">
        <f t="shared" si="217"/>
        <v>0.53333333333333333</v>
      </c>
      <c r="H99" s="91">
        <f t="shared" si="217"/>
        <v>0.68571428571428572</v>
      </c>
      <c r="I99" s="91">
        <f t="shared" si="217"/>
        <v>0.68</v>
      </c>
      <c r="J99" s="91">
        <f t="shared" si="217"/>
        <v>0.65</v>
      </c>
      <c r="K99" s="91">
        <f t="shared" si="217"/>
        <v>0.7</v>
      </c>
      <c r="L99" s="91">
        <f t="shared" si="217"/>
        <v>0.8</v>
      </c>
      <c r="M99" s="91" t="str">
        <f t="shared" si="217"/>
        <v/>
      </c>
      <c r="N99" s="23" t="str">
        <f t="shared" si="217"/>
        <v/>
      </c>
      <c r="O99" s="9">
        <v>2</v>
      </c>
      <c r="P99" s="10">
        <v>4</v>
      </c>
      <c r="Q99" s="10">
        <v>3</v>
      </c>
      <c r="R99" s="10">
        <v>1</v>
      </c>
      <c r="S99" s="10">
        <v>2</v>
      </c>
      <c r="T99" s="10">
        <v>1</v>
      </c>
      <c r="U99" s="10">
        <v>1</v>
      </c>
      <c r="V99" s="10">
        <v>3</v>
      </c>
      <c r="W99" s="9">
        <v>5</v>
      </c>
      <c r="X99" s="9">
        <v>2</v>
      </c>
      <c r="Y99" s="9">
        <v>3</v>
      </c>
      <c r="Z99" s="9">
        <v>1</v>
      </c>
      <c r="AA99" s="9">
        <v>3</v>
      </c>
      <c r="AB99" s="9">
        <v>2</v>
      </c>
      <c r="AC99" s="9">
        <v>5</v>
      </c>
      <c r="AD99" s="9">
        <v>5</v>
      </c>
      <c r="AE99" s="9">
        <v>4</v>
      </c>
      <c r="AF99" s="9">
        <v>3</v>
      </c>
      <c r="AG99" s="9">
        <v>2</v>
      </c>
      <c r="AH99" s="9">
        <v>2</v>
      </c>
      <c r="AI99" s="9">
        <v>3</v>
      </c>
      <c r="AJ99" s="10">
        <v>3</v>
      </c>
      <c r="AK99" s="10">
        <v>4</v>
      </c>
      <c r="AL99" s="10">
        <v>10</v>
      </c>
      <c r="AM99" s="10">
        <v>5</v>
      </c>
      <c r="AN99" s="10">
        <v>5</v>
      </c>
      <c r="AO99" s="10">
        <v>3</v>
      </c>
      <c r="AP99" s="10">
        <v>0</v>
      </c>
      <c r="AQ99" s="10">
        <v>4</v>
      </c>
      <c r="AR99" s="10">
        <v>3</v>
      </c>
      <c r="AS99" s="10">
        <v>4</v>
      </c>
      <c r="AT99" s="10">
        <v>3</v>
      </c>
      <c r="AU99" s="10">
        <v>4</v>
      </c>
      <c r="AV99" s="10">
        <v>4</v>
      </c>
      <c r="AW99" s="10">
        <v>4</v>
      </c>
      <c r="AX99" s="10">
        <v>4</v>
      </c>
      <c r="AY99" s="10">
        <v>4</v>
      </c>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row>
    <row r="100" spans="1:163" x14ac:dyDescent="0.5">
      <c r="A100" s="31">
        <v>53</v>
      </c>
      <c r="B100" s="97">
        <v>4</v>
      </c>
      <c r="C100" s="36">
        <f t="shared" si="214"/>
        <v>0.24516129032258063</v>
      </c>
      <c r="D100" s="36">
        <f t="shared" si="215"/>
        <v>0.19487179487179487</v>
      </c>
      <c r="E100" s="36" t="str">
        <f t="shared" si="217"/>
        <v/>
      </c>
      <c r="F100" s="90">
        <f t="shared" si="217"/>
        <v>0</v>
      </c>
      <c r="G100" s="91">
        <f t="shared" si="217"/>
        <v>0.36666666666666664</v>
      </c>
      <c r="H100" s="91">
        <f t="shared" si="217"/>
        <v>0.22857142857142856</v>
      </c>
      <c r="I100" s="91">
        <f t="shared" si="217"/>
        <v>0.28000000000000003</v>
      </c>
      <c r="J100" s="91">
        <f t="shared" si="217"/>
        <v>0.15</v>
      </c>
      <c r="K100" s="91">
        <f t="shared" si="217"/>
        <v>0.3</v>
      </c>
      <c r="L100" s="91">
        <f t="shared" si="217"/>
        <v>0.12</v>
      </c>
      <c r="M100" s="91" t="str">
        <f t="shared" si="217"/>
        <v/>
      </c>
      <c r="N100" s="23" t="str">
        <f t="shared" si="217"/>
        <v/>
      </c>
      <c r="O100" s="9" t="s">
        <v>61</v>
      </c>
      <c r="P100" s="10" t="s">
        <v>61</v>
      </c>
      <c r="Q100" s="10" t="s">
        <v>61</v>
      </c>
      <c r="R100" s="10" t="s">
        <v>61</v>
      </c>
      <c r="S100" s="10" t="s">
        <v>61</v>
      </c>
      <c r="T100" s="10" t="s">
        <v>61</v>
      </c>
      <c r="U100" s="10" t="s">
        <v>61</v>
      </c>
      <c r="V100" s="10" t="s">
        <v>61</v>
      </c>
      <c r="W100" s="10">
        <v>2</v>
      </c>
      <c r="X100" s="10">
        <v>3</v>
      </c>
      <c r="Y100" s="10">
        <v>3</v>
      </c>
      <c r="Z100" s="10">
        <v>1</v>
      </c>
      <c r="AA100" s="10">
        <v>2</v>
      </c>
      <c r="AB100" s="10">
        <v>0</v>
      </c>
      <c r="AC100" s="10">
        <v>3</v>
      </c>
      <c r="AD100" s="10">
        <v>1</v>
      </c>
      <c r="AE100" s="10">
        <v>1</v>
      </c>
      <c r="AF100" s="10">
        <v>0</v>
      </c>
      <c r="AG100" s="10">
        <v>1</v>
      </c>
      <c r="AH100" s="10">
        <v>1</v>
      </c>
      <c r="AI100" s="10">
        <v>1</v>
      </c>
      <c r="AJ100" s="10">
        <v>1</v>
      </c>
      <c r="AK100" s="10">
        <v>1</v>
      </c>
      <c r="AL100" s="10">
        <v>5</v>
      </c>
      <c r="AM100" s="10">
        <v>1</v>
      </c>
      <c r="AN100" s="10">
        <v>1</v>
      </c>
      <c r="AO100" s="10">
        <v>1</v>
      </c>
      <c r="AP100" s="10">
        <v>0</v>
      </c>
      <c r="AQ100" s="10">
        <v>1</v>
      </c>
      <c r="AR100" s="10">
        <v>4</v>
      </c>
      <c r="AS100" s="10">
        <v>0</v>
      </c>
      <c r="AT100" s="10">
        <v>1</v>
      </c>
      <c r="AU100" s="10">
        <v>0</v>
      </c>
      <c r="AV100" s="10">
        <v>1</v>
      </c>
      <c r="AW100" s="10">
        <v>0</v>
      </c>
      <c r="AX100" s="10">
        <v>1</v>
      </c>
      <c r="AY100" s="10">
        <v>1</v>
      </c>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row>
    <row r="101" spans="1:163" x14ac:dyDescent="0.5">
      <c r="A101" s="31">
        <v>54</v>
      </c>
      <c r="B101" s="97">
        <v>4</v>
      </c>
      <c r="C101" s="36">
        <f t="shared" si="214"/>
        <v>0.3888888888888889</v>
      </c>
      <c r="D101" s="36">
        <f t="shared" si="215"/>
        <v>0.17948717948717949</v>
      </c>
      <c r="E101" s="36" t="str">
        <f t="shared" si="217"/>
        <v/>
      </c>
      <c r="F101" s="90">
        <f t="shared" si="217"/>
        <v>0</v>
      </c>
      <c r="G101" s="91">
        <f t="shared" si="217"/>
        <v>0</v>
      </c>
      <c r="H101" s="91">
        <f t="shared" si="217"/>
        <v>0</v>
      </c>
      <c r="I101" s="91">
        <f t="shared" si="217"/>
        <v>0.44</v>
      </c>
      <c r="J101" s="91">
        <f t="shared" si="217"/>
        <v>0.4</v>
      </c>
      <c r="K101" s="91">
        <f t="shared" si="217"/>
        <v>0.2</v>
      </c>
      <c r="L101" s="91">
        <f t="shared" si="217"/>
        <v>0.48</v>
      </c>
      <c r="M101" s="91" t="str">
        <f t="shared" si="217"/>
        <v/>
      </c>
      <c r="N101" s="23" t="str">
        <f t="shared" si="217"/>
        <v/>
      </c>
      <c r="O101" s="9" t="s">
        <v>61</v>
      </c>
      <c r="P101" s="10" t="s">
        <v>61</v>
      </c>
      <c r="Q101" s="10" t="s">
        <v>61</v>
      </c>
      <c r="R101" s="10" t="s">
        <v>61</v>
      </c>
      <c r="S101" s="10" t="s">
        <v>61</v>
      </c>
      <c r="T101" s="10" t="s">
        <v>61</v>
      </c>
      <c r="U101" s="10" t="s">
        <v>61</v>
      </c>
      <c r="V101" s="10" t="s">
        <v>61</v>
      </c>
      <c r="W101" s="10" t="s">
        <v>61</v>
      </c>
      <c r="X101" s="10" t="s">
        <v>61</v>
      </c>
      <c r="Y101" s="10" t="s">
        <v>61</v>
      </c>
      <c r="Z101" s="10" t="s">
        <v>61</v>
      </c>
      <c r="AA101" s="10" t="s">
        <v>61</v>
      </c>
      <c r="AB101" s="10" t="s">
        <v>61</v>
      </c>
      <c r="AC101" s="10" t="s">
        <v>61</v>
      </c>
      <c r="AD101" s="10" t="s">
        <v>61</v>
      </c>
      <c r="AE101" s="10" t="s">
        <v>61</v>
      </c>
      <c r="AF101" s="10" t="s">
        <v>61</v>
      </c>
      <c r="AG101" s="10" t="s">
        <v>61</v>
      </c>
      <c r="AH101" s="10" t="s">
        <v>61</v>
      </c>
      <c r="AI101" s="10" t="s">
        <v>61</v>
      </c>
      <c r="AJ101" s="10">
        <v>2</v>
      </c>
      <c r="AK101" s="10">
        <v>2</v>
      </c>
      <c r="AL101" s="10">
        <v>7</v>
      </c>
      <c r="AM101" s="10">
        <v>0</v>
      </c>
      <c r="AN101" s="10">
        <v>4</v>
      </c>
      <c r="AO101" s="10">
        <v>3</v>
      </c>
      <c r="AP101" s="10">
        <v>1</v>
      </c>
      <c r="AQ101" s="10">
        <v>2</v>
      </c>
      <c r="AR101" s="10">
        <v>0</v>
      </c>
      <c r="AS101" s="10">
        <v>0</v>
      </c>
      <c r="AT101" s="10">
        <v>2</v>
      </c>
      <c r="AU101" s="10">
        <v>3</v>
      </c>
      <c r="AV101" s="10">
        <v>1</v>
      </c>
      <c r="AW101" s="10">
        <v>3</v>
      </c>
      <c r="AX101" s="10">
        <v>2</v>
      </c>
      <c r="AY101" s="10">
        <v>3</v>
      </c>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row>
    <row r="102" spans="1:163" x14ac:dyDescent="0.5">
      <c r="A102" s="31">
        <v>55</v>
      </c>
      <c r="B102" s="97">
        <v>4</v>
      </c>
      <c r="C102" s="36">
        <f t="shared" si="214"/>
        <v>0.54374999999999996</v>
      </c>
      <c r="D102" s="36">
        <f t="shared" si="215"/>
        <v>0.44615384615384618</v>
      </c>
      <c r="E102" s="36" t="str">
        <f t="shared" si="217"/>
        <v/>
      </c>
      <c r="F102" s="90">
        <f t="shared" si="217"/>
        <v>0.4</v>
      </c>
      <c r="G102" s="91">
        <f t="shared" si="217"/>
        <v>0.53333333333333333</v>
      </c>
      <c r="H102" s="91">
        <f t="shared" si="217"/>
        <v>0</v>
      </c>
      <c r="I102" s="91">
        <f t="shared" si="217"/>
        <v>0.52</v>
      </c>
      <c r="J102" s="91">
        <f t="shared" si="217"/>
        <v>0.7</v>
      </c>
      <c r="K102" s="91">
        <f t="shared" si="217"/>
        <v>0.4</v>
      </c>
      <c r="L102" s="91">
        <f t="shared" si="217"/>
        <v>0.8</v>
      </c>
      <c r="M102" s="91" t="str">
        <f t="shared" si="217"/>
        <v/>
      </c>
      <c r="N102" s="23" t="str">
        <f t="shared" si="217"/>
        <v/>
      </c>
      <c r="O102" s="9">
        <v>2</v>
      </c>
      <c r="P102" s="10">
        <v>4</v>
      </c>
      <c r="Q102" s="10">
        <v>4</v>
      </c>
      <c r="R102" s="10">
        <v>1</v>
      </c>
      <c r="S102" s="10">
        <v>2</v>
      </c>
      <c r="T102" s="10">
        <v>3</v>
      </c>
      <c r="U102" s="10">
        <v>0</v>
      </c>
      <c r="V102" s="10">
        <v>0</v>
      </c>
      <c r="W102" s="9">
        <v>4</v>
      </c>
      <c r="X102" s="9">
        <v>3</v>
      </c>
      <c r="Y102" s="9">
        <v>3</v>
      </c>
      <c r="Z102" s="9">
        <v>2</v>
      </c>
      <c r="AA102" s="9">
        <v>2</v>
      </c>
      <c r="AB102" s="9">
        <v>2</v>
      </c>
      <c r="AC102" s="9" t="s">
        <v>61</v>
      </c>
      <c r="AD102" s="9" t="s">
        <v>61</v>
      </c>
      <c r="AE102" s="9" t="s">
        <v>61</v>
      </c>
      <c r="AF102" s="9" t="s">
        <v>61</v>
      </c>
      <c r="AG102" s="9" t="s">
        <v>61</v>
      </c>
      <c r="AH102" s="9" t="s">
        <v>61</v>
      </c>
      <c r="AI102" s="9" t="s">
        <v>61</v>
      </c>
      <c r="AJ102" s="10">
        <v>3</v>
      </c>
      <c r="AK102" s="10">
        <v>3</v>
      </c>
      <c r="AL102" s="10">
        <v>7</v>
      </c>
      <c r="AM102" s="10">
        <v>4</v>
      </c>
      <c r="AN102" s="10">
        <v>4</v>
      </c>
      <c r="AO102" s="10">
        <v>3</v>
      </c>
      <c r="AP102" s="10">
        <v>3</v>
      </c>
      <c r="AQ102" s="10">
        <v>3</v>
      </c>
      <c r="AR102" s="10">
        <v>0</v>
      </c>
      <c r="AS102" s="10">
        <v>2</v>
      </c>
      <c r="AT102" s="10">
        <v>3</v>
      </c>
      <c r="AU102" s="10">
        <v>4</v>
      </c>
      <c r="AV102" s="10">
        <v>5</v>
      </c>
      <c r="AW102" s="10">
        <v>4</v>
      </c>
      <c r="AX102" s="10">
        <v>3</v>
      </c>
      <c r="AY102" s="10">
        <v>4</v>
      </c>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row>
    <row r="103" spans="1:163" x14ac:dyDescent="0.5">
      <c r="A103" s="31">
        <v>56</v>
      </c>
      <c r="B103" s="97">
        <v>4</v>
      </c>
      <c r="C103" s="36">
        <f t="shared" si="214"/>
        <v>0.60512820512820509</v>
      </c>
      <c r="D103" s="36">
        <f t="shared" si="215"/>
        <v>0.60512820512820509</v>
      </c>
      <c r="E103" s="36" t="str">
        <f t="shared" ref="E103:N111" si="218">IF(ISERROR(SUMIF($O$11:$IS$11,"LG"&amp;E$7,$O103:$IS103)/E$13),"",SUMIF($O$11:$IS$11,"LG"&amp;E$7,$O103:$IS103)/E$13)</f>
        <v/>
      </c>
      <c r="F103" s="90">
        <f t="shared" si="218"/>
        <v>0.52500000000000002</v>
      </c>
      <c r="G103" s="91">
        <f t="shared" si="218"/>
        <v>0.43333333333333335</v>
      </c>
      <c r="H103" s="91">
        <f t="shared" si="218"/>
        <v>0.65714285714285714</v>
      </c>
      <c r="I103" s="91">
        <f t="shared" si="218"/>
        <v>0.68</v>
      </c>
      <c r="J103" s="91">
        <f t="shared" si="218"/>
        <v>0.6</v>
      </c>
      <c r="K103" s="91">
        <f t="shared" si="218"/>
        <v>0.6</v>
      </c>
      <c r="L103" s="91">
        <f t="shared" si="218"/>
        <v>0.8</v>
      </c>
      <c r="M103" s="91" t="str">
        <f t="shared" si="218"/>
        <v/>
      </c>
      <c r="N103" s="23" t="str">
        <f t="shared" si="218"/>
        <v/>
      </c>
      <c r="O103" s="9">
        <v>3</v>
      </c>
      <c r="P103" s="10">
        <v>4</v>
      </c>
      <c r="Q103" s="10">
        <v>3</v>
      </c>
      <c r="R103" s="10">
        <v>2</v>
      </c>
      <c r="S103" s="10">
        <v>2</v>
      </c>
      <c r="T103" s="10">
        <v>1</v>
      </c>
      <c r="U103" s="10">
        <v>3</v>
      </c>
      <c r="V103" s="10">
        <v>3</v>
      </c>
      <c r="W103" s="10">
        <v>5</v>
      </c>
      <c r="X103" s="10">
        <v>1</v>
      </c>
      <c r="Y103" s="10">
        <v>3</v>
      </c>
      <c r="Z103" s="10">
        <v>1</v>
      </c>
      <c r="AA103" s="10">
        <v>2</v>
      </c>
      <c r="AB103" s="10">
        <v>1</v>
      </c>
      <c r="AC103" s="10">
        <v>2</v>
      </c>
      <c r="AD103" s="10">
        <v>5</v>
      </c>
      <c r="AE103" s="10">
        <v>5</v>
      </c>
      <c r="AF103" s="10">
        <v>3</v>
      </c>
      <c r="AG103" s="10">
        <v>4</v>
      </c>
      <c r="AH103" s="10">
        <v>3</v>
      </c>
      <c r="AI103" s="10">
        <v>1</v>
      </c>
      <c r="AJ103" s="10">
        <v>3</v>
      </c>
      <c r="AK103" s="10">
        <v>5</v>
      </c>
      <c r="AL103" s="10">
        <v>9</v>
      </c>
      <c r="AM103" s="10">
        <v>4</v>
      </c>
      <c r="AN103" s="10">
        <v>5</v>
      </c>
      <c r="AO103" s="10">
        <v>2</v>
      </c>
      <c r="AP103" s="10">
        <v>1</v>
      </c>
      <c r="AQ103" s="10">
        <v>2</v>
      </c>
      <c r="AR103" s="10">
        <v>3</v>
      </c>
      <c r="AS103" s="10">
        <v>3</v>
      </c>
      <c r="AT103" s="10">
        <v>4</v>
      </c>
      <c r="AU103" s="10">
        <v>5</v>
      </c>
      <c r="AV103" s="10">
        <v>4</v>
      </c>
      <c r="AW103" s="10">
        <v>4</v>
      </c>
      <c r="AX103" s="10">
        <v>3</v>
      </c>
      <c r="AY103" s="10">
        <v>4</v>
      </c>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row>
    <row r="104" spans="1:163" x14ac:dyDescent="0.5">
      <c r="A104" s="31">
        <v>57</v>
      </c>
      <c r="B104" s="97">
        <v>5</v>
      </c>
      <c r="C104" s="36">
        <f t="shared" si="214"/>
        <v>0.7857142857142857</v>
      </c>
      <c r="D104" s="36">
        <f t="shared" si="215"/>
        <v>0.28205128205128205</v>
      </c>
      <c r="E104" s="36" t="str">
        <f t="shared" si="218"/>
        <v/>
      </c>
      <c r="F104" s="90">
        <f t="shared" si="218"/>
        <v>0</v>
      </c>
      <c r="G104" s="91">
        <f t="shared" si="218"/>
        <v>0</v>
      </c>
      <c r="H104" s="91">
        <f t="shared" si="218"/>
        <v>0</v>
      </c>
      <c r="I104" s="91">
        <f t="shared" si="218"/>
        <v>0.68</v>
      </c>
      <c r="J104" s="91">
        <f t="shared" si="218"/>
        <v>0.7</v>
      </c>
      <c r="K104" s="91">
        <f t="shared" si="218"/>
        <v>0</v>
      </c>
      <c r="L104" s="91">
        <f t="shared" si="218"/>
        <v>0.96</v>
      </c>
      <c r="M104" s="91" t="str">
        <f t="shared" si="218"/>
        <v/>
      </c>
      <c r="N104" s="23" t="str">
        <f t="shared" si="218"/>
        <v/>
      </c>
      <c r="O104" s="9" t="s">
        <v>61</v>
      </c>
      <c r="P104" s="10" t="s">
        <v>61</v>
      </c>
      <c r="Q104" s="10" t="s">
        <v>61</v>
      </c>
      <c r="R104" s="10" t="s">
        <v>61</v>
      </c>
      <c r="S104" s="10" t="s">
        <v>61</v>
      </c>
      <c r="T104" s="10" t="s">
        <v>61</v>
      </c>
      <c r="U104" s="10" t="s">
        <v>61</v>
      </c>
      <c r="V104" s="10" t="s">
        <v>61</v>
      </c>
      <c r="W104" s="10" t="s">
        <v>61</v>
      </c>
      <c r="X104" s="10" t="s">
        <v>61</v>
      </c>
      <c r="Y104" s="10" t="s">
        <v>61</v>
      </c>
      <c r="Z104" s="10" t="s">
        <v>61</v>
      </c>
      <c r="AA104" s="10" t="s">
        <v>61</v>
      </c>
      <c r="AB104" s="10" t="s">
        <v>61</v>
      </c>
      <c r="AC104" s="10" t="s">
        <v>61</v>
      </c>
      <c r="AD104" s="10" t="s">
        <v>61</v>
      </c>
      <c r="AE104" s="10" t="s">
        <v>61</v>
      </c>
      <c r="AF104" s="10" t="s">
        <v>61</v>
      </c>
      <c r="AG104" s="10" t="s">
        <v>61</v>
      </c>
      <c r="AH104" s="10" t="s">
        <v>61</v>
      </c>
      <c r="AI104" s="10" t="s">
        <v>61</v>
      </c>
      <c r="AJ104" s="10">
        <v>2</v>
      </c>
      <c r="AK104" s="10">
        <v>5</v>
      </c>
      <c r="AL104" s="10">
        <v>10</v>
      </c>
      <c r="AM104" s="10">
        <v>5</v>
      </c>
      <c r="AN104" s="10">
        <v>4</v>
      </c>
      <c r="AO104" s="10">
        <v>3</v>
      </c>
      <c r="AP104" s="10">
        <v>2</v>
      </c>
      <c r="AQ104" s="10" t="s">
        <v>61</v>
      </c>
      <c r="AR104" s="10" t="s">
        <v>61</v>
      </c>
      <c r="AS104" s="10" t="s">
        <v>61</v>
      </c>
      <c r="AT104" s="10" t="s">
        <v>61</v>
      </c>
      <c r="AU104" s="10">
        <v>5</v>
      </c>
      <c r="AV104" s="10">
        <v>5</v>
      </c>
      <c r="AW104" s="10">
        <v>5</v>
      </c>
      <c r="AX104" s="10">
        <v>4</v>
      </c>
      <c r="AY104" s="10">
        <v>5</v>
      </c>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row>
    <row r="105" spans="1:163" x14ac:dyDescent="0.5">
      <c r="A105" s="31">
        <v>58</v>
      </c>
      <c r="B105" s="97">
        <v>5</v>
      </c>
      <c r="C105" s="36">
        <f t="shared" si="214"/>
        <v>0.53793103448275859</v>
      </c>
      <c r="D105" s="36">
        <f t="shared" si="215"/>
        <v>0.4</v>
      </c>
      <c r="E105" s="36" t="str">
        <f t="shared" si="218"/>
        <v/>
      </c>
      <c r="F105" s="90">
        <f t="shared" si="218"/>
        <v>0.42499999999999999</v>
      </c>
      <c r="G105" s="91">
        <f t="shared" si="218"/>
        <v>0</v>
      </c>
      <c r="H105" s="91">
        <f t="shared" si="218"/>
        <v>0.42857142857142855</v>
      </c>
      <c r="I105" s="91">
        <f t="shared" si="218"/>
        <v>0.64</v>
      </c>
      <c r="J105" s="91">
        <f t="shared" si="218"/>
        <v>0.45</v>
      </c>
      <c r="K105" s="91">
        <f t="shared" si="218"/>
        <v>0</v>
      </c>
      <c r="L105" s="91">
        <f t="shared" si="218"/>
        <v>0.84</v>
      </c>
      <c r="M105" s="91" t="str">
        <f t="shared" si="218"/>
        <v/>
      </c>
      <c r="N105" s="23" t="str">
        <f t="shared" si="218"/>
        <v/>
      </c>
      <c r="O105" s="9">
        <v>1</v>
      </c>
      <c r="P105" s="10">
        <v>3</v>
      </c>
      <c r="Q105" s="10">
        <v>5</v>
      </c>
      <c r="R105" s="10">
        <v>0</v>
      </c>
      <c r="S105" s="10">
        <v>2</v>
      </c>
      <c r="T105" s="10">
        <v>2</v>
      </c>
      <c r="U105" s="10">
        <v>0</v>
      </c>
      <c r="V105" s="10">
        <v>4</v>
      </c>
      <c r="W105" s="9" t="s">
        <v>61</v>
      </c>
      <c r="X105" s="9" t="s">
        <v>61</v>
      </c>
      <c r="Y105" s="9" t="s">
        <v>61</v>
      </c>
      <c r="Z105" s="9" t="s">
        <v>61</v>
      </c>
      <c r="AA105" s="9" t="s">
        <v>61</v>
      </c>
      <c r="AB105" s="9" t="s">
        <v>61</v>
      </c>
      <c r="AC105" s="9">
        <v>5</v>
      </c>
      <c r="AD105" s="9">
        <v>3</v>
      </c>
      <c r="AE105" s="9">
        <v>2</v>
      </c>
      <c r="AF105" s="9">
        <v>1</v>
      </c>
      <c r="AG105" s="9">
        <v>2</v>
      </c>
      <c r="AH105" s="9">
        <v>1</v>
      </c>
      <c r="AI105" s="9">
        <v>1</v>
      </c>
      <c r="AJ105" s="10">
        <v>3</v>
      </c>
      <c r="AK105" s="10">
        <v>5</v>
      </c>
      <c r="AL105" s="10">
        <v>8</v>
      </c>
      <c r="AM105" s="10">
        <v>5</v>
      </c>
      <c r="AN105" s="10">
        <v>3</v>
      </c>
      <c r="AO105" s="10">
        <v>1</v>
      </c>
      <c r="AP105" s="10">
        <v>0</v>
      </c>
      <c r="AQ105" s="10" t="s">
        <v>61</v>
      </c>
      <c r="AR105" s="10" t="s">
        <v>61</v>
      </c>
      <c r="AS105" s="10" t="s">
        <v>61</v>
      </c>
      <c r="AT105" s="10" t="s">
        <v>61</v>
      </c>
      <c r="AU105" s="10">
        <v>4</v>
      </c>
      <c r="AV105" s="10">
        <v>4</v>
      </c>
      <c r="AW105" s="10">
        <v>4</v>
      </c>
      <c r="AX105" s="10">
        <v>5</v>
      </c>
      <c r="AY105" s="10">
        <v>4</v>
      </c>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row>
    <row r="106" spans="1:163" x14ac:dyDescent="0.5">
      <c r="A106" s="31">
        <v>59</v>
      </c>
      <c r="B106" s="97">
        <v>5</v>
      </c>
      <c r="C106" s="36">
        <f t="shared" ref="C106:C133" si="219">IF(ISERROR(SUMIF($O$9:$IS$9,"LG",O106:IS106)/SUMPRODUCT((($O$9:$IS$9)="LG")*(($O$13:$IS$13)&lt;&gt;"")*((O106:IS106)&lt;&gt;"Absent")*((O106:IS106)&lt;&gt;"NA")*($O$13:$IS$13))),"",SUMIF($O$9:$IS$9,"LG",O106:IS106)/SUMPRODUCT((($O$9:$IS$9)="LG")*(($O$13:$IS$13)&lt;&gt;"")*((O106:IS106)&lt;&gt;"Absent")*((O106:IS106)&lt;&gt;"NA")*($O$13:$IS$13)))</f>
        <v>0.77948717948717949</v>
      </c>
      <c r="D106" s="36">
        <f t="shared" ref="D106:D133" si="220">IF(ISERROR(SUMIF($O$9:$IS$9,"LG",O106:IS106)/SUMPRODUCT((($O$9:$IS$9)="LG")*(($O$13:$IS$13)&lt;&gt;"")*((O106:IS106)&lt;&gt;"NA")*($O$13:$IS$13))),"",SUMIF($O$9:$IS$9,"LG",O106:IS106)/SUMPRODUCT((($O$9:$IS$9)="LG")*(($O$13:$IS$13)&lt;&gt;"")*((O106:IS106)&lt;&gt;"NA")*($O$13:$IS$13)))</f>
        <v>0.77948717948717949</v>
      </c>
      <c r="E106" s="36" t="str">
        <f t="shared" si="218"/>
        <v/>
      </c>
      <c r="F106" s="90">
        <f t="shared" si="218"/>
        <v>0.67500000000000004</v>
      </c>
      <c r="G106" s="91">
        <f t="shared" si="218"/>
        <v>0.66666666666666663</v>
      </c>
      <c r="H106" s="91">
        <f t="shared" si="218"/>
        <v>0.8</v>
      </c>
      <c r="I106" s="91">
        <f t="shared" si="218"/>
        <v>0.84</v>
      </c>
      <c r="J106" s="91">
        <f t="shared" si="218"/>
        <v>0.8</v>
      </c>
      <c r="K106" s="91">
        <f t="shared" si="218"/>
        <v>0.85</v>
      </c>
      <c r="L106" s="91">
        <f t="shared" si="218"/>
        <v>0.92</v>
      </c>
      <c r="M106" s="91" t="str">
        <f t="shared" si="218"/>
        <v/>
      </c>
      <c r="N106" s="23" t="str">
        <f t="shared" si="218"/>
        <v/>
      </c>
      <c r="O106" s="9">
        <v>3</v>
      </c>
      <c r="P106" s="10">
        <v>4</v>
      </c>
      <c r="Q106" s="10">
        <v>7</v>
      </c>
      <c r="R106" s="10">
        <v>3</v>
      </c>
      <c r="S106" s="10">
        <v>4</v>
      </c>
      <c r="T106" s="10">
        <v>5</v>
      </c>
      <c r="U106" s="10">
        <v>1</v>
      </c>
      <c r="V106" s="10">
        <v>0</v>
      </c>
      <c r="W106" s="10">
        <v>4</v>
      </c>
      <c r="X106" s="10">
        <v>2</v>
      </c>
      <c r="Y106" s="10">
        <v>5</v>
      </c>
      <c r="Z106" s="10">
        <v>3</v>
      </c>
      <c r="AA106" s="10">
        <v>3</v>
      </c>
      <c r="AB106" s="10">
        <v>3</v>
      </c>
      <c r="AC106" s="10">
        <v>5</v>
      </c>
      <c r="AD106" s="10">
        <v>5</v>
      </c>
      <c r="AE106" s="10">
        <v>4</v>
      </c>
      <c r="AF106" s="10">
        <v>5</v>
      </c>
      <c r="AG106" s="10">
        <v>3</v>
      </c>
      <c r="AH106" s="10">
        <v>2</v>
      </c>
      <c r="AI106" s="10">
        <v>4</v>
      </c>
      <c r="AJ106" s="10">
        <v>5</v>
      </c>
      <c r="AK106" s="10">
        <v>4</v>
      </c>
      <c r="AL106" s="10">
        <v>12</v>
      </c>
      <c r="AM106" s="10">
        <v>3</v>
      </c>
      <c r="AN106" s="10">
        <v>5</v>
      </c>
      <c r="AO106" s="10">
        <v>4</v>
      </c>
      <c r="AP106" s="10">
        <v>4</v>
      </c>
      <c r="AQ106" s="10">
        <v>5</v>
      </c>
      <c r="AR106" s="10">
        <v>5</v>
      </c>
      <c r="AS106" s="10">
        <v>3</v>
      </c>
      <c r="AT106" s="10">
        <v>4</v>
      </c>
      <c r="AU106" s="10">
        <v>5</v>
      </c>
      <c r="AV106" s="10">
        <v>4</v>
      </c>
      <c r="AW106" s="10">
        <v>4</v>
      </c>
      <c r="AX106" s="10">
        <v>5</v>
      </c>
      <c r="AY106" s="10">
        <v>5</v>
      </c>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row>
    <row r="107" spans="1:163" x14ac:dyDescent="0.5">
      <c r="A107" s="31">
        <v>60</v>
      </c>
      <c r="B107" s="97">
        <v>5</v>
      </c>
      <c r="C107" s="36">
        <f t="shared" si="219"/>
        <v>0.55897435897435899</v>
      </c>
      <c r="D107" s="36">
        <f t="shared" si="220"/>
        <v>0.55897435897435899</v>
      </c>
      <c r="E107" s="36" t="str">
        <f t="shared" si="218"/>
        <v/>
      </c>
      <c r="F107" s="90">
        <f t="shared" si="218"/>
        <v>0.42499999999999999</v>
      </c>
      <c r="G107" s="91">
        <f t="shared" si="218"/>
        <v>0.5</v>
      </c>
      <c r="H107" s="91">
        <f t="shared" si="218"/>
        <v>0.6</v>
      </c>
      <c r="I107" s="91">
        <f t="shared" si="218"/>
        <v>0.72</v>
      </c>
      <c r="J107" s="91">
        <f t="shared" si="218"/>
        <v>0.4</v>
      </c>
      <c r="K107" s="91">
        <f t="shared" si="218"/>
        <v>0.55000000000000004</v>
      </c>
      <c r="L107" s="91">
        <f t="shared" si="218"/>
        <v>0.76</v>
      </c>
      <c r="M107" s="91" t="str">
        <f t="shared" si="218"/>
        <v/>
      </c>
      <c r="N107" s="23" t="str">
        <f t="shared" si="218"/>
        <v/>
      </c>
      <c r="O107" s="9">
        <v>0</v>
      </c>
      <c r="P107" s="10">
        <v>4</v>
      </c>
      <c r="Q107" s="10">
        <v>3</v>
      </c>
      <c r="R107" s="10">
        <v>1</v>
      </c>
      <c r="S107" s="10">
        <v>2</v>
      </c>
      <c r="T107" s="10">
        <v>2</v>
      </c>
      <c r="U107" s="10">
        <v>2</v>
      </c>
      <c r="V107" s="10">
        <v>3</v>
      </c>
      <c r="W107" s="9">
        <v>4</v>
      </c>
      <c r="X107" s="9">
        <v>2</v>
      </c>
      <c r="Y107" s="9">
        <v>2</v>
      </c>
      <c r="Z107" s="9">
        <v>3</v>
      </c>
      <c r="AA107" s="9">
        <v>2</v>
      </c>
      <c r="AB107" s="9">
        <v>2</v>
      </c>
      <c r="AC107" s="10">
        <v>2</v>
      </c>
      <c r="AD107" s="10">
        <v>5</v>
      </c>
      <c r="AE107" s="10">
        <v>3</v>
      </c>
      <c r="AF107" s="10">
        <v>5</v>
      </c>
      <c r="AG107" s="10">
        <v>3</v>
      </c>
      <c r="AH107" s="10">
        <v>2</v>
      </c>
      <c r="AI107" s="10">
        <v>1</v>
      </c>
      <c r="AJ107" s="10">
        <v>3</v>
      </c>
      <c r="AK107" s="10">
        <v>5</v>
      </c>
      <c r="AL107" s="10">
        <v>10</v>
      </c>
      <c r="AM107" s="10">
        <v>4</v>
      </c>
      <c r="AN107" s="10">
        <v>3</v>
      </c>
      <c r="AO107" s="10">
        <v>1</v>
      </c>
      <c r="AP107" s="10">
        <v>0</v>
      </c>
      <c r="AQ107" s="10">
        <v>3</v>
      </c>
      <c r="AR107" s="10">
        <v>3</v>
      </c>
      <c r="AS107" s="10">
        <v>4</v>
      </c>
      <c r="AT107" s="10">
        <v>1</v>
      </c>
      <c r="AU107" s="10">
        <v>5</v>
      </c>
      <c r="AV107" s="10">
        <v>4</v>
      </c>
      <c r="AW107" s="10">
        <v>4</v>
      </c>
      <c r="AX107" s="10">
        <v>3</v>
      </c>
      <c r="AY107" s="10">
        <v>3</v>
      </c>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row>
    <row r="108" spans="1:163" x14ac:dyDescent="0.5">
      <c r="A108" s="31">
        <v>61</v>
      </c>
      <c r="B108" s="97">
        <v>5</v>
      </c>
      <c r="C108" s="36">
        <f t="shared" si="219"/>
        <v>0.87692307692307692</v>
      </c>
      <c r="D108" s="36">
        <f t="shared" si="220"/>
        <v>0.29230769230769232</v>
      </c>
      <c r="E108" s="36" t="str">
        <f t="shared" si="218"/>
        <v/>
      </c>
      <c r="F108" s="90">
        <f t="shared" si="218"/>
        <v>0</v>
      </c>
      <c r="G108" s="91">
        <f t="shared" si="218"/>
        <v>0</v>
      </c>
      <c r="H108" s="91">
        <f t="shared" si="218"/>
        <v>0</v>
      </c>
      <c r="I108" s="91">
        <f t="shared" si="218"/>
        <v>0</v>
      </c>
      <c r="J108" s="91">
        <f t="shared" si="218"/>
        <v>0.95</v>
      </c>
      <c r="K108" s="91">
        <f t="shared" si="218"/>
        <v>0.75</v>
      </c>
      <c r="L108" s="91">
        <f t="shared" si="218"/>
        <v>0.92</v>
      </c>
      <c r="M108" s="91" t="str">
        <f t="shared" si="218"/>
        <v/>
      </c>
      <c r="N108" s="23" t="str">
        <f t="shared" si="218"/>
        <v/>
      </c>
      <c r="O108" s="9" t="s">
        <v>61</v>
      </c>
      <c r="P108" s="9" t="s">
        <v>61</v>
      </c>
      <c r="Q108" s="9" t="s">
        <v>61</v>
      </c>
      <c r="R108" s="9" t="s">
        <v>61</v>
      </c>
      <c r="S108" s="9" t="s">
        <v>61</v>
      </c>
      <c r="T108" s="9" t="s">
        <v>61</v>
      </c>
      <c r="U108" s="9" t="s">
        <v>61</v>
      </c>
      <c r="V108" s="9" t="s">
        <v>61</v>
      </c>
      <c r="W108" s="9" t="s">
        <v>61</v>
      </c>
      <c r="X108" s="9" t="s">
        <v>61</v>
      </c>
      <c r="Y108" s="9" t="s">
        <v>61</v>
      </c>
      <c r="Z108" s="9" t="s">
        <v>61</v>
      </c>
      <c r="AA108" s="9" t="s">
        <v>61</v>
      </c>
      <c r="AB108" s="9" t="s">
        <v>61</v>
      </c>
      <c r="AC108" s="10" t="s">
        <v>61</v>
      </c>
      <c r="AD108" s="10" t="s">
        <v>61</v>
      </c>
      <c r="AE108" s="10" t="s">
        <v>61</v>
      </c>
      <c r="AF108" s="10" t="s">
        <v>61</v>
      </c>
      <c r="AG108" s="10" t="s">
        <v>61</v>
      </c>
      <c r="AH108" s="10" t="s">
        <v>61</v>
      </c>
      <c r="AI108" s="10" t="s">
        <v>61</v>
      </c>
      <c r="AJ108" s="10" t="s">
        <v>61</v>
      </c>
      <c r="AK108" s="10" t="s">
        <v>61</v>
      </c>
      <c r="AL108" s="10" t="s">
        <v>61</v>
      </c>
      <c r="AM108" s="10">
        <v>5</v>
      </c>
      <c r="AN108" s="10">
        <v>5</v>
      </c>
      <c r="AO108" s="10">
        <v>4</v>
      </c>
      <c r="AP108" s="10">
        <v>5</v>
      </c>
      <c r="AQ108" s="10">
        <v>4</v>
      </c>
      <c r="AR108" s="10">
        <v>4</v>
      </c>
      <c r="AS108" s="10">
        <v>3</v>
      </c>
      <c r="AT108" s="10">
        <v>4</v>
      </c>
      <c r="AU108" s="10">
        <v>5</v>
      </c>
      <c r="AV108" s="10">
        <v>5</v>
      </c>
      <c r="AW108" s="10">
        <v>5</v>
      </c>
      <c r="AX108" s="10">
        <v>4</v>
      </c>
      <c r="AY108" s="10">
        <v>4</v>
      </c>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row>
    <row r="109" spans="1:163" x14ac:dyDescent="0.5">
      <c r="A109" s="31">
        <v>62</v>
      </c>
      <c r="B109" s="97">
        <v>5</v>
      </c>
      <c r="C109" s="36">
        <f t="shared" si="219"/>
        <v>0.55897435897435899</v>
      </c>
      <c r="D109" s="36">
        <f t="shared" si="220"/>
        <v>0.55897435897435899</v>
      </c>
      <c r="E109" s="36" t="str">
        <f t="shared" si="218"/>
        <v/>
      </c>
      <c r="F109" s="90">
        <f t="shared" si="218"/>
        <v>0.32500000000000001</v>
      </c>
      <c r="G109" s="91">
        <f t="shared" si="218"/>
        <v>0.6</v>
      </c>
      <c r="H109" s="91">
        <f t="shared" si="218"/>
        <v>0.5714285714285714</v>
      </c>
      <c r="I109" s="91">
        <f t="shared" si="218"/>
        <v>0.72</v>
      </c>
      <c r="J109" s="91">
        <f t="shared" si="218"/>
        <v>0.6</v>
      </c>
      <c r="K109" s="91">
        <f t="shared" si="218"/>
        <v>0.7</v>
      </c>
      <c r="L109" s="91">
        <f t="shared" si="218"/>
        <v>0.56000000000000005</v>
      </c>
      <c r="M109" s="91" t="str">
        <f t="shared" si="218"/>
        <v/>
      </c>
      <c r="N109" s="23" t="str">
        <f t="shared" si="218"/>
        <v/>
      </c>
      <c r="O109" s="9">
        <v>2</v>
      </c>
      <c r="P109" s="10">
        <v>5</v>
      </c>
      <c r="Q109" s="10">
        <v>5</v>
      </c>
      <c r="R109" s="10">
        <v>1</v>
      </c>
      <c r="S109" s="10">
        <v>0</v>
      </c>
      <c r="T109" s="10">
        <v>0</v>
      </c>
      <c r="U109" s="10">
        <v>0</v>
      </c>
      <c r="V109" s="10">
        <v>0</v>
      </c>
      <c r="W109" s="10">
        <v>5</v>
      </c>
      <c r="X109" s="10">
        <v>2</v>
      </c>
      <c r="Y109" s="10">
        <v>2</v>
      </c>
      <c r="Z109" s="10">
        <v>5</v>
      </c>
      <c r="AA109" s="10">
        <v>3</v>
      </c>
      <c r="AB109" s="10">
        <v>1</v>
      </c>
      <c r="AC109" s="10">
        <v>2</v>
      </c>
      <c r="AD109" s="10">
        <v>5</v>
      </c>
      <c r="AE109" s="10">
        <v>4</v>
      </c>
      <c r="AF109" s="10">
        <v>4</v>
      </c>
      <c r="AG109" s="10">
        <v>3</v>
      </c>
      <c r="AH109" s="10">
        <v>0</v>
      </c>
      <c r="AI109" s="10">
        <v>2</v>
      </c>
      <c r="AJ109" s="10">
        <v>5</v>
      </c>
      <c r="AK109" s="10">
        <v>5</v>
      </c>
      <c r="AL109" s="10">
        <v>8</v>
      </c>
      <c r="AM109" s="10">
        <v>3</v>
      </c>
      <c r="AN109" s="10">
        <v>4</v>
      </c>
      <c r="AO109" s="10">
        <v>4</v>
      </c>
      <c r="AP109" s="10">
        <v>1</v>
      </c>
      <c r="AQ109" s="10">
        <v>4</v>
      </c>
      <c r="AR109" s="10">
        <v>4</v>
      </c>
      <c r="AS109" s="10">
        <v>3</v>
      </c>
      <c r="AT109" s="10">
        <v>3</v>
      </c>
      <c r="AU109" s="10">
        <v>3</v>
      </c>
      <c r="AV109" s="10">
        <v>3</v>
      </c>
      <c r="AW109" s="10">
        <v>2</v>
      </c>
      <c r="AX109" s="10">
        <v>3</v>
      </c>
      <c r="AY109" s="10">
        <v>3</v>
      </c>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row>
    <row r="110" spans="1:163" x14ac:dyDescent="0.5">
      <c r="A110" s="31">
        <v>63</v>
      </c>
      <c r="B110" s="97">
        <v>5</v>
      </c>
      <c r="C110" s="36">
        <f t="shared" si="219"/>
        <v>0.41764705882352943</v>
      </c>
      <c r="D110" s="36">
        <f t="shared" si="220"/>
        <v>0.36410256410256409</v>
      </c>
      <c r="E110" s="36" t="str">
        <f t="shared" si="218"/>
        <v/>
      </c>
      <c r="F110" s="90">
        <f t="shared" si="218"/>
        <v>0.22500000000000001</v>
      </c>
      <c r="G110" s="91">
        <f t="shared" si="218"/>
        <v>0.53333333333333333</v>
      </c>
      <c r="H110" s="91">
        <f t="shared" si="218"/>
        <v>0.37142857142857144</v>
      </c>
      <c r="I110" s="91">
        <f t="shared" si="218"/>
        <v>0</v>
      </c>
      <c r="J110" s="91">
        <f t="shared" si="218"/>
        <v>0.35</v>
      </c>
      <c r="K110" s="91">
        <f t="shared" si="218"/>
        <v>0.55000000000000004</v>
      </c>
      <c r="L110" s="91">
        <f t="shared" si="218"/>
        <v>0.6</v>
      </c>
      <c r="M110" s="91" t="str">
        <f t="shared" si="218"/>
        <v/>
      </c>
      <c r="N110" s="23" t="str">
        <f t="shared" si="218"/>
        <v/>
      </c>
      <c r="O110" s="9">
        <v>0</v>
      </c>
      <c r="P110" s="9">
        <v>3</v>
      </c>
      <c r="Q110" s="9">
        <v>2</v>
      </c>
      <c r="R110" s="9">
        <v>2</v>
      </c>
      <c r="S110" s="9">
        <v>2</v>
      </c>
      <c r="T110" s="9">
        <v>0</v>
      </c>
      <c r="U110" s="9">
        <v>0</v>
      </c>
      <c r="V110" s="9">
        <v>0</v>
      </c>
      <c r="W110" s="10">
        <v>5</v>
      </c>
      <c r="X110" s="10">
        <v>1</v>
      </c>
      <c r="Y110" s="10">
        <v>2</v>
      </c>
      <c r="Z110" s="10">
        <v>4</v>
      </c>
      <c r="AA110" s="10">
        <v>2</v>
      </c>
      <c r="AB110" s="10">
        <v>2</v>
      </c>
      <c r="AC110" s="9">
        <v>2</v>
      </c>
      <c r="AD110" s="9">
        <v>3</v>
      </c>
      <c r="AE110" s="9">
        <v>1</v>
      </c>
      <c r="AF110" s="9">
        <v>2</v>
      </c>
      <c r="AG110" s="9">
        <v>2</v>
      </c>
      <c r="AH110" s="9">
        <v>2</v>
      </c>
      <c r="AI110" s="9">
        <v>1</v>
      </c>
      <c r="AJ110" s="10" t="s">
        <v>61</v>
      </c>
      <c r="AK110" s="10" t="s">
        <v>61</v>
      </c>
      <c r="AL110" s="10" t="s">
        <v>61</v>
      </c>
      <c r="AM110" s="10">
        <v>3</v>
      </c>
      <c r="AN110" s="10">
        <v>3</v>
      </c>
      <c r="AO110" s="10">
        <v>1</v>
      </c>
      <c r="AP110" s="10">
        <v>0</v>
      </c>
      <c r="AQ110" s="10">
        <v>3</v>
      </c>
      <c r="AR110" s="10">
        <v>4</v>
      </c>
      <c r="AS110" s="10">
        <v>3</v>
      </c>
      <c r="AT110" s="10">
        <v>1</v>
      </c>
      <c r="AU110" s="10">
        <v>3</v>
      </c>
      <c r="AV110" s="10">
        <v>3</v>
      </c>
      <c r="AW110" s="10">
        <v>3</v>
      </c>
      <c r="AX110" s="10">
        <v>3</v>
      </c>
      <c r="AY110" s="10">
        <v>3</v>
      </c>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row>
    <row r="111" spans="1:163" x14ac:dyDescent="0.5">
      <c r="A111" s="31">
        <v>64</v>
      </c>
      <c r="B111" s="97">
        <v>5</v>
      </c>
      <c r="C111" s="36">
        <f t="shared" si="219"/>
        <v>0.55384615384615388</v>
      </c>
      <c r="D111" s="36">
        <f t="shared" si="220"/>
        <v>0.55384615384615388</v>
      </c>
      <c r="E111" s="36" t="str">
        <f t="shared" si="218"/>
        <v/>
      </c>
      <c r="F111" s="90">
        <f t="shared" si="218"/>
        <v>0.35</v>
      </c>
      <c r="G111" s="91">
        <f t="shared" si="218"/>
        <v>0.6333333333333333</v>
      </c>
      <c r="H111" s="91">
        <f t="shared" si="218"/>
        <v>0.54285714285714282</v>
      </c>
      <c r="I111" s="91">
        <f t="shared" si="218"/>
        <v>0.8</v>
      </c>
      <c r="J111" s="91">
        <f t="shared" si="218"/>
        <v>0.5</v>
      </c>
      <c r="K111" s="91">
        <f t="shared" si="218"/>
        <v>0.45</v>
      </c>
      <c r="L111" s="91">
        <f t="shared" si="218"/>
        <v>0.68</v>
      </c>
      <c r="M111" s="91" t="str">
        <f t="shared" si="218"/>
        <v/>
      </c>
      <c r="N111" s="23" t="str">
        <f t="shared" si="218"/>
        <v/>
      </c>
      <c r="O111" s="9">
        <v>1</v>
      </c>
      <c r="P111" s="10">
        <v>3</v>
      </c>
      <c r="Q111" s="10">
        <v>4</v>
      </c>
      <c r="R111" s="10">
        <v>2</v>
      </c>
      <c r="S111" s="10">
        <v>2</v>
      </c>
      <c r="T111" s="10">
        <v>1</v>
      </c>
      <c r="U111" s="10">
        <v>1</v>
      </c>
      <c r="V111" s="10">
        <v>0</v>
      </c>
      <c r="W111" s="10">
        <v>5</v>
      </c>
      <c r="X111" s="10">
        <v>2</v>
      </c>
      <c r="Y111" s="10">
        <v>3</v>
      </c>
      <c r="Z111" s="10">
        <v>3</v>
      </c>
      <c r="AA111" s="10">
        <v>3</v>
      </c>
      <c r="AB111" s="10">
        <v>3</v>
      </c>
      <c r="AC111" s="9">
        <v>3</v>
      </c>
      <c r="AD111" s="9">
        <v>4</v>
      </c>
      <c r="AE111" s="9">
        <v>3</v>
      </c>
      <c r="AF111" s="9">
        <v>4</v>
      </c>
      <c r="AG111" s="9">
        <v>3</v>
      </c>
      <c r="AH111" s="9">
        <v>1</v>
      </c>
      <c r="AI111" s="9">
        <v>1</v>
      </c>
      <c r="AJ111" s="10">
        <v>5</v>
      </c>
      <c r="AK111" s="10">
        <v>5</v>
      </c>
      <c r="AL111" s="10">
        <v>10</v>
      </c>
      <c r="AM111" s="10">
        <v>4</v>
      </c>
      <c r="AN111" s="10">
        <v>3</v>
      </c>
      <c r="AO111" s="10">
        <v>1</v>
      </c>
      <c r="AP111" s="10">
        <v>2</v>
      </c>
      <c r="AQ111" s="10">
        <v>3</v>
      </c>
      <c r="AR111" s="10">
        <v>2</v>
      </c>
      <c r="AS111" s="10">
        <v>4</v>
      </c>
      <c r="AT111" s="10">
        <v>0</v>
      </c>
      <c r="AU111" s="10">
        <v>4</v>
      </c>
      <c r="AV111" s="10">
        <v>3</v>
      </c>
      <c r="AW111" s="10">
        <v>3</v>
      </c>
      <c r="AX111" s="10">
        <v>3</v>
      </c>
      <c r="AY111" s="10">
        <v>4</v>
      </c>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row>
    <row r="112" spans="1:163" x14ac:dyDescent="0.5">
      <c r="A112" s="31">
        <v>65</v>
      </c>
      <c r="B112" s="97">
        <v>5</v>
      </c>
      <c r="C112" s="36">
        <f t="shared" si="219"/>
        <v>0.45128205128205129</v>
      </c>
      <c r="D112" s="36">
        <f t="shared" si="220"/>
        <v>0.45128205128205129</v>
      </c>
      <c r="E112" s="36" t="str">
        <f t="shared" ref="E112:N119" si="221">IF(ISERROR(SUMIF($O$11:$IS$11,"LG"&amp;E$7,$O112:$IS112)/E$13),"",SUMIF($O$11:$IS$11,"LG"&amp;E$7,$O112:$IS112)/E$13)</f>
        <v/>
      </c>
      <c r="F112" s="90">
        <f t="shared" si="221"/>
        <v>0.27500000000000002</v>
      </c>
      <c r="G112" s="91">
        <f t="shared" si="221"/>
        <v>0.5</v>
      </c>
      <c r="H112" s="91">
        <f t="shared" si="221"/>
        <v>0.45714285714285713</v>
      </c>
      <c r="I112" s="91">
        <f t="shared" si="221"/>
        <v>0.64</v>
      </c>
      <c r="J112" s="91">
        <f t="shared" si="221"/>
        <v>0.4</v>
      </c>
      <c r="K112" s="91">
        <f t="shared" si="221"/>
        <v>0.4</v>
      </c>
      <c r="L112" s="91">
        <f t="shared" si="221"/>
        <v>0.56000000000000005</v>
      </c>
      <c r="M112" s="91" t="str">
        <f t="shared" si="221"/>
        <v/>
      </c>
      <c r="N112" s="23" t="str">
        <f t="shared" si="221"/>
        <v/>
      </c>
      <c r="O112" s="9">
        <v>0</v>
      </c>
      <c r="P112" s="10">
        <v>3</v>
      </c>
      <c r="Q112" s="10">
        <v>3</v>
      </c>
      <c r="R112" s="10">
        <v>1</v>
      </c>
      <c r="S112" s="10">
        <v>2</v>
      </c>
      <c r="T112" s="10">
        <v>2</v>
      </c>
      <c r="U112" s="10">
        <v>0</v>
      </c>
      <c r="V112" s="10">
        <v>0</v>
      </c>
      <c r="W112" s="10">
        <v>4</v>
      </c>
      <c r="X112" s="10">
        <v>3</v>
      </c>
      <c r="Y112" s="10">
        <v>2</v>
      </c>
      <c r="Z112" s="10">
        <v>2</v>
      </c>
      <c r="AA112" s="10">
        <v>2</v>
      </c>
      <c r="AB112" s="10">
        <v>2</v>
      </c>
      <c r="AC112" s="9">
        <v>3</v>
      </c>
      <c r="AD112" s="9">
        <v>2</v>
      </c>
      <c r="AE112" s="9">
        <v>4</v>
      </c>
      <c r="AF112" s="9">
        <v>2</v>
      </c>
      <c r="AG112" s="9">
        <v>3</v>
      </c>
      <c r="AH112" s="9">
        <v>1</v>
      </c>
      <c r="AI112" s="9">
        <v>1</v>
      </c>
      <c r="AJ112" s="10">
        <v>3</v>
      </c>
      <c r="AK112" s="10">
        <v>5</v>
      </c>
      <c r="AL112" s="10">
        <v>8</v>
      </c>
      <c r="AM112" s="10">
        <v>4</v>
      </c>
      <c r="AN112" s="10">
        <v>3</v>
      </c>
      <c r="AO112" s="10">
        <v>1</v>
      </c>
      <c r="AP112" s="10">
        <v>0</v>
      </c>
      <c r="AQ112" s="10">
        <v>1</v>
      </c>
      <c r="AR112" s="10">
        <v>3</v>
      </c>
      <c r="AS112" s="10">
        <v>3</v>
      </c>
      <c r="AT112" s="10">
        <v>1</v>
      </c>
      <c r="AU112" s="10">
        <v>3</v>
      </c>
      <c r="AV112" s="10">
        <v>3</v>
      </c>
      <c r="AW112" s="10">
        <v>2</v>
      </c>
      <c r="AX112" s="10">
        <v>3</v>
      </c>
      <c r="AY112" s="10">
        <v>3</v>
      </c>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row>
    <row r="113" spans="1:163" x14ac:dyDescent="0.5">
      <c r="A113" s="31">
        <v>66</v>
      </c>
      <c r="B113" s="97">
        <v>5</v>
      </c>
      <c r="C113" s="36">
        <f t="shared" si="219"/>
        <v>0.36249999999999999</v>
      </c>
      <c r="D113" s="36">
        <f t="shared" si="220"/>
        <v>0.29743589743589743</v>
      </c>
      <c r="E113" s="36" t="str">
        <f t="shared" si="221"/>
        <v/>
      </c>
      <c r="F113" s="90">
        <f t="shared" si="221"/>
        <v>0.3</v>
      </c>
      <c r="G113" s="91">
        <f t="shared" si="221"/>
        <v>0.43333333333333335</v>
      </c>
      <c r="H113" s="91">
        <f t="shared" si="221"/>
        <v>0</v>
      </c>
      <c r="I113" s="91">
        <f t="shared" si="221"/>
        <v>0.36</v>
      </c>
      <c r="J113" s="91">
        <f t="shared" si="221"/>
        <v>0.55000000000000004</v>
      </c>
      <c r="K113" s="91">
        <f t="shared" si="221"/>
        <v>0.65</v>
      </c>
      <c r="L113" s="91">
        <f t="shared" si="221"/>
        <v>0</v>
      </c>
      <c r="M113" s="91" t="str">
        <f t="shared" si="221"/>
        <v/>
      </c>
      <c r="N113" s="23" t="str">
        <f t="shared" si="221"/>
        <v/>
      </c>
      <c r="O113" s="9">
        <v>1</v>
      </c>
      <c r="P113" s="10">
        <v>3</v>
      </c>
      <c r="Q113" s="10">
        <v>3</v>
      </c>
      <c r="R113" s="10">
        <v>3</v>
      </c>
      <c r="S113" s="10">
        <v>0</v>
      </c>
      <c r="T113" s="10">
        <v>0</v>
      </c>
      <c r="U113" s="10">
        <v>2</v>
      </c>
      <c r="V113" s="10">
        <v>0</v>
      </c>
      <c r="W113" s="10">
        <v>4</v>
      </c>
      <c r="X113" s="10">
        <v>1</v>
      </c>
      <c r="Y113" s="10">
        <v>3</v>
      </c>
      <c r="Z113" s="10">
        <v>1</v>
      </c>
      <c r="AA113" s="10">
        <v>1</v>
      </c>
      <c r="AB113" s="10">
        <v>3</v>
      </c>
      <c r="AC113" s="10" t="s">
        <v>61</v>
      </c>
      <c r="AD113" s="10" t="s">
        <v>61</v>
      </c>
      <c r="AE113" s="10" t="s">
        <v>61</v>
      </c>
      <c r="AF113" s="10" t="s">
        <v>61</v>
      </c>
      <c r="AG113" s="10" t="s">
        <v>61</v>
      </c>
      <c r="AH113" s="10" t="s">
        <v>61</v>
      </c>
      <c r="AI113" s="10" t="s">
        <v>61</v>
      </c>
      <c r="AJ113" s="10">
        <v>1</v>
      </c>
      <c r="AK113" s="10">
        <v>0</v>
      </c>
      <c r="AL113" s="10">
        <v>8</v>
      </c>
      <c r="AM113" s="10">
        <v>4</v>
      </c>
      <c r="AN113" s="10">
        <v>5</v>
      </c>
      <c r="AO113" s="10">
        <v>1</v>
      </c>
      <c r="AP113" s="10">
        <v>1</v>
      </c>
      <c r="AQ113" s="10">
        <v>5</v>
      </c>
      <c r="AR113" s="10">
        <v>2</v>
      </c>
      <c r="AS113" s="10">
        <v>2</v>
      </c>
      <c r="AT113" s="10">
        <v>4</v>
      </c>
      <c r="AU113" s="10">
        <v>0</v>
      </c>
      <c r="AV113" s="10">
        <v>0</v>
      </c>
      <c r="AW113" s="10">
        <v>0</v>
      </c>
      <c r="AX113" s="10">
        <v>0</v>
      </c>
      <c r="AY113" s="10">
        <v>0</v>
      </c>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row>
    <row r="114" spans="1:163" x14ac:dyDescent="0.5">
      <c r="A114" s="31">
        <v>67</v>
      </c>
      <c r="B114" s="97">
        <v>5</v>
      </c>
      <c r="C114" s="36">
        <f t="shared" si="219"/>
        <v>0.48125000000000001</v>
      </c>
      <c r="D114" s="36">
        <f t="shared" si="220"/>
        <v>0.39487179487179486</v>
      </c>
      <c r="E114" s="36" t="str">
        <f t="shared" si="221"/>
        <v/>
      </c>
      <c r="F114" s="90">
        <f t="shared" si="221"/>
        <v>0.3</v>
      </c>
      <c r="G114" s="91">
        <f t="shared" si="221"/>
        <v>0.5</v>
      </c>
      <c r="H114" s="91">
        <f t="shared" si="221"/>
        <v>0</v>
      </c>
      <c r="I114" s="91">
        <f t="shared" si="221"/>
        <v>0.6</v>
      </c>
      <c r="J114" s="91">
        <f t="shared" si="221"/>
        <v>0.35</v>
      </c>
      <c r="K114" s="91">
        <f t="shared" si="221"/>
        <v>0.5</v>
      </c>
      <c r="L114" s="91">
        <f t="shared" si="221"/>
        <v>0.72</v>
      </c>
      <c r="M114" s="91" t="str">
        <f t="shared" si="221"/>
        <v/>
      </c>
      <c r="N114" s="23" t="str">
        <f t="shared" si="221"/>
        <v/>
      </c>
      <c r="O114" s="9">
        <v>1</v>
      </c>
      <c r="P114" s="10">
        <v>2</v>
      </c>
      <c r="Q114" s="10">
        <v>2</v>
      </c>
      <c r="R114" s="10">
        <v>1</v>
      </c>
      <c r="S114" s="10">
        <v>2</v>
      </c>
      <c r="T114" s="10">
        <v>3</v>
      </c>
      <c r="U114" s="10">
        <v>1</v>
      </c>
      <c r="V114" s="10">
        <v>0</v>
      </c>
      <c r="W114" s="10">
        <v>4</v>
      </c>
      <c r="X114" s="10">
        <v>1</v>
      </c>
      <c r="Y114" s="10">
        <v>4</v>
      </c>
      <c r="Z114" s="10">
        <v>2</v>
      </c>
      <c r="AA114" s="10">
        <v>3</v>
      </c>
      <c r="AB114" s="10">
        <v>1</v>
      </c>
      <c r="AC114" s="9" t="s">
        <v>61</v>
      </c>
      <c r="AD114" s="10" t="s">
        <v>61</v>
      </c>
      <c r="AE114" s="10" t="s">
        <v>61</v>
      </c>
      <c r="AF114" s="10" t="s">
        <v>61</v>
      </c>
      <c r="AG114" s="10" t="s">
        <v>61</v>
      </c>
      <c r="AH114" s="10" t="s">
        <v>61</v>
      </c>
      <c r="AI114" s="10" t="s">
        <v>61</v>
      </c>
      <c r="AJ114" s="10">
        <v>1</v>
      </c>
      <c r="AK114" s="10">
        <v>5</v>
      </c>
      <c r="AL114" s="10">
        <v>9</v>
      </c>
      <c r="AM114" s="10">
        <v>3</v>
      </c>
      <c r="AN114" s="10">
        <v>3</v>
      </c>
      <c r="AO114" s="10">
        <v>0</v>
      </c>
      <c r="AP114" s="10">
        <v>1</v>
      </c>
      <c r="AQ114" s="10">
        <v>3</v>
      </c>
      <c r="AR114" s="10">
        <v>5</v>
      </c>
      <c r="AS114" s="10">
        <v>1</v>
      </c>
      <c r="AT114" s="10">
        <v>1</v>
      </c>
      <c r="AU114" s="10">
        <v>4</v>
      </c>
      <c r="AV114" s="10">
        <v>4</v>
      </c>
      <c r="AW114" s="10">
        <v>4</v>
      </c>
      <c r="AX114" s="10">
        <v>3</v>
      </c>
      <c r="AY114" s="10">
        <v>3</v>
      </c>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row>
    <row r="115" spans="1:163" x14ac:dyDescent="0.5">
      <c r="A115" s="31">
        <v>68</v>
      </c>
      <c r="B115" s="97">
        <v>5</v>
      </c>
      <c r="C115" s="36">
        <f t="shared" si="219"/>
        <v>0.7384615384615385</v>
      </c>
      <c r="D115" s="36">
        <f t="shared" si="220"/>
        <v>0.7384615384615385</v>
      </c>
      <c r="E115" s="36" t="str">
        <f t="shared" si="221"/>
        <v/>
      </c>
      <c r="F115" s="90">
        <f t="shared" si="221"/>
        <v>0.65</v>
      </c>
      <c r="G115" s="91">
        <f t="shared" si="221"/>
        <v>0.56666666666666665</v>
      </c>
      <c r="H115" s="91">
        <f t="shared" si="221"/>
        <v>0.6</v>
      </c>
      <c r="I115" s="91">
        <f t="shared" si="221"/>
        <v>0.88</v>
      </c>
      <c r="J115" s="91">
        <f t="shared" si="221"/>
        <v>0.8</v>
      </c>
      <c r="K115" s="91">
        <f t="shared" si="221"/>
        <v>0.9</v>
      </c>
      <c r="L115" s="91">
        <f t="shared" si="221"/>
        <v>0.96</v>
      </c>
      <c r="M115" s="91" t="str">
        <f t="shared" si="221"/>
        <v/>
      </c>
      <c r="N115" s="23" t="str">
        <f t="shared" si="221"/>
        <v/>
      </c>
      <c r="O115" s="9">
        <v>5</v>
      </c>
      <c r="P115" s="9">
        <v>3</v>
      </c>
      <c r="Q115" s="9">
        <v>5</v>
      </c>
      <c r="R115" s="9">
        <v>4</v>
      </c>
      <c r="S115" s="9">
        <v>2</v>
      </c>
      <c r="T115" s="9">
        <v>4</v>
      </c>
      <c r="U115" s="9">
        <v>3</v>
      </c>
      <c r="V115" s="9">
        <v>0</v>
      </c>
      <c r="W115" s="10">
        <v>4</v>
      </c>
      <c r="X115" s="10">
        <v>3</v>
      </c>
      <c r="Y115" s="10">
        <v>2</v>
      </c>
      <c r="Z115" s="10">
        <v>2</v>
      </c>
      <c r="AA115" s="10">
        <v>3</v>
      </c>
      <c r="AB115" s="10">
        <v>3</v>
      </c>
      <c r="AC115" s="10">
        <v>3</v>
      </c>
      <c r="AD115" s="10">
        <v>4</v>
      </c>
      <c r="AE115" s="10">
        <v>4</v>
      </c>
      <c r="AF115" s="10">
        <v>3</v>
      </c>
      <c r="AG115" s="10">
        <v>5</v>
      </c>
      <c r="AH115" s="10">
        <v>1</v>
      </c>
      <c r="AI115" s="10">
        <v>1</v>
      </c>
      <c r="AJ115" s="10">
        <v>5</v>
      </c>
      <c r="AK115" s="10">
        <v>5</v>
      </c>
      <c r="AL115" s="10">
        <v>12</v>
      </c>
      <c r="AM115" s="10">
        <v>5</v>
      </c>
      <c r="AN115" s="10">
        <v>5</v>
      </c>
      <c r="AO115" s="10">
        <v>2</v>
      </c>
      <c r="AP115" s="10">
        <v>4</v>
      </c>
      <c r="AQ115" s="10">
        <v>4</v>
      </c>
      <c r="AR115" s="10">
        <v>5</v>
      </c>
      <c r="AS115" s="10">
        <v>5</v>
      </c>
      <c r="AT115" s="10">
        <v>4</v>
      </c>
      <c r="AU115" s="10">
        <v>5</v>
      </c>
      <c r="AV115" s="10">
        <v>5</v>
      </c>
      <c r="AW115" s="10">
        <v>5</v>
      </c>
      <c r="AX115" s="10">
        <v>5</v>
      </c>
      <c r="AY115" s="10">
        <v>4</v>
      </c>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row>
    <row r="116" spans="1:163" x14ac:dyDescent="0.5">
      <c r="A116" s="31">
        <v>69</v>
      </c>
      <c r="B116" s="97">
        <v>5</v>
      </c>
      <c r="C116" s="36">
        <f t="shared" si="219"/>
        <v>0.85641025641025637</v>
      </c>
      <c r="D116" s="36">
        <f t="shared" si="220"/>
        <v>0.85641025641025637</v>
      </c>
      <c r="E116" s="36" t="str">
        <f t="shared" si="221"/>
        <v/>
      </c>
      <c r="F116" s="90">
        <f t="shared" si="221"/>
        <v>0.95</v>
      </c>
      <c r="G116" s="91">
        <f t="shared" si="221"/>
        <v>0.8</v>
      </c>
      <c r="H116" s="91">
        <f t="shared" si="221"/>
        <v>0.8571428571428571</v>
      </c>
      <c r="I116" s="91">
        <f t="shared" si="221"/>
        <v>0.68</v>
      </c>
      <c r="J116" s="91">
        <f t="shared" si="221"/>
        <v>0.9</v>
      </c>
      <c r="K116" s="91">
        <f t="shared" si="221"/>
        <v>0.75</v>
      </c>
      <c r="L116" s="91">
        <f t="shared" si="221"/>
        <v>1</v>
      </c>
      <c r="M116" s="91" t="str">
        <f t="shared" si="221"/>
        <v/>
      </c>
      <c r="N116" s="23" t="str">
        <f t="shared" si="221"/>
        <v/>
      </c>
      <c r="O116" s="9">
        <v>5</v>
      </c>
      <c r="P116" s="10">
        <v>5</v>
      </c>
      <c r="Q116" s="10">
        <v>8</v>
      </c>
      <c r="R116" s="10">
        <v>4</v>
      </c>
      <c r="S116" s="10">
        <v>2</v>
      </c>
      <c r="T116" s="10">
        <v>6</v>
      </c>
      <c r="U116" s="10">
        <v>3</v>
      </c>
      <c r="V116" s="10">
        <v>5</v>
      </c>
      <c r="W116" s="10">
        <v>4</v>
      </c>
      <c r="X116" s="10">
        <v>4</v>
      </c>
      <c r="Y116" s="10">
        <v>4</v>
      </c>
      <c r="Z116" s="10">
        <v>5</v>
      </c>
      <c r="AA116" s="10">
        <v>2</v>
      </c>
      <c r="AB116" s="10">
        <v>5</v>
      </c>
      <c r="AC116" s="10">
        <v>5</v>
      </c>
      <c r="AD116" s="10">
        <v>5</v>
      </c>
      <c r="AE116" s="10">
        <v>5</v>
      </c>
      <c r="AF116" s="10">
        <v>5</v>
      </c>
      <c r="AG116" s="10">
        <v>5</v>
      </c>
      <c r="AH116" s="10">
        <v>3</v>
      </c>
      <c r="AI116" s="10">
        <v>2</v>
      </c>
      <c r="AJ116" s="10">
        <v>4</v>
      </c>
      <c r="AK116" s="10">
        <v>4</v>
      </c>
      <c r="AL116" s="10">
        <v>9</v>
      </c>
      <c r="AM116" s="10">
        <v>5</v>
      </c>
      <c r="AN116" s="10">
        <v>5</v>
      </c>
      <c r="AO116" s="10">
        <v>5</v>
      </c>
      <c r="AP116" s="10">
        <v>3</v>
      </c>
      <c r="AQ116" s="10">
        <v>5</v>
      </c>
      <c r="AR116" s="10">
        <v>3</v>
      </c>
      <c r="AS116" s="10">
        <v>4</v>
      </c>
      <c r="AT116" s="10">
        <v>3</v>
      </c>
      <c r="AU116" s="10">
        <v>5</v>
      </c>
      <c r="AV116" s="10">
        <v>5</v>
      </c>
      <c r="AW116" s="10">
        <v>5</v>
      </c>
      <c r="AX116" s="10">
        <v>5</v>
      </c>
      <c r="AY116" s="10">
        <v>5</v>
      </c>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row>
    <row r="117" spans="1:163" x14ac:dyDescent="0.5">
      <c r="A117" s="31">
        <v>70</v>
      </c>
      <c r="B117" s="97">
        <v>5</v>
      </c>
      <c r="C117" s="36">
        <f t="shared" si="219"/>
        <v>0.81538461538461537</v>
      </c>
      <c r="D117" s="36">
        <f t="shared" si="220"/>
        <v>0.81538461538461537</v>
      </c>
      <c r="E117" s="36" t="str">
        <f t="shared" si="221"/>
        <v/>
      </c>
      <c r="F117" s="90">
        <f t="shared" si="221"/>
        <v>0.57499999999999996</v>
      </c>
      <c r="G117" s="91">
        <f t="shared" si="221"/>
        <v>0.76666666666666672</v>
      </c>
      <c r="H117" s="91">
        <f t="shared" si="221"/>
        <v>0.91428571428571426</v>
      </c>
      <c r="I117" s="91">
        <f t="shared" si="221"/>
        <v>0.96</v>
      </c>
      <c r="J117" s="91">
        <f t="shared" si="221"/>
        <v>0.9</v>
      </c>
      <c r="K117" s="91">
        <f t="shared" si="221"/>
        <v>0.75</v>
      </c>
      <c r="L117" s="91">
        <f t="shared" si="221"/>
        <v>0.96</v>
      </c>
      <c r="M117" s="91" t="str">
        <f t="shared" si="221"/>
        <v/>
      </c>
      <c r="N117" s="23" t="str">
        <f t="shared" si="221"/>
        <v/>
      </c>
      <c r="O117" s="9">
        <v>3</v>
      </c>
      <c r="P117" s="9">
        <v>3</v>
      </c>
      <c r="Q117" s="9">
        <v>5</v>
      </c>
      <c r="R117" s="9">
        <v>4</v>
      </c>
      <c r="S117" s="9">
        <v>3</v>
      </c>
      <c r="T117" s="9">
        <v>5</v>
      </c>
      <c r="U117" s="9">
        <v>0</v>
      </c>
      <c r="V117" s="9">
        <v>0</v>
      </c>
      <c r="W117" s="10">
        <v>5</v>
      </c>
      <c r="X117" s="10">
        <v>2</v>
      </c>
      <c r="Y117" s="10">
        <v>4</v>
      </c>
      <c r="Z117" s="10">
        <v>4</v>
      </c>
      <c r="AA117" s="10">
        <v>3</v>
      </c>
      <c r="AB117" s="10">
        <v>5</v>
      </c>
      <c r="AC117" s="9">
        <v>5</v>
      </c>
      <c r="AD117" s="9">
        <v>5</v>
      </c>
      <c r="AE117" s="9">
        <v>5</v>
      </c>
      <c r="AF117" s="9">
        <v>4</v>
      </c>
      <c r="AG117" s="9">
        <v>5</v>
      </c>
      <c r="AH117" s="9">
        <v>4</v>
      </c>
      <c r="AI117" s="9">
        <v>4</v>
      </c>
      <c r="AJ117" s="10">
        <v>5</v>
      </c>
      <c r="AK117" s="10">
        <v>4</v>
      </c>
      <c r="AL117" s="10">
        <v>15</v>
      </c>
      <c r="AM117" s="10">
        <v>4</v>
      </c>
      <c r="AN117" s="10">
        <v>5</v>
      </c>
      <c r="AO117" s="10">
        <v>4</v>
      </c>
      <c r="AP117" s="10">
        <v>5</v>
      </c>
      <c r="AQ117" s="10">
        <v>4</v>
      </c>
      <c r="AR117" s="10">
        <v>4</v>
      </c>
      <c r="AS117" s="10">
        <v>3</v>
      </c>
      <c r="AT117" s="10">
        <v>4</v>
      </c>
      <c r="AU117" s="10">
        <v>5</v>
      </c>
      <c r="AV117" s="10">
        <v>5</v>
      </c>
      <c r="AW117" s="10">
        <v>5</v>
      </c>
      <c r="AX117" s="10">
        <v>4</v>
      </c>
      <c r="AY117" s="10">
        <v>5</v>
      </c>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row>
    <row r="118" spans="1:163" x14ac:dyDescent="0.5">
      <c r="A118" s="31">
        <v>71</v>
      </c>
      <c r="B118" s="97">
        <v>5</v>
      </c>
      <c r="C118" s="36">
        <f t="shared" si="219"/>
        <v>0.3037037037037037</v>
      </c>
      <c r="D118" s="36">
        <f t="shared" si="220"/>
        <v>0.21025641025641026</v>
      </c>
      <c r="E118" s="36" t="str">
        <f t="shared" si="221"/>
        <v/>
      </c>
      <c r="F118" s="90">
        <f t="shared" si="221"/>
        <v>0.25</v>
      </c>
      <c r="G118" s="91">
        <f t="shared" si="221"/>
        <v>0.46666666666666667</v>
      </c>
      <c r="H118" s="91">
        <f t="shared" si="221"/>
        <v>0</v>
      </c>
      <c r="I118" s="91">
        <f t="shared" si="221"/>
        <v>0</v>
      </c>
      <c r="J118" s="91">
        <f t="shared" si="221"/>
        <v>0.3</v>
      </c>
      <c r="K118" s="91">
        <f t="shared" si="221"/>
        <v>0.25</v>
      </c>
      <c r="L118" s="91">
        <f t="shared" si="221"/>
        <v>0.24</v>
      </c>
      <c r="M118" s="91" t="str">
        <f t="shared" si="221"/>
        <v/>
      </c>
      <c r="N118" s="23" t="str">
        <f t="shared" si="221"/>
        <v/>
      </c>
      <c r="O118" s="9">
        <v>0</v>
      </c>
      <c r="P118" s="10">
        <v>3</v>
      </c>
      <c r="Q118" s="10">
        <v>1</v>
      </c>
      <c r="R118" s="10">
        <v>1</v>
      </c>
      <c r="S118" s="10">
        <v>0</v>
      </c>
      <c r="T118" s="10">
        <v>5</v>
      </c>
      <c r="U118" s="10">
        <v>0</v>
      </c>
      <c r="V118" s="10">
        <v>0</v>
      </c>
      <c r="W118" s="10">
        <v>3</v>
      </c>
      <c r="X118" s="10">
        <v>1</v>
      </c>
      <c r="Y118" s="10">
        <v>3</v>
      </c>
      <c r="Z118" s="10">
        <v>2</v>
      </c>
      <c r="AA118" s="10">
        <v>3</v>
      </c>
      <c r="AB118" s="10">
        <v>2</v>
      </c>
      <c r="AC118" s="10" t="s">
        <v>61</v>
      </c>
      <c r="AD118" s="10" t="s">
        <v>61</v>
      </c>
      <c r="AE118" s="10" t="s">
        <v>61</v>
      </c>
      <c r="AF118" s="10" t="s">
        <v>61</v>
      </c>
      <c r="AG118" s="10" t="s">
        <v>61</v>
      </c>
      <c r="AH118" s="10" t="s">
        <v>61</v>
      </c>
      <c r="AI118" s="10" t="s">
        <v>61</v>
      </c>
      <c r="AJ118" s="10" t="s">
        <v>61</v>
      </c>
      <c r="AK118" s="10" t="s">
        <v>61</v>
      </c>
      <c r="AL118" s="10" t="s">
        <v>61</v>
      </c>
      <c r="AM118" s="10">
        <v>1</v>
      </c>
      <c r="AN118" s="10">
        <v>4</v>
      </c>
      <c r="AO118" s="10">
        <v>1</v>
      </c>
      <c r="AP118" s="10">
        <v>0</v>
      </c>
      <c r="AQ118" s="10">
        <v>3</v>
      </c>
      <c r="AR118" s="10">
        <v>0</v>
      </c>
      <c r="AS118" s="10">
        <v>2</v>
      </c>
      <c r="AT118" s="10">
        <v>0</v>
      </c>
      <c r="AU118" s="10">
        <v>0</v>
      </c>
      <c r="AV118" s="10">
        <v>2</v>
      </c>
      <c r="AW118" s="10">
        <v>0</v>
      </c>
      <c r="AX118" s="10">
        <v>1</v>
      </c>
      <c r="AY118" s="10">
        <v>3</v>
      </c>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row>
    <row r="119" spans="1:163" x14ac:dyDescent="0.5">
      <c r="A119" s="31">
        <v>72</v>
      </c>
      <c r="B119" s="97">
        <v>5</v>
      </c>
      <c r="C119" s="36">
        <f t="shared" si="219"/>
        <v>0.54358974358974355</v>
      </c>
      <c r="D119" s="36">
        <f t="shared" si="220"/>
        <v>0.54358974358974355</v>
      </c>
      <c r="E119" s="36" t="str">
        <f t="shared" si="221"/>
        <v/>
      </c>
      <c r="F119" s="90">
        <f t="shared" si="221"/>
        <v>0.32500000000000001</v>
      </c>
      <c r="G119" s="91">
        <f t="shared" si="221"/>
        <v>0.53333333333333333</v>
      </c>
      <c r="H119" s="91">
        <f t="shared" si="221"/>
        <v>0.54285714285714282</v>
      </c>
      <c r="I119" s="91">
        <f t="shared" si="221"/>
        <v>0.72</v>
      </c>
      <c r="J119" s="91">
        <f t="shared" si="221"/>
        <v>0.65</v>
      </c>
      <c r="K119" s="91">
        <f t="shared" si="221"/>
        <v>0.75</v>
      </c>
      <c r="L119" s="91">
        <f t="shared" si="221"/>
        <v>0.48</v>
      </c>
      <c r="M119" s="91" t="str">
        <f t="shared" si="221"/>
        <v/>
      </c>
      <c r="N119" s="23" t="str">
        <f t="shared" si="221"/>
        <v/>
      </c>
      <c r="O119" s="9">
        <v>0</v>
      </c>
      <c r="P119" s="10">
        <v>2</v>
      </c>
      <c r="Q119" s="10">
        <v>5</v>
      </c>
      <c r="R119" s="10">
        <v>2</v>
      </c>
      <c r="S119" s="10">
        <v>2</v>
      </c>
      <c r="T119" s="10">
        <v>2</v>
      </c>
      <c r="U119" s="10">
        <v>0</v>
      </c>
      <c r="V119" s="10">
        <v>0</v>
      </c>
      <c r="W119" s="9">
        <v>3</v>
      </c>
      <c r="X119" s="9">
        <v>2</v>
      </c>
      <c r="Y119" s="9">
        <v>3</v>
      </c>
      <c r="Z119" s="9">
        <v>3</v>
      </c>
      <c r="AA119" s="9">
        <v>3</v>
      </c>
      <c r="AB119" s="9">
        <v>2</v>
      </c>
      <c r="AC119" s="10">
        <v>4</v>
      </c>
      <c r="AD119" s="10">
        <v>3</v>
      </c>
      <c r="AE119" s="10">
        <v>4</v>
      </c>
      <c r="AF119" s="10">
        <v>3</v>
      </c>
      <c r="AG119" s="10">
        <v>3</v>
      </c>
      <c r="AH119" s="10">
        <v>2</v>
      </c>
      <c r="AI119" s="10">
        <v>0</v>
      </c>
      <c r="AJ119" s="10">
        <v>4</v>
      </c>
      <c r="AK119" s="10">
        <v>4</v>
      </c>
      <c r="AL119" s="10">
        <v>10</v>
      </c>
      <c r="AM119" s="10">
        <v>5</v>
      </c>
      <c r="AN119" s="10">
        <v>4</v>
      </c>
      <c r="AO119" s="10">
        <v>2</v>
      </c>
      <c r="AP119" s="10">
        <v>2</v>
      </c>
      <c r="AQ119" s="10">
        <v>4</v>
      </c>
      <c r="AR119" s="10">
        <v>3</v>
      </c>
      <c r="AS119" s="10">
        <v>4</v>
      </c>
      <c r="AT119" s="10">
        <v>4</v>
      </c>
      <c r="AU119" s="10">
        <v>3</v>
      </c>
      <c r="AV119" s="10">
        <v>2</v>
      </c>
      <c r="AW119" s="10">
        <v>2</v>
      </c>
      <c r="AX119" s="10">
        <v>2</v>
      </c>
      <c r="AY119" s="10">
        <v>3</v>
      </c>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row>
    <row r="120" spans="1:163" x14ac:dyDescent="0.5">
      <c r="A120" s="31">
        <v>73</v>
      </c>
      <c r="B120" s="97">
        <v>5</v>
      </c>
      <c r="C120" s="36">
        <f t="shared" si="219"/>
        <v>0.47142857142857142</v>
      </c>
      <c r="D120" s="36">
        <f t="shared" si="220"/>
        <v>0.33846153846153848</v>
      </c>
      <c r="E120" s="36" t="str">
        <f t="shared" ref="E120:N128" si="222">IF(ISERROR(SUMIF($O$11:$IS$11,"LG"&amp;E$7,$O120:$IS120)/E$13),"",SUMIF($O$11:$IS$11,"LG"&amp;E$7,$O120:$IS120)/E$13)</f>
        <v/>
      </c>
      <c r="F120" s="90">
        <f t="shared" si="222"/>
        <v>0.27500000000000002</v>
      </c>
      <c r="G120" s="91">
        <f t="shared" si="222"/>
        <v>0</v>
      </c>
      <c r="H120" s="91">
        <f t="shared" si="222"/>
        <v>0.62857142857142856</v>
      </c>
      <c r="I120" s="91">
        <f t="shared" si="222"/>
        <v>0</v>
      </c>
      <c r="J120" s="91">
        <f t="shared" si="222"/>
        <v>0.85</v>
      </c>
      <c r="K120" s="91">
        <f t="shared" si="222"/>
        <v>0.45</v>
      </c>
      <c r="L120" s="91">
        <f t="shared" si="222"/>
        <v>0.28000000000000003</v>
      </c>
      <c r="M120" s="91" t="str">
        <f t="shared" si="222"/>
        <v/>
      </c>
      <c r="N120" s="23" t="str">
        <f t="shared" si="222"/>
        <v/>
      </c>
      <c r="O120" s="9">
        <v>0</v>
      </c>
      <c r="P120" s="10">
        <v>2</v>
      </c>
      <c r="Q120" s="10">
        <v>5</v>
      </c>
      <c r="R120" s="10">
        <v>2</v>
      </c>
      <c r="S120" s="10">
        <v>0</v>
      </c>
      <c r="T120" s="10">
        <v>0</v>
      </c>
      <c r="U120" s="10">
        <v>2</v>
      </c>
      <c r="V120" s="10">
        <v>0</v>
      </c>
      <c r="W120" s="10" t="s">
        <v>61</v>
      </c>
      <c r="X120" s="10" t="s">
        <v>61</v>
      </c>
      <c r="Y120" s="10" t="s">
        <v>61</v>
      </c>
      <c r="Z120" s="10" t="s">
        <v>61</v>
      </c>
      <c r="AA120" s="10" t="s">
        <v>61</v>
      </c>
      <c r="AB120" s="10" t="s">
        <v>61</v>
      </c>
      <c r="AC120" s="10">
        <v>5</v>
      </c>
      <c r="AD120" s="10">
        <v>5</v>
      </c>
      <c r="AE120" s="10">
        <v>5</v>
      </c>
      <c r="AF120" s="10">
        <v>4</v>
      </c>
      <c r="AG120" s="10">
        <v>3</v>
      </c>
      <c r="AH120" s="10">
        <v>0</v>
      </c>
      <c r="AI120" s="10">
        <v>0</v>
      </c>
      <c r="AJ120" s="10" t="s">
        <v>61</v>
      </c>
      <c r="AK120" s="10" t="s">
        <v>61</v>
      </c>
      <c r="AL120" s="10" t="s">
        <v>61</v>
      </c>
      <c r="AM120" s="10">
        <v>5</v>
      </c>
      <c r="AN120" s="10">
        <v>5</v>
      </c>
      <c r="AO120" s="10">
        <v>3</v>
      </c>
      <c r="AP120" s="10">
        <v>4</v>
      </c>
      <c r="AQ120" s="10">
        <v>2</v>
      </c>
      <c r="AR120" s="10">
        <v>2</v>
      </c>
      <c r="AS120" s="10">
        <v>3</v>
      </c>
      <c r="AT120" s="10">
        <v>2</v>
      </c>
      <c r="AU120" s="10">
        <v>2</v>
      </c>
      <c r="AV120" s="10">
        <v>2</v>
      </c>
      <c r="AW120" s="10">
        <v>1</v>
      </c>
      <c r="AX120" s="10">
        <v>1</v>
      </c>
      <c r="AY120" s="10">
        <v>1</v>
      </c>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row>
    <row r="121" spans="1:163" x14ac:dyDescent="0.5">
      <c r="A121" s="31">
        <v>74</v>
      </c>
      <c r="B121" s="97">
        <v>5</v>
      </c>
      <c r="C121" s="36">
        <f t="shared" si="219"/>
        <v>0.84444444444444444</v>
      </c>
      <c r="D121" s="36">
        <f t="shared" si="220"/>
        <v>0.19487179487179487</v>
      </c>
      <c r="E121" s="36" t="str">
        <f t="shared" si="222"/>
        <v/>
      </c>
      <c r="F121" s="90">
        <f t="shared" si="222"/>
        <v>0</v>
      </c>
      <c r="G121" s="91">
        <f t="shared" si="222"/>
        <v>0</v>
      </c>
      <c r="H121" s="91">
        <f t="shared" si="222"/>
        <v>0</v>
      </c>
      <c r="I121" s="91">
        <f t="shared" si="222"/>
        <v>0</v>
      </c>
      <c r="J121" s="91">
        <f t="shared" si="222"/>
        <v>0</v>
      </c>
      <c r="K121" s="91">
        <f t="shared" si="222"/>
        <v>0.7</v>
      </c>
      <c r="L121" s="91">
        <f t="shared" si="222"/>
        <v>0.96</v>
      </c>
      <c r="M121" s="91" t="str">
        <f t="shared" si="222"/>
        <v/>
      </c>
      <c r="N121" s="23" t="str">
        <f t="shared" si="222"/>
        <v/>
      </c>
      <c r="O121" s="9" t="s">
        <v>61</v>
      </c>
      <c r="P121" s="9" t="s">
        <v>61</v>
      </c>
      <c r="Q121" s="9" t="s">
        <v>61</v>
      </c>
      <c r="R121" s="9" t="s">
        <v>61</v>
      </c>
      <c r="S121" s="9" t="s">
        <v>61</v>
      </c>
      <c r="T121" s="9" t="s">
        <v>61</v>
      </c>
      <c r="U121" s="9" t="s">
        <v>61</v>
      </c>
      <c r="V121" s="9" t="s">
        <v>61</v>
      </c>
      <c r="W121" s="9" t="s">
        <v>61</v>
      </c>
      <c r="X121" s="9" t="s">
        <v>61</v>
      </c>
      <c r="Y121" s="9" t="s">
        <v>61</v>
      </c>
      <c r="Z121" s="9" t="s">
        <v>61</v>
      </c>
      <c r="AA121" s="9" t="s">
        <v>61</v>
      </c>
      <c r="AB121" s="9" t="s">
        <v>61</v>
      </c>
      <c r="AC121" s="10" t="s">
        <v>61</v>
      </c>
      <c r="AD121" s="10" t="s">
        <v>61</v>
      </c>
      <c r="AE121" s="10" t="s">
        <v>61</v>
      </c>
      <c r="AF121" s="10" t="s">
        <v>61</v>
      </c>
      <c r="AG121" s="10" t="s">
        <v>61</v>
      </c>
      <c r="AH121" s="10" t="s">
        <v>61</v>
      </c>
      <c r="AI121" s="10" t="s">
        <v>61</v>
      </c>
      <c r="AJ121" s="10" t="s">
        <v>61</v>
      </c>
      <c r="AK121" s="10" t="s">
        <v>61</v>
      </c>
      <c r="AL121" s="10" t="s">
        <v>61</v>
      </c>
      <c r="AM121" s="10" t="s">
        <v>61</v>
      </c>
      <c r="AN121" s="10" t="s">
        <v>61</v>
      </c>
      <c r="AO121" s="10" t="s">
        <v>61</v>
      </c>
      <c r="AP121" s="10" t="s">
        <v>61</v>
      </c>
      <c r="AQ121" s="10">
        <v>3</v>
      </c>
      <c r="AR121" s="10">
        <v>3</v>
      </c>
      <c r="AS121" s="10">
        <v>4</v>
      </c>
      <c r="AT121" s="10">
        <v>4</v>
      </c>
      <c r="AU121" s="10">
        <v>5</v>
      </c>
      <c r="AV121" s="10">
        <v>5</v>
      </c>
      <c r="AW121" s="10">
        <v>4</v>
      </c>
      <c r="AX121" s="10">
        <v>5</v>
      </c>
      <c r="AY121" s="10">
        <v>5</v>
      </c>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row>
    <row r="122" spans="1:163" x14ac:dyDescent="0.5">
      <c r="A122" s="31">
        <v>75</v>
      </c>
      <c r="B122" s="97">
        <v>5</v>
      </c>
      <c r="C122" s="36">
        <f t="shared" si="219"/>
        <v>0.50967741935483868</v>
      </c>
      <c r="D122" s="36">
        <f t="shared" si="220"/>
        <v>0.40512820512820513</v>
      </c>
      <c r="E122" s="36" t="str">
        <f t="shared" si="222"/>
        <v/>
      </c>
      <c r="F122" s="90">
        <f t="shared" si="222"/>
        <v>0.35</v>
      </c>
      <c r="G122" s="91">
        <f t="shared" si="222"/>
        <v>0.46666666666666667</v>
      </c>
      <c r="H122" s="91">
        <f t="shared" si="222"/>
        <v>0.54285714285714282</v>
      </c>
      <c r="I122" s="91">
        <f t="shared" si="222"/>
        <v>0.72</v>
      </c>
      <c r="J122" s="91">
        <f t="shared" si="222"/>
        <v>0</v>
      </c>
      <c r="K122" s="91">
        <f t="shared" si="222"/>
        <v>0</v>
      </c>
      <c r="L122" s="91">
        <f t="shared" si="222"/>
        <v>0.56000000000000005</v>
      </c>
      <c r="M122" s="91" t="str">
        <f t="shared" si="222"/>
        <v/>
      </c>
      <c r="N122" s="23" t="str">
        <f t="shared" si="222"/>
        <v/>
      </c>
      <c r="O122" s="9">
        <v>2</v>
      </c>
      <c r="P122" s="9">
        <v>3</v>
      </c>
      <c r="Q122" s="9">
        <v>3</v>
      </c>
      <c r="R122" s="9">
        <v>2</v>
      </c>
      <c r="S122" s="9">
        <v>2</v>
      </c>
      <c r="T122" s="9">
        <v>2</v>
      </c>
      <c r="U122" s="9">
        <v>0</v>
      </c>
      <c r="V122" s="9">
        <v>0</v>
      </c>
      <c r="W122" s="9">
        <v>4</v>
      </c>
      <c r="X122" s="9">
        <v>2</v>
      </c>
      <c r="Y122" s="9">
        <v>4</v>
      </c>
      <c r="Z122" s="9">
        <v>1</v>
      </c>
      <c r="AA122" s="9">
        <v>2</v>
      </c>
      <c r="AB122" s="9">
        <v>1</v>
      </c>
      <c r="AC122" s="10">
        <v>3</v>
      </c>
      <c r="AD122" s="10">
        <v>5</v>
      </c>
      <c r="AE122" s="10">
        <v>2</v>
      </c>
      <c r="AF122" s="10">
        <v>4</v>
      </c>
      <c r="AG122" s="10">
        <v>1</v>
      </c>
      <c r="AH122" s="10">
        <v>2</v>
      </c>
      <c r="AI122" s="10">
        <v>2</v>
      </c>
      <c r="AJ122" s="10">
        <v>5</v>
      </c>
      <c r="AK122" s="10">
        <v>5</v>
      </c>
      <c r="AL122" s="10">
        <v>8</v>
      </c>
      <c r="AM122" s="10" t="s">
        <v>61</v>
      </c>
      <c r="AN122" s="10" t="s">
        <v>61</v>
      </c>
      <c r="AO122" s="10" t="s">
        <v>61</v>
      </c>
      <c r="AP122" s="10" t="s">
        <v>61</v>
      </c>
      <c r="AQ122" s="10" t="s">
        <v>61</v>
      </c>
      <c r="AR122" s="10" t="s">
        <v>61</v>
      </c>
      <c r="AS122" s="10" t="s">
        <v>61</v>
      </c>
      <c r="AT122" s="10" t="s">
        <v>61</v>
      </c>
      <c r="AU122" s="10">
        <v>3</v>
      </c>
      <c r="AV122" s="10">
        <v>2</v>
      </c>
      <c r="AW122" s="10">
        <v>3</v>
      </c>
      <c r="AX122" s="10">
        <v>3</v>
      </c>
      <c r="AY122" s="10">
        <v>3</v>
      </c>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row>
    <row r="123" spans="1:163" x14ac:dyDescent="0.5">
      <c r="A123" s="31">
        <v>76</v>
      </c>
      <c r="B123" s="97">
        <v>5</v>
      </c>
      <c r="C123" s="36">
        <f t="shared" si="219"/>
        <v>0.71794871794871795</v>
      </c>
      <c r="D123" s="36">
        <f t="shared" si="220"/>
        <v>0.71794871794871795</v>
      </c>
      <c r="E123" s="36" t="str">
        <f t="shared" si="222"/>
        <v/>
      </c>
      <c r="F123" s="90">
        <f t="shared" si="222"/>
        <v>0.5</v>
      </c>
      <c r="G123" s="91">
        <f t="shared" si="222"/>
        <v>0.66666666666666663</v>
      </c>
      <c r="H123" s="91">
        <f t="shared" si="222"/>
        <v>0.77142857142857146</v>
      </c>
      <c r="I123" s="91">
        <f t="shared" si="222"/>
        <v>0.84</v>
      </c>
      <c r="J123" s="91">
        <f t="shared" si="222"/>
        <v>0.7</v>
      </c>
      <c r="K123" s="91">
        <f t="shared" si="222"/>
        <v>0.85</v>
      </c>
      <c r="L123" s="91">
        <f t="shared" si="222"/>
        <v>0.84</v>
      </c>
      <c r="M123" s="91" t="str">
        <f t="shared" si="222"/>
        <v/>
      </c>
      <c r="N123" s="23" t="str">
        <f t="shared" si="222"/>
        <v/>
      </c>
      <c r="O123" s="9">
        <v>2</v>
      </c>
      <c r="P123" s="10">
        <v>4</v>
      </c>
      <c r="Q123" s="10">
        <v>3</v>
      </c>
      <c r="R123" s="10">
        <v>2</v>
      </c>
      <c r="S123" s="10">
        <v>2</v>
      </c>
      <c r="T123" s="10">
        <v>1</v>
      </c>
      <c r="U123" s="10">
        <v>2</v>
      </c>
      <c r="V123" s="10">
        <v>4</v>
      </c>
      <c r="W123" s="10">
        <v>5</v>
      </c>
      <c r="X123" s="10">
        <v>3</v>
      </c>
      <c r="Y123" s="10">
        <v>2</v>
      </c>
      <c r="Z123" s="10">
        <v>3</v>
      </c>
      <c r="AA123" s="10">
        <v>4</v>
      </c>
      <c r="AB123" s="10">
        <v>3</v>
      </c>
      <c r="AC123" s="10">
        <v>5</v>
      </c>
      <c r="AD123" s="10">
        <v>5</v>
      </c>
      <c r="AE123" s="10">
        <v>5</v>
      </c>
      <c r="AF123" s="10">
        <v>2</v>
      </c>
      <c r="AG123" s="10">
        <v>5</v>
      </c>
      <c r="AH123" s="10">
        <v>2</v>
      </c>
      <c r="AI123" s="10">
        <v>3</v>
      </c>
      <c r="AJ123" s="10">
        <v>4</v>
      </c>
      <c r="AK123" s="10">
        <v>4</v>
      </c>
      <c r="AL123" s="10">
        <v>13</v>
      </c>
      <c r="AM123" s="10">
        <v>4</v>
      </c>
      <c r="AN123" s="10">
        <v>5</v>
      </c>
      <c r="AO123" s="10">
        <v>5</v>
      </c>
      <c r="AP123" s="10">
        <v>0</v>
      </c>
      <c r="AQ123" s="10">
        <v>5</v>
      </c>
      <c r="AR123" s="10">
        <v>4</v>
      </c>
      <c r="AS123" s="10">
        <v>4</v>
      </c>
      <c r="AT123" s="10">
        <v>4</v>
      </c>
      <c r="AU123" s="10">
        <v>4</v>
      </c>
      <c r="AV123" s="10">
        <v>4</v>
      </c>
      <c r="AW123" s="10">
        <v>5</v>
      </c>
      <c r="AX123" s="10">
        <v>4</v>
      </c>
      <c r="AY123" s="10">
        <v>4</v>
      </c>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row>
    <row r="124" spans="1:163" x14ac:dyDescent="0.5">
      <c r="A124" s="31">
        <v>77</v>
      </c>
      <c r="B124" s="97">
        <v>5</v>
      </c>
      <c r="C124" s="36">
        <f t="shared" si="219"/>
        <v>0.49230769230769234</v>
      </c>
      <c r="D124" s="36">
        <f t="shared" si="220"/>
        <v>0.49230769230769234</v>
      </c>
      <c r="E124" s="36" t="str">
        <f t="shared" si="222"/>
        <v/>
      </c>
      <c r="F124" s="90">
        <f t="shared" si="222"/>
        <v>0.42499999999999999</v>
      </c>
      <c r="G124" s="91">
        <f t="shared" si="222"/>
        <v>0.4</v>
      </c>
      <c r="H124" s="91">
        <f t="shared" si="222"/>
        <v>0.51428571428571423</v>
      </c>
      <c r="I124" s="91">
        <f t="shared" si="222"/>
        <v>0.44</v>
      </c>
      <c r="J124" s="91">
        <f t="shared" si="222"/>
        <v>0.45</v>
      </c>
      <c r="K124" s="91">
        <f t="shared" si="222"/>
        <v>0.65</v>
      </c>
      <c r="L124" s="91">
        <f t="shared" si="222"/>
        <v>0.64</v>
      </c>
      <c r="M124" s="91" t="str">
        <f t="shared" si="222"/>
        <v/>
      </c>
      <c r="N124" s="23" t="str">
        <f t="shared" si="222"/>
        <v/>
      </c>
      <c r="O124" s="9">
        <v>1</v>
      </c>
      <c r="P124" s="10">
        <v>4</v>
      </c>
      <c r="Q124" s="10">
        <v>4</v>
      </c>
      <c r="R124" s="10">
        <v>1</v>
      </c>
      <c r="S124" s="10">
        <v>2</v>
      </c>
      <c r="T124" s="10">
        <v>3</v>
      </c>
      <c r="U124" s="10">
        <v>2</v>
      </c>
      <c r="V124" s="10">
        <v>0</v>
      </c>
      <c r="W124" s="10">
        <v>2</v>
      </c>
      <c r="X124" s="10">
        <v>1</v>
      </c>
      <c r="Y124" s="10">
        <v>1</v>
      </c>
      <c r="Z124" s="10">
        <v>1</v>
      </c>
      <c r="AA124" s="10">
        <v>3</v>
      </c>
      <c r="AB124" s="10">
        <v>4</v>
      </c>
      <c r="AC124" s="10">
        <v>4</v>
      </c>
      <c r="AD124" s="10">
        <v>4</v>
      </c>
      <c r="AE124" s="10">
        <v>2</v>
      </c>
      <c r="AF124" s="10">
        <v>2</v>
      </c>
      <c r="AG124" s="10">
        <v>3</v>
      </c>
      <c r="AH124" s="10">
        <v>1</v>
      </c>
      <c r="AI124" s="10">
        <v>2</v>
      </c>
      <c r="AJ124" s="10">
        <v>3</v>
      </c>
      <c r="AK124" s="10">
        <v>3</v>
      </c>
      <c r="AL124" s="10">
        <v>5</v>
      </c>
      <c r="AM124" s="10">
        <v>2</v>
      </c>
      <c r="AN124" s="10">
        <v>5</v>
      </c>
      <c r="AO124" s="10">
        <v>2</v>
      </c>
      <c r="AP124" s="10">
        <v>0</v>
      </c>
      <c r="AQ124" s="10">
        <v>3</v>
      </c>
      <c r="AR124" s="10">
        <v>4</v>
      </c>
      <c r="AS124" s="10">
        <v>2</v>
      </c>
      <c r="AT124" s="10">
        <v>4</v>
      </c>
      <c r="AU124" s="10">
        <v>4</v>
      </c>
      <c r="AV124" s="10">
        <v>3</v>
      </c>
      <c r="AW124" s="10">
        <v>3</v>
      </c>
      <c r="AX124" s="10">
        <v>3</v>
      </c>
      <c r="AY124" s="10">
        <v>3</v>
      </c>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row>
    <row r="125" spans="1:163" x14ac:dyDescent="0.5">
      <c r="A125" s="31">
        <v>78</v>
      </c>
      <c r="B125" s="97">
        <v>5</v>
      </c>
      <c r="C125" s="36">
        <f t="shared" si="219"/>
        <v>0.38974358974358975</v>
      </c>
      <c r="D125" s="36">
        <f t="shared" si="220"/>
        <v>0.38974358974358975</v>
      </c>
      <c r="E125" s="36" t="str">
        <f t="shared" si="222"/>
        <v/>
      </c>
      <c r="F125" s="90">
        <f t="shared" si="222"/>
        <v>0.45</v>
      </c>
      <c r="G125" s="91">
        <f t="shared" si="222"/>
        <v>0.56666666666666665</v>
      </c>
      <c r="H125" s="91">
        <f t="shared" si="222"/>
        <v>0.37142857142857144</v>
      </c>
      <c r="I125" s="91">
        <f t="shared" si="222"/>
        <v>0.68</v>
      </c>
      <c r="J125" s="91">
        <f t="shared" si="222"/>
        <v>0.35</v>
      </c>
      <c r="K125" s="91">
        <f t="shared" si="222"/>
        <v>0</v>
      </c>
      <c r="L125" s="91">
        <f t="shared" si="222"/>
        <v>0.16</v>
      </c>
      <c r="M125" s="91" t="str">
        <f t="shared" si="222"/>
        <v/>
      </c>
      <c r="N125" s="23" t="str">
        <f t="shared" si="222"/>
        <v/>
      </c>
      <c r="O125" s="9">
        <v>3</v>
      </c>
      <c r="P125" s="10">
        <v>4</v>
      </c>
      <c r="Q125" s="10">
        <v>5</v>
      </c>
      <c r="R125" s="10">
        <v>2</v>
      </c>
      <c r="S125" s="10">
        <v>2</v>
      </c>
      <c r="T125" s="10">
        <v>1</v>
      </c>
      <c r="U125" s="10">
        <v>1</v>
      </c>
      <c r="V125" s="10">
        <v>0</v>
      </c>
      <c r="W125" s="10">
        <v>5</v>
      </c>
      <c r="X125" s="10">
        <v>3</v>
      </c>
      <c r="Y125" s="10">
        <v>1</v>
      </c>
      <c r="Z125" s="10">
        <v>2</v>
      </c>
      <c r="AA125" s="10">
        <v>4</v>
      </c>
      <c r="AB125" s="10">
        <v>2</v>
      </c>
      <c r="AC125" s="10">
        <v>1</v>
      </c>
      <c r="AD125" s="10">
        <v>3</v>
      </c>
      <c r="AE125" s="10">
        <v>3</v>
      </c>
      <c r="AF125" s="10">
        <v>3</v>
      </c>
      <c r="AG125" s="10">
        <v>2</v>
      </c>
      <c r="AH125" s="10">
        <v>1</v>
      </c>
      <c r="AI125" s="10">
        <v>0</v>
      </c>
      <c r="AJ125" s="10">
        <v>2</v>
      </c>
      <c r="AK125" s="10">
        <v>5</v>
      </c>
      <c r="AL125" s="10">
        <v>10</v>
      </c>
      <c r="AM125" s="10">
        <v>3</v>
      </c>
      <c r="AN125" s="10">
        <v>3</v>
      </c>
      <c r="AO125" s="10">
        <v>1</v>
      </c>
      <c r="AP125" s="10">
        <v>0</v>
      </c>
      <c r="AQ125" s="10">
        <v>0</v>
      </c>
      <c r="AR125" s="10">
        <v>0</v>
      </c>
      <c r="AS125" s="10">
        <v>0</v>
      </c>
      <c r="AT125" s="10">
        <v>0</v>
      </c>
      <c r="AU125" s="10">
        <v>1</v>
      </c>
      <c r="AV125" s="10">
        <v>0</v>
      </c>
      <c r="AW125" s="10">
        <v>0</v>
      </c>
      <c r="AX125" s="10">
        <v>0</v>
      </c>
      <c r="AY125" s="10">
        <v>3</v>
      </c>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row>
    <row r="126" spans="1:163" x14ac:dyDescent="0.5">
      <c r="A126" s="31">
        <v>79</v>
      </c>
      <c r="B126" s="97">
        <v>5</v>
      </c>
      <c r="C126" s="36">
        <f t="shared" si="219"/>
        <v>0.24444444444444444</v>
      </c>
      <c r="D126" s="36">
        <f t="shared" si="220"/>
        <v>5.6410256410256411E-2</v>
      </c>
      <c r="E126" s="36" t="str">
        <f t="shared" si="222"/>
        <v/>
      </c>
      <c r="F126" s="90">
        <f t="shared" si="222"/>
        <v>0</v>
      </c>
      <c r="G126" s="91">
        <f t="shared" si="222"/>
        <v>0</v>
      </c>
      <c r="H126" s="91">
        <f t="shared" si="222"/>
        <v>0</v>
      </c>
      <c r="I126" s="91">
        <f t="shared" si="222"/>
        <v>0</v>
      </c>
      <c r="J126" s="91">
        <f t="shared" si="222"/>
        <v>0</v>
      </c>
      <c r="K126" s="91">
        <f t="shared" si="222"/>
        <v>0.55000000000000004</v>
      </c>
      <c r="L126" s="91">
        <f t="shared" si="222"/>
        <v>0</v>
      </c>
      <c r="M126" s="91" t="str">
        <f t="shared" si="222"/>
        <v/>
      </c>
      <c r="N126" s="23" t="str">
        <f t="shared" si="222"/>
        <v/>
      </c>
      <c r="O126" s="9" t="s">
        <v>61</v>
      </c>
      <c r="P126" s="10" t="s">
        <v>61</v>
      </c>
      <c r="Q126" s="10" t="s">
        <v>61</v>
      </c>
      <c r="R126" s="10" t="s">
        <v>61</v>
      </c>
      <c r="S126" s="10" t="s">
        <v>61</v>
      </c>
      <c r="T126" s="10" t="s">
        <v>61</v>
      </c>
      <c r="U126" s="10" t="s">
        <v>61</v>
      </c>
      <c r="V126" s="10" t="s">
        <v>61</v>
      </c>
      <c r="W126" s="10" t="s">
        <v>61</v>
      </c>
      <c r="X126" s="10" t="s">
        <v>61</v>
      </c>
      <c r="Y126" s="10" t="s">
        <v>61</v>
      </c>
      <c r="Z126" s="10" t="s">
        <v>61</v>
      </c>
      <c r="AA126" s="10" t="s">
        <v>61</v>
      </c>
      <c r="AB126" s="10" t="s">
        <v>61</v>
      </c>
      <c r="AC126" s="10" t="s">
        <v>61</v>
      </c>
      <c r="AD126" s="10" t="s">
        <v>61</v>
      </c>
      <c r="AE126" s="10" t="s">
        <v>61</v>
      </c>
      <c r="AF126" s="10" t="s">
        <v>61</v>
      </c>
      <c r="AG126" s="10" t="s">
        <v>61</v>
      </c>
      <c r="AH126" s="10" t="s">
        <v>61</v>
      </c>
      <c r="AI126" s="10" t="s">
        <v>61</v>
      </c>
      <c r="AJ126" s="10" t="s">
        <v>61</v>
      </c>
      <c r="AK126" s="10" t="s">
        <v>61</v>
      </c>
      <c r="AL126" s="10" t="s">
        <v>61</v>
      </c>
      <c r="AM126" s="10" t="s">
        <v>61</v>
      </c>
      <c r="AN126" s="10" t="s">
        <v>61</v>
      </c>
      <c r="AO126" s="10" t="s">
        <v>61</v>
      </c>
      <c r="AP126" s="10" t="s">
        <v>61</v>
      </c>
      <c r="AQ126" s="10">
        <v>1</v>
      </c>
      <c r="AR126" s="10">
        <v>5</v>
      </c>
      <c r="AS126" s="10">
        <v>3</v>
      </c>
      <c r="AT126" s="10">
        <v>2</v>
      </c>
      <c r="AU126" s="10">
        <v>0</v>
      </c>
      <c r="AV126" s="10">
        <v>0</v>
      </c>
      <c r="AW126" s="10">
        <v>0</v>
      </c>
      <c r="AX126" s="10">
        <v>0</v>
      </c>
      <c r="AY126" s="10">
        <v>0</v>
      </c>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row>
    <row r="127" spans="1:163" x14ac:dyDescent="0.5">
      <c r="A127" s="31">
        <v>80</v>
      </c>
      <c r="B127" s="97">
        <v>6</v>
      </c>
      <c r="C127" s="36">
        <f t="shared" si="219"/>
        <v>0.74358974358974361</v>
      </c>
      <c r="D127" s="36">
        <f t="shared" si="220"/>
        <v>0.74358974358974361</v>
      </c>
      <c r="E127" s="36" t="str">
        <f t="shared" si="222"/>
        <v/>
      </c>
      <c r="F127" s="90">
        <f t="shared" si="222"/>
        <v>0.55000000000000004</v>
      </c>
      <c r="G127" s="91">
        <f t="shared" si="222"/>
        <v>0.7</v>
      </c>
      <c r="H127" s="91">
        <f t="shared" si="222"/>
        <v>0.8571428571428571</v>
      </c>
      <c r="I127" s="91">
        <f t="shared" si="222"/>
        <v>0.88</v>
      </c>
      <c r="J127" s="91">
        <f t="shared" si="222"/>
        <v>0.75</v>
      </c>
      <c r="K127" s="91">
        <f t="shared" si="222"/>
        <v>0.75</v>
      </c>
      <c r="L127" s="91">
        <f t="shared" si="222"/>
        <v>0.8</v>
      </c>
      <c r="M127" s="91" t="str">
        <f t="shared" si="222"/>
        <v/>
      </c>
      <c r="N127" s="23" t="str">
        <f t="shared" si="222"/>
        <v/>
      </c>
      <c r="O127" s="10">
        <v>2</v>
      </c>
      <c r="P127" s="10">
        <v>4</v>
      </c>
      <c r="Q127" s="10">
        <v>3</v>
      </c>
      <c r="R127" s="10">
        <v>4</v>
      </c>
      <c r="S127" s="10">
        <v>4</v>
      </c>
      <c r="T127" s="10">
        <v>2</v>
      </c>
      <c r="U127" s="10">
        <v>3</v>
      </c>
      <c r="V127" s="10">
        <v>0</v>
      </c>
      <c r="W127" s="10">
        <v>4</v>
      </c>
      <c r="X127" s="10">
        <v>4</v>
      </c>
      <c r="Y127" s="10">
        <v>3</v>
      </c>
      <c r="Z127" s="10">
        <v>3</v>
      </c>
      <c r="AA127" s="10">
        <v>3</v>
      </c>
      <c r="AB127" s="10">
        <v>4</v>
      </c>
      <c r="AC127" s="10">
        <v>5</v>
      </c>
      <c r="AD127" s="10">
        <v>5</v>
      </c>
      <c r="AE127" s="10">
        <v>5</v>
      </c>
      <c r="AF127" s="10">
        <v>4</v>
      </c>
      <c r="AG127" s="10">
        <v>5</v>
      </c>
      <c r="AH127" s="10">
        <v>4</v>
      </c>
      <c r="AI127" s="10">
        <v>2</v>
      </c>
      <c r="AJ127" s="10">
        <v>5</v>
      </c>
      <c r="AK127" s="10">
        <v>5</v>
      </c>
      <c r="AL127" s="10">
        <v>12</v>
      </c>
      <c r="AM127" s="10">
        <v>5</v>
      </c>
      <c r="AN127" s="10">
        <v>5</v>
      </c>
      <c r="AO127" s="10">
        <v>3</v>
      </c>
      <c r="AP127" s="10">
        <v>2</v>
      </c>
      <c r="AQ127" s="10">
        <v>4</v>
      </c>
      <c r="AR127" s="10">
        <v>4</v>
      </c>
      <c r="AS127" s="10">
        <v>3</v>
      </c>
      <c r="AT127" s="10">
        <v>4</v>
      </c>
      <c r="AU127" s="10">
        <v>4</v>
      </c>
      <c r="AV127" s="10">
        <v>4</v>
      </c>
      <c r="AW127" s="10">
        <v>3</v>
      </c>
      <c r="AX127" s="10">
        <v>4</v>
      </c>
      <c r="AY127" s="10">
        <v>5</v>
      </c>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row>
    <row r="128" spans="1:163" x14ac:dyDescent="0.5">
      <c r="A128" s="31">
        <v>81</v>
      </c>
      <c r="B128" s="98">
        <v>6</v>
      </c>
      <c r="C128" s="36">
        <f t="shared" si="219"/>
        <v>0.7</v>
      </c>
      <c r="D128" s="36">
        <f t="shared" si="220"/>
        <v>0.57435897435897432</v>
      </c>
      <c r="E128" s="36" t="str">
        <f t="shared" si="222"/>
        <v/>
      </c>
      <c r="F128" s="90">
        <f t="shared" si="222"/>
        <v>0.65</v>
      </c>
      <c r="G128" s="91">
        <f t="shared" si="222"/>
        <v>0.53333333333333333</v>
      </c>
      <c r="H128" s="91">
        <f t="shared" si="222"/>
        <v>0</v>
      </c>
      <c r="I128" s="91">
        <f t="shared" si="222"/>
        <v>0.84</v>
      </c>
      <c r="J128" s="91">
        <f t="shared" si="222"/>
        <v>0.75</v>
      </c>
      <c r="K128" s="91">
        <f t="shared" si="222"/>
        <v>0.45</v>
      </c>
      <c r="L128" s="91">
        <f t="shared" si="222"/>
        <v>1</v>
      </c>
      <c r="M128" s="91" t="str">
        <f t="shared" si="222"/>
        <v/>
      </c>
      <c r="N128" s="23" t="str">
        <f t="shared" si="222"/>
        <v/>
      </c>
      <c r="O128" s="10">
        <v>3</v>
      </c>
      <c r="P128" s="10">
        <v>4</v>
      </c>
      <c r="Q128" s="10">
        <v>4</v>
      </c>
      <c r="R128" s="10">
        <v>4</v>
      </c>
      <c r="S128" s="10">
        <v>3</v>
      </c>
      <c r="T128" s="10">
        <v>3</v>
      </c>
      <c r="U128" s="10">
        <v>1</v>
      </c>
      <c r="V128" s="10">
        <v>4</v>
      </c>
      <c r="W128" s="10">
        <v>5</v>
      </c>
      <c r="X128" s="10">
        <v>2</v>
      </c>
      <c r="Y128" s="10">
        <v>1</v>
      </c>
      <c r="Z128" s="10">
        <v>3</v>
      </c>
      <c r="AA128" s="10">
        <v>3</v>
      </c>
      <c r="AB128" s="10">
        <v>2</v>
      </c>
      <c r="AC128" s="10" t="s">
        <v>61</v>
      </c>
      <c r="AD128" s="10" t="s">
        <v>61</v>
      </c>
      <c r="AE128" s="10" t="s">
        <v>61</v>
      </c>
      <c r="AF128" s="10" t="s">
        <v>61</v>
      </c>
      <c r="AG128" s="10" t="s">
        <v>61</v>
      </c>
      <c r="AH128" s="10" t="s">
        <v>61</v>
      </c>
      <c r="AI128" s="10" t="s">
        <v>61</v>
      </c>
      <c r="AJ128" s="10">
        <v>4</v>
      </c>
      <c r="AK128" s="10">
        <v>3</v>
      </c>
      <c r="AL128" s="10">
        <v>14</v>
      </c>
      <c r="AM128" s="10">
        <v>4</v>
      </c>
      <c r="AN128" s="10">
        <v>4</v>
      </c>
      <c r="AO128" s="10">
        <v>4</v>
      </c>
      <c r="AP128" s="10">
        <v>3</v>
      </c>
      <c r="AQ128" s="10">
        <v>2</v>
      </c>
      <c r="AR128" s="10">
        <v>3</v>
      </c>
      <c r="AS128" s="10">
        <v>3</v>
      </c>
      <c r="AT128" s="10">
        <v>1</v>
      </c>
      <c r="AU128" s="10">
        <v>5</v>
      </c>
      <c r="AV128" s="10">
        <v>5</v>
      </c>
      <c r="AW128" s="10">
        <v>5</v>
      </c>
      <c r="AX128" s="10">
        <v>5</v>
      </c>
      <c r="AY128" s="10">
        <v>5</v>
      </c>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row>
    <row r="129" spans="1:163" x14ac:dyDescent="0.5">
      <c r="A129" s="31">
        <v>82</v>
      </c>
      <c r="B129" s="97">
        <v>6</v>
      </c>
      <c r="C129" s="36">
        <f t="shared" si="219"/>
        <v>0.70370370370370372</v>
      </c>
      <c r="D129" s="36">
        <f t="shared" si="220"/>
        <v>0.48717948717948717</v>
      </c>
      <c r="E129" s="36" t="str">
        <f t="shared" ref="E129:N137" si="223">IF(ISERROR(SUMIF($O$11:$IS$11,"LG"&amp;E$7,$O129:$IS129)/E$13),"",SUMIF($O$11:$IS$11,"LG"&amp;E$7,$O129:$IS129)/E$13)</f>
        <v/>
      </c>
      <c r="F129" s="90">
        <f t="shared" si="223"/>
        <v>0</v>
      </c>
      <c r="G129" s="91">
        <f t="shared" si="223"/>
        <v>0.8666666666666667</v>
      </c>
      <c r="H129" s="91">
        <f t="shared" si="223"/>
        <v>0.6</v>
      </c>
      <c r="I129" s="91">
        <f t="shared" si="223"/>
        <v>0.6</v>
      </c>
      <c r="J129" s="91">
        <f t="shared" si="223"/>
        <v>0.75</v>
      </c>
      <c r="K129" s="91">
        <f t="shared" si="223"/>
        <v>0</v>
      </c>
      <c r="L129" s="91">
        <f t="shared" si="223"/>
        <v>0.72</v>
      </c>
      <c r="M129" s="91" t="str">
        <f t="shared" si="223"/>
        <v/>
      </c>
      <c r="N129" s="23" t="str">
        <f t="shared" si="223"/>
        <v/>
      </c>
      <c r="O129" s="9" t="s">
        <v>61</v>
      </c>
      <c r="P129" s="9" t="s">
        <v>61</v>
      </c>
      <c r="Q129" s="9" t="s">
        <v>61</v>
      </c>
      <c r="R129" s="9" t="s">
        <v>61</v>
      </c>
      <c r="S129" s="9" t="s">
        <v>61</v>
      </c>
      <c r="T129" s="9" t="s">
        <v>61</v>
      </c>
      <c r="U129" s="9" t="s">
        <v>61</v>
      </c>
      <c r="V129" s="9" t="s">
        <v>61</v>
      </c>
      <c r="W129" s="9">
        <v>5</v>
      </c>
      <c r="X129" s="9">
        <v>4</v>
      </c>
      <c r="Y129" s="9">
        <v>4</v>
      </c>
      <c r="Z129" s="9">
        <v>5</v>
      </c>
      <c r="AA129" s="9">
        <v>4</v>
      </c>
      <c r="AB129" s="9">
        <v>4</v>
      </c>
      <c r="AC129" s="9">
        <v>3</v>
      </c>
      <c r="AD129" s="9">
        <v>4</v>
      </c>
      <c r="AE129" s="9">
        <v>3</v>
      </c>
      <c r="AF129" s="9">
        <v>4</v>
      </c>
      <c r="AG129" s="9">
        <v>4</v>
      </c>
      <c r="AH129" s="9">
        <v>3</v>
      </c>
      <c r="AI129" s="9">
        <v>0</v>
      </c>
      <c r="AJ129" s="9">
        <v>2</v>
      </c>
      <c r="AK129" s="10">
        <v>5</v>
      </c>
      <c r="AL129" s="10">
        <v>8</v>
      </c>
      <c r="AM129" s="10">
        <v>5</v>
      </c>
      <c r="AN129" s="10">
        <v>5</v>
      </c>
      <c r="AO129" s="10">
        <v>4</v>
      </c>
      <c r="AP129" s="10">
        <v>1</v>
      </c>
      <c r="AQ129" s="10" t="s">
        <v>61</v>
      </c>
      <c r="AR129" s="10" t="s">
        <v>61</v>
      </c>
      <c r="AS129" s="10" t="s">
        <v>61</v>
      </c>
      <c r="AT129" s="10" t="s">
        <v>61</v>
      </c>
      <c r="AU129" s="10">
        <v>4</v>
      </c>
      <c r="AV129" s="10">
        <v>3</v>
      </c>
      <c r="AW129" s="10">
        <v>3</v>
      </c>
      <c r="AX129" s="10">
        <v>3</v>
      </c>
      <c r="AY129" s="10">
        <v>5</v>
      </c>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row>
    <row r="130" spans="1:163" x14ac:dyDescent="0.5">
      <c r="A130" s="31">
        <v>83</v>
      </c>
      <c r="B130" s="98">
        <v>6</v>
      </c>
      <c r="C130" s="36">
        <f t="shared" si="219"/>
        <v>0.61875000000000002</v>
      </c>
      <c r="D130" s="36">
        <f t="shared" si="220"/>
        <v>0.50769230769230766</v>
      </c>
      <c r="E130" s="36" t="str">
        <f t="shared" si="223"/>
        <v/>
      </c>
      <c r="F130" s="90">
        <f t="shared" si="223"/>
        <v>0.35</v>
      </c>
      <c r="G130" s="91">
        <f t="shared" si="223"/>
        <v>0.66666666666666663</v>
      </c>
      <c r="H130" s="91">
        <f t="shared" si="223"/>
        <v>0</v>
      </c>
      <c r="I130" s="91">
        <f t="shared" si="223"/>
        <v>0.64</v>
      </c>
      <c r="J130" s="91">
        <f t="shared" si="223"/>
        <v>0.8</v>
      </c>
      <c r="K130" s="91">
        <f t="shared" si="223"/>
        <v>0.75</v>
      </c>
      <c r="L130" s="91">
        <f t="shared" si="223"/>
        <v>0.72</v>
      </c>
      <c r="M130" s="91" t="str">
        <f t="shared" si="223"/>
        <v/>
      </c>
      <c r="N130" s="23" t="str">
        <f t="shared" si="223"/>
        <v/>
      </c>
      <c r="O130" s="9">
        <v>1</v>
      </c>
      <c r="P130" s="9">
        <v>5</v>
      </c>
      <c r="Q130" s="9">
        <v>5</v>
      </c>
      <c r="R130" s="9">
        <v>3</v>
      </c>
      <c r="S130" s="9">
        <v>0</v>
      </c>
      <c r="T130" s="9">
        <v>0</v>
      </c>
      <c r="U130" s="9">
        <v>0</v>
      </c>
      <c r="V130" s="9">
        <v>0</v>
      </c>
      <c r="W130" s="9">
        <v>5</v>
      </c>
      <c r="X130" s="9">
        <v>2</v>
      </c>
      <c r="Y130" s="9">
        <v>3</v>
      </c>
      <c r="Z130" s="9">
        <v>2</v>
      </c>
      <c r="AA130" s="9">
        <v>4</v>
      </c>
      <c r="AB130" s="9">
        <v>4</v>
      </c>
      <c r="AC130" s="9" t="s">
        <v>61</v>
      </c>
      <c r="AD130" s="9" t="s">
        <v>61</v>
      </c>
      <c r="AE130" s="9" t="s">
        <v>61</v>
      </c>
      <c r="AF130" s="9" t="s">
        <v>61</v>
      </c>
      <c r="AG130" s="9" t="s">
        <v>61</v>
      </c>
      <c r="AH130" s="9" t="s">
        <v>61</v>
      </c>
      <c r="AI130" s="9" t="s">
        <v>61</v>
      </c>
      <c r="AJ130" s="10">
        <v>2</v>
      </c>
      <c r="AK130" s="10">
        <v>5</v>
      </c>
      <c r="AL130" s="10">
        <v>9</v>
      </c>
      <c r="AM130" s="10">
        <v>5</v>
      </c>
      <c r="AN130" s="10">
        <v>5</v>
      </c>
      <c r="AO130" s="10">
        <v>4</v>
      </c>
      <c r="AP130" s="10">
        <v>2</v>
      </c>
      <c r="AQ130" s="10">
        <v>4</v>
      </c>
      <c r="AR130" s="10">
        <v>4</v>
      </c>
      <c r="AS130" s="10">
        <v>3</v>
      </c>
      <c r="AT130" s="10">
        <v>4</v>
      </c>
      <c r="AU130" s="10">
        <v>4</v>
      </c>
      <c r="AV130" s="10">
        <v>4</v>
      </c>
      <c r="AW130" s="10">
        <v>3</v>
      </c>
      <c r="AX130" s="10">
        <v>3</v>
      </c>
      <c r="AY130" s="10">
        <v>4</v>
      </c>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row>
    <row r="131" spans="1:163" x14ac:dyDescent="0.5">
      <c r="A131" s="31">
        <v>84</v>
      </c>
      <c r="B131" s="97">
        <v>6</v>
      </c>
      <c r="C131" s="36">
        <f t="shared" si="219"/>
        <v>0.64102564102564108</v>
      </c>
      <c r="D131" s="36">
        <f t="shared" si="220"/>
        <v>0.64102564102564108</v>
      </c>
      <c r="E131" s="36" t="str">
        <f t="shared" si="223"/>
        <v/>
      </c>
      <c r="F131" s="90">
        <f t="shared" si="223"/>
        <v>0.5</v>
      </c>
      <c r="G131" s="91">
        <f t="shared" si="223"/>
        <v>0.56666666666666665</v>
      </c>
      <c r="H131" s="91">
        <f t="shared" si="223"/>
        <v>0.65714285714285714</v>
      </c>
      <c r="I131" s="91">
        <f t="shared" si="223"/>
        <v>0.76</v>
      </c>
      <c r="J131" s="91">
        <f t="shared" si="223"/>
        <v>0.7</v>
      </c>
      <c r="K131" s="91">
        <f t="shared" si="223"/>
        <v>0.6</v>
      </c>
      <c r="L131" s="91">
        <f t="shared" si="223"/>
        <v>0.8</v>
      </c>
      <c r="M131" s="91" t="str">
        <f t="shared" si="223"/>
        <v/>
      </c>
      <c r="N131" s="23" t="str">
        <f t="shared" si="223"/>
        <v/>
      </c>
      <c r="O131" s="9">
        <v>0</v>
      </c>
      <c r="P131" s="9">
        <v>3</v>
      </c>
      <c r="Q131" s="9">
        <v>5</v>
      </c>
      <c r="R131" s="9">
        <v>3</v>
      </c>
      <c r="S131" s="9">
        <v>2</v>
      </c>
      <c r="T131" s="9">
        <v>4</v>
      </c>
      <c r="U131" s="9">
        <v>3</v>
      </c>
      <c r="V131" s="9">
        <v>0</v>
      </c>
      <c r="W131" s="9">
        <v>4</v>
      </c>
      <c r="X131" s="9">
        <v>4</v>
      </c>
      <c r="Y131" s="9">
        <v>3</v>
      </c>
      <c r="Z131" s="9">
        <v>1</v>
      </c>
      <c r="AA131" s="9">
        <v>4</v>
      </c>
      <c r="AB131" s="9">
        <v>1</v>
      </c>
      <c r="AC131" s="9">
        <v>5</v>
      </c>
      <c r="AD131" s="9">
        <v>5</v>
      </c>
      <c r="AE131" s="9">
        <v>4</v>
      </c>
      <c r="AF131" s="9">
        <v>3</v>
      </c>
      <c r="AG131" s="9">
        <v>2</v>
      </c>
      <c r="AH131" s="9">
        <v>2</v>
      </c>
      <c r="AI131" s="9">
        <v>2</v>
      </c>
      <c r="AJ131" s="10">
        <v>3</v>
      </c>
      <c r="AK131" s="10">
        <v>4</v>
      </c>
      <c r="AL131" s="10">
        <v>12</v>
      </c>
      <c r="AM131" s="10">
        <v>4</v>
      </c>
      <c r="AN131" s="10">
        <v>5</v>
      </c>
      <c r="AO131" s="10">
        <v>3</v>
      </c>
      <c r="AP131" s="10">
        <v>2</v>
      </c>
      <c r="AQ131" s="10">
        <v>3</v>
      </c>
      <c r="AR131" s="10">
        <v>4</v>
      </c>
      <c r="AS131" s="10">
        <v>3</v>
      </c>
      <c r="AT131" s="10">
        <v>2</v>
      </c>
      <c r="AU131" s="10">
        <v>4</v>
      </c>
      <c r="AV131" s="10">
        <v>4</v>
      </c>
      <c r="AW131" s="10">
        <v>4</v>
      </c>
      <c r="AX131" s="10">
        <v>4</v>
      </c>
      <c r="AY131" s="10">
        <v>4</v>
      </c>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row>
    <row r="132" spans="1:163" x14ac:dyDescent="0.5">
      <c r="A132" s="31">
        <v>85</v>
      </c>
      <c r="B132" s="98">
        <v>6</v>
      </c>
      <c r="C132" s="36">
        <f t="shared" si="219"/>
        <v>0.54871794871794877</v>
      </c>
      <c r="D132" s="36">
        <f t="shared" si="220"/>
        <v>0.54871794871794877</v>
      </c>
      <c r="E132" s="36" t="str">
        <f t="shared" si="223"/>
        <v/>
      </c>
      <c r="F132" s="90">
        <f t="shared" si="223"/>
        <v>0.45</v>
      </c>
      <c r="G132" s="91">
        <f t="shared" si="223"/>
        <v>0.46666666666666667</v>
      </c>
      <c r="H132" s="91">
        <f t="shared" si="223"/>
        <v>0.65714285714285714</v>
      </c>
      <c r="I132" s="91">
        <f t="shared" si="223"/>
        <v>0.48</v>
      </c>
      <c r="J132" s="91">
        <f t="shared" si="223"/>
        <v>0.55000000000000004</v>
      </c>
      <c r="K132" s="91">
        <f t="shared" si="223"/>
        <v>0.5</v>
      </c>
      <c r="L132" s="91">
        <f t="shared" si="223"/>
        <v>0.76</v>
      </c>
      <c r="M132" s="91" t="str">
        <f t="shared" si="223"/>
        <v/>
      </c>
      <c r="N132" s="23" t="str">
        <f t="shared" si="223"/>
        <v/>
      </c>
      <c r="O132" s="10">
        <v>1</v>
      </c>
      <c r="P132" s="10">
        <v>3</v>
      </c>
      <c r="Q132" s="10">
        <v>2</v>
      </c>
      <c r="R132" s="10">
        <v>1</v>
      </c>
      <c r="S132" s="10">
        <v>2</v>
      </c>
      <c r="T132" s="10">
        <v>2</v>
      </c>
      <c r="U132" s="10">
        <v>2</v>
      </c>
      <c r="V132" s="10">
        <v>5</v>
      </c>
      <c r="W132" s="10">
        <v>5</v>
      </c>
      <c r="X132" s="10">
        <v>2</v>
      </c>
      <c r="Y132" s="10">
        <v>3</v>
      </c>
      <c r="Z132" s="10">
        <v>1</v>
      </c>
      <c r="AA132" s="10">
        <v>3</v>
      </c>
      <c r="AB132" s="10">
        <v>0</v>
      </c>
      <c r="AC132" s="10">
        <v>3</v>
      </c>
      <c r="AD132" s="10">
        <v>4</v>
      </c>
      <c r="AE132" s="10">
        <v>4</v>
      </c>
      <c r="AF132" s="10">
        <v>4</v>
      </c>
      <c r="AG132" s="10">
        <v>2</v>
      </c>
      <c r="AH132" s="10">
        <v>4</v>
      </c>
      <c r="AI132" s="10">
        <v>2</v>
      </c>
      <c r="AJ132" s="10">
        <v>1</v>
      </c>
      <c r="AK132" s="10">
        <v>5</v>
      </c>
      <c r="AL132" s="10">
        <v>6</v>
      </c>
      <c r="AM132" s="10">
        <v>3</v>
      </c>
      <c r="AN132" s="10">
        <v>4</v>
      </c>
      <c r="AO132" s="10">
        <v>3</v>
      </c>
      <c r="AP132" s="10">
        <v>1</v>
      </c>
      <c r="AQ132" s="10">
        <v>1</v>
      </c>
      <c r="AR132" s="10">
        <v>5</v>
      </c>
      <c r="AS132" s="10">
        <v>2</v>
      </c>
      <c r="AT132" s="10">
        <v>2</v>
      </c>
      <c r="AU132" s="10">
        <v>4</v>
      </c>
      <c r="AV132" s="10">
        <v>3</v>
      </c>
      <c r="AW132" s="10">
        <v>4</v>
      </c>
      <c r="AX132" s="10">
        <v>4</v>
      </c>
      <c r="AY132" s="10">
        <v>4</v>
      </c>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row>
    <row r="133" spans="1:163" x14ac:dyDescent="0.5">
      <c r="A133" s="31">
        <v>86</v>
      </c>
      <c r="B133" s="97">
        <v>6</v>
      </c>
      <c r="C133" s="36">
        <f t="shared" si="219"/>
        <v>0.81538461538461537</v>
      </c>
      <c r="D133" s="36">
        <f t="shared" si="220"/>
        <v>0.81538461538461537</v>
      </c>
      <c r="E133" s="36" t="str">
        <f t="shared" si="223"/>
        <v/>
      </c>
      <c r="F133" s="90">
        <f t="shared" si="223"/>
        <v>0.77500000000000002</v>
      </c>
      <c r="G133" s="91">
        <f t="shared" si="223"/>
        <v>0.66666666666666663</v>
      </c>
      <c r="H133" s="91">
        <f t="shared" si="223"/>
        <v>0.74285714285714288</v>
      </c>
      <c r="I133" s="91">
        <f t="shared" si="223"/>
        <v>1</v>
      </c>
      <c r="J133" s="91">
        <f t="shared" si="223"/>
        <v>0.85</v>
      </c>
      <c r="K133" s="91">
        <f t="shared" si="223"/>
        <v>0.8</v>
      </c>
      <c r="L133" s="91">
        <f t="shared" si="223"/>
        <v>0.96</v>
      </c>
      <c r="M133" s="91" t="str">
        <f t="shared" si="223"/>
        <v/>
      </c>
      <c r="N133" s="23" t="str">
        <f t="shared" si="223"/>
        <v/>
      </c>
      <c r="O133" s="10">
        <v>2</v>
      </c>
      <c r="P133" s="10">
        <v>4</v>
      </c>
      <c r="Q133" s="10">
        <v>6</v>
      </c>
      <c r="R133" s="10">
        <v>4</v>
      </c>
      <c r="S133" s="10">
        <v>3</v>
      </c>
      <c r="T133" s="10">
        <v>6</v>
      </c>
      <c r="U133" s="10">
        <v>2</v>
      </c>
      <c r="V133" s="10">
        <v>4</v>
      </c>
      <c r="W133" s="10">
        <v>5</v>
      </c>
      <c r="X133" s="10">
        <v>2</v>
      </c>
      <c r="Y133" s="10">
        <v>3</v>
      </c>
      <c r="Z133" s="10">
        <v>4</v>
      </c>
      <c r="AA133" s="10">
        <v>2</v>
      </c>
      <c r="AB133" s="10">
        <v>4</v>
      </c>
      <c r="AC133" s="10">
        <v>4</v>
      </c>
      <c r="AD133" s="10">
        <v>5</v>
      </c>
      <c r="AE133" s="10">
        <v>4</v>
      </c>
      <c r="AF133" s="10">
        <v>4</v>
      </c>
      <c r="AG133" s="10">
        <v>4</v>
      </c>
      <c r="AH133" s="10">
        <v>4</v>
      </c>
      <c r="AI133" s="10">
        <v>1</v>
      </c>
      <c r="AJ133" s="10">
        <v>5</v>
      </c>
      <c r="AK133" s="10">
        <v>5</v>
      </c>
      <c r="AL133" s="10">
        <v>15</v>
      </c>
      <c r="AM133" s="10">
        <v>4</v>
      </c>
      <c r="AN133" s="10">
        <v>5</v>
      </c>
      <c r="AO133" s="10">
        <v>4</v>
      </c>
      <c r="AP133" s="10">
        <v>4</v>
      </c>
      <c r="AQ133" s="10">
        <v>4</v>
      </c>
      <c r="AR133" s="10">
        <v>4</v>
      </c>
      <c r="AS133" s="10">
        <v>3</v>
      </c>
      <c r="AT133" s="10">
        <v>5</v>
      </c>
      <c r="AU133" s="10">
        <v>5</v>
      </c>
      <c r="AV133" s="10">
        <v>4</v>
      </c>
      <c r="AW133" s="10">
        <v>5</v>
      </c>
      <c r="AX133" s="10">
        <v>5</v>
      </c>
      <c r="AY133" s="10">
        <v>5</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row>
    <row r="134" spans="1:163" x14ac:dyDescent="0.5">
      <c r="A134" s="31">
        <v>87</v>
      </c>
      <c r="B134" s="98">
        <v>6</v>
      </c>
      <c r="C134" s="36">
        <f t="shared" ref="C134:C144" si="224">IF(ISERROR(SUMIF($O$9:$IS$9,"LG",O134:IS134)/SUMPRODUCT((($O$9:$IS$9)="LG")*(($O$13:$IS$13)&lt;&gt;"")*((O134:IS134)&lt;&gt;"Absent")*((O134:IS134)&lt;&gt;"NA")*($O$13:$IS$13))),"",SUMIF($O$9:$IS$9,"LG",O134:IS134)/SUMPRODUCT((($O$9:$IS$9)="LG")*(($O$13:$IS$13)&lt;&gt;"")*((O134:IS134)&lt;&gt;"Absent")*((O134:IS134)&lt;&gt;"NA")*($O$13:$IS$13)))</f>
        <v>0.61025641025641031</v>
      </c>
      <c r="D134" s="36">
        <f t="shared" ref="D134:D144" si="225">IF(ISERROR(SUMIF($O$9:$IS$9,"LG",O134:IS134)/SUMPRODUCT((($O$9:$IS$9)="LG")*(($O$13:$IS$13)&lt;&gt;"")*((O134:IS134)&lt;&gt;"NA")*($O$13:$IS$13))),"",SUMIF($O$9:$IS$9,"LG",O134:IS134)/SUMPRODUCT((($O$9:$IS$9)="LG")*(($O$13:$IS$13)&lt;&gt;"")*((O134:IS134)&lt;&gt;"NA")*($O$13:$IS$13)))</f>
        <v>0.61025641025641031</v>
      </c>
      <c r="E134" s="36" t="str">
        <f t="shared" si="223"/>
        <v/>
      </c>
      <c r="F134" s="90">
        <f t="shared" si="223"/>
        <v>0.55000000000000004</v>
      </c>
      <c r="G134" s="91">
        <f t="shared" si="223"/>
        <v>0.66666666666666663</v>
      </c>
      <c r="H134" s="91">
        <f t="shared" si="223"/>
        <v>0.6</v>
      </c>
      <c r="I134" s="91">
        <f t="shared" si="223"/>
        <v>0.6</v>
      </c>
      <c r="J134" s="91">
        <f t="shared" si="223"/>
        <v>0.55000000000000004</v>
      </c>
      <c r="K134" s="91">
        <f t="shared" si="223"/>
        <v>0.55000000000000004</v>
      </c>
      <c r="L134" s="91">
        <f t="shared" si="223"/>
        <v>0.76</v>
      </c>
      <c r="M134" s="91" t="str">
        <f t="shared" si="223"/>
        <v/>
      </c>
      <c r="N134" s="23" t="str">
        <f t="shared" si="223"/>
        <v/>
      </c>
      <c r="O134" s="10">
        <v>2</v>
      </c>
      <c r="P134" s="10">
        <v>4</v>
      </c>
      <c r="Q134" s="10">
        <v>2</v>
      </c>
      <c r="R134" s="10">
        <v>2</v>
      </c>
      <c r="S134" s="10">
        <v>3</v>
      </c>
      <c r="T134" s="10">
        <v>2</v>
      </c>
      <c r="U134" s="10">
        <v>2</v>
      </c>
      <c r="V134" s="10">
        <v>5</v>
      </c>
      <c r="W134" s="10">
        <v>4</v>
      </c>
      <c r="X134" s="10">
        <v>3</v>
      </c>
      <c r="Y134" s="10">
        <v>4</v>
      </c>
      <c r="Z134" s="10">
        <v>3</v>
      </c>
      <c r="AA134" s="10">
        <v>3</v>
      </c>
      <c r="AB134" s="10">
        <v>3</v>
      </c>
      <c r="AC134" s="10">
        <v>4</v>
      </c>
      <c r="AD134" s="10">
        <v>5</v>
      </c>
      <c r="AE134" s="10">
        <v>4</v>
      </c>
      <c r="AF134" s="10">
        <v>2</v>
      </c>
      <c r="AG134" s="10">
        <v>2</v>
      </c>
      <c r="AH134" s="10">
        <v>2</v>
      </c>
      <c r="AI134" s="10">
        <v>2</v>
      </c>
      <c r="AJ134" s="10">
        <v>3</v>
      </c>
      <c r="AK134" s="10">
        <v>5</v>
      </c>
      <c r="AL134" s="10">
        <v>7</v>
      </c>
      <c r="AM134" s="10">
        <v>4</v>
      </c>
      <c r="AN134" s="10">
        <v>2</v>
      </c>
      <c r="AO134" s="10">
        <v>2</v>
      </c>
      <c r="AP134" s="10">
        <v>3</v>
      </c>
      <c r="AQ134" s="10">
        <v>4</v>
      </c>
      <c r="AR134" s="10">
        <v>3</v>
      </c>
      <c r="AS134" s="10">
        <v>3</v>
      </c>
      <c r="AT134" s="10">
        <v>1</v>
      </c>
      <c r="AU134" s="10">
        <v>4</v>
      </c>
      <c r="AV134" s="10">
        <v>3</v>
      </c>
      <c r="AW134" s="10">
        <v>4</v>
      </c>
      <c r="AX134" s="10">
        <v>4</v>
      </c>
      <c r="AY134" s="10">
        <v>4</v>
      </c>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row>
    <row r="135" spans="1:163" x14ac:dyDescent="0.5">
      <c r="A135" s="31">
        <v>88</v>
      </c>
      <c r="B135" s="97">
        <v>6</v>
      </c>
      <c r="C135" s="36">
        <f t="shared" si="224"/>
        <v>0.41025641025641024</v>
      </c>
      <c r="D135" s="36">
        <f t="shared" si="225"/>
        <v>0.41025641025641024</v>
      </c>
      <c r="E135" s="36" t="str">
        <f t="shared" si="223"/>
        <v/>
      </c>
      <c r="F135" s="90">
        <f t="shared" si="223"/>
        <v>0.4</v>
      </c>
      <c r="G135" s="91">
        <f t="shared" si="223"/>
        <v>0.4</v>
      </c>
      <c r="H135" s="91">
        <f t="shared" si="223"/>
        <v>0.34285714285714286</v>
      </c>
      <c r="I135" s="91">
        <f t="shared" si="223"/>
        <v>0.52</v>
      </c>
      <c r="J135" s="91">
        <f t="shared" si="223"/>
        <v>0.35</v>
      </c>
      <c r="K135" s="91">
        <f t="shared" si="223"/>
        <v>0.35</v>
      </c>
      <c r="L135" s="91">
        <f t="shared" si="223"/>
        <v>0.52</v>
      </c>
      <c r="M135" s="91" t="str">
        <f t="shared" si="223"/>
        <v/>
      </c>
      <c r="N135" s="23" t="str">
        <f t="shared" si="223"/>
        <v/>
      </c>
      <c r="O135" s="10">
        <v>1</v>
      </c>
      <c r="P135" s="10">
        <v>4</v>
      </c>
      <c r="Q135" s="10">
        <v>2</v>
      </c>
      <c r="R135" s="10">
        <v>1</v>
      </c>
      <c r="S135" s="10">
        <v>2</v>
      </c>
      <c r="T135" s="10">
        <v>0</v>
      </c>
      <c r="U135" s="10">
        <v>2</v>
      </c>
      <c r="V135" s="10">
        <v>4</v>
      </c>
      <c r="W135" s="10">
        <v>4</v>
      </c>
      <c r="X135" s="10">
        <v>2</v>
      </c>
      <c r="Y135" s="10">
        <v>0</v>
      </c>
      <c r="Z135" s="10">
        <v>3</v>
      </c>
      <c r="AA135" s="10">
        <v>2</v>
      </c>
      <c r="AB135" s="10">
        <v>1</v>
      </c>
      <c r="AC135" s="10">
        <v>1</v>
      </c>
      <c r="AD135" s="10">
        <v>1</v>
      </c>
      <c r="AE135" s="10">
        <v>3</v>
      </c>
      <c r="AF135" s="10">
        <v>1</v>
      </c>
      <c r="AG135" s="10">
        <v>2</v>
      </c>
      <c r="AH135" s="10">
        <v>3</v>
      </c>
      <c r="AI135" s="10">
        <v>1</v>
      </c>
      <c r="AJ135" s="10">
        <v>1</v>
      </c>
      <c r="AK135" s="10">
        <v>4</v>
      </c>
      <c r="AL135" s="10">
        <v>8</v>
      </c>
      <c r="AM135" s="10">
        <v>3</v>
      </c>
      <c r="AN135" s="10">
        <v>3</v>
      </c>
      <c r="AO135" s="10">
        <v>0</v>
      </c>
      <c r="AP135" s="10">
        <v>1</v>
      </c>
      <c r="AQ135" s="10">
        <v>1</v>
      </c>
      <c r="AR135" s="10">
        <v>2</v>
      </c>
      <c r="AS135" s="10">
        <v>3</v>
      </c>
      <c r="AT135" s="10">
        <v>1</v>
      </c>
      <c r="AU135" s="10">
        <v>4</v>
      </c>
      <c r="AV135" s="10">
        <v>3</v>
      </c>
      <c r="AW135" s="10">
        <v>2</v>
      </c>
      <c r="AX135" s="10">
        <v>1</v>
      </c>
      <c r="AY135" s="10">
        <v>3</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row>
    <row r="136" spans="1:163" x14ac:dyDescent="0.5">
      <c r="A136" s="31">
        <v>89</v>
      </c>
      <c r="B136" s="98">
        <v>6</v>
      </c>
      <c r="C136" s="36">
        <f t="shared" si="224"/>
        <v>0.62564102564102564</v>
      </c>
      <c r="D136" s="36">
        <f t="shared" si="225"/>
        <v>0.62564102564102564</v>
      </c>
      <c r="E136" s="36" t="str">
        <f t="shared" si="223"/>
        <v/>
      </c>
      <c r="F136" s="90">
        <f t="shared" si="223"/>
        <v>0.52500000000000002</v>
      </c>
      <c r="G136" s="91">
        <f t="shared" si="223"/>
        <v>0.43333333333333335</v>
      </c>
      <c r="H136" s="91">
        <f t="shared" si="223"/>
        <v>0.82857142857142863</v>
      </c>
      <c r="I136" s="91">
        <f t="shared" si="223"/>
        <v>0.8</v>
      </c>
      <c r="J136" s="91">
        <f t="shared" si="223"/>
        <v>0.6</v>
      </c>
      <c r="K136" s="91">
        <f t="shared" si="223"/>
        <v>0.8</v>
      </c>
      <c r="L136" s="91">
        <f t="shared" si="223"/>
        <v>0.44</v>
      </c>
      <c r="M136" s="91" t="str">
        <f t="shared" si="223"/>
        <v/>
      </c>
      <c r="N136" s="23" t="str">
        <f t="shared" si="223"/>
        <v/>
      </c>
      <c r="O136" s="10">
        <v>1</v>
      </c>
      <c r="P136" s="10">
        <v>3</v>
      </c>
      <c r="Q136" s="10">
        <v>7</v>
      </c>
      <c r="R136" s="10">
        <v>1</v>
      </c>
      <c r="S136" s="10">
        <v>3</v>
      </c>
      <c r="T136" s="10">
        <v>4</v>
      </c>
      <c r="U136" s="10">
        <v>2</v>
      </c>
      <c r="V136" s="10">
        <v>0</v>
      </c>
      <c r="W136" s="10">
        <v>4</v>
      </c>
      <c r="X136" s="10">
        <v>1</v>
      </c>
      <c r="Y136" s="10">
        <v>2</v>
      </c>
      <c r="Z136" s="10">
        <v>3</v>
      </c>
      <c r="AA136" s="10">
        <v>2</v>
      </c>
      <c r="AB136" s="10">
        <v>1</v>
      </c>
      <c r="AC136" s="10">
        <v>5</v>
      </c>
      <c r="AD136" s="10">
        <v>5</v>
      </c>
      <c r="AE136" s="10">
        <v>4</v>
      </c>
      <c r="AF136" s="10">
        <v>4</v>
      </c>
      <c r="AG136" s="10">
        <v>4</v>
      </c>
      <c r="AH136" s="10">
        <v>4</v>
      </c>
      <c r="AI136" s="10">
        <v>3</v>
      </c>
      <c r="AJ136" s="10">
        <v>5</v>
      </c>
      <c r="AK136" s="10">
        <v>5</v>
      </c>
      <c r="AL136" s="10">
        <v>10</v>
      </c>
      <c r="AM136" s="10">
        <v>2</v>
      </c>
      <c r="AN136" s="10">
        <v>4</v>
      </c>
      <c r="AO136" s="10">
        <v>2</v>
      </c>
      <c r="AP136" s="10">
        <v>4</v>
      </c>
      <c r="AQ136" s="10">
        <v>4</v>
      </c>
      <c r="AR136" s="10">
        <v>5</v>
      </c>
      <c r="AS136" s="10">
        <v>4</v>
      </c>
      <c r="AT136" s="10">
        <v>3</v>
      </c>
      <c r="AU136" s="10">
        <v>2</v>
      </c>
      <c r="AV136" s="10">
        <v>3</v>
      </c>
      <c r="AW136" s="10">
        <v>2</v>
      </c>
      <c r="AX136" s="10">
        <v>2</v>
      </c>
      <c r="AY136" s="10">
        <v>2</v>
      </c>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row>
    <row r="137" spans="1:163" x14ac:dyDescent="0.5">
      <c r="A137" s="31">
        <v>90</v>
      </c>
      <c r="B137" s="97">
        <v>6</v>
      </c>
      <c r="C137" s="36">
        <f t="shared" si="224"/>
        <v>0.47692307692307695</v>
      </c>
      <c r="D137" s="36">
        <f t="shared" si="225"/>
        <v>0.47692307692307695</v>
      </c>
      <c r="E137" s="36" t="str">
        <f t="shared" si="223"/>
        <v/>
      </c>
      <c r="F137" s="90">
        <f t="shared" si="223"/>
        <v>0.47499999999999998</v>
      </c>
      <c r="G137" s="91">
        <f t="shared" si="223"/>
        <v>0.36666666666666664</v>
      </c>
      <c r="H137" s="91">
        <f t="shared" si="223"/>
        <v>0.42857142857142855</v>
      </c>
      <c r="I137" s="91">
        <f t="shared" si="223"/>
        <v>0.6</v>
      </c>
      <c r="J137" s="91">
        <f t="shared" si="223"/>
        <v>0.55000000000000004</v>
      </c>
      <c r="K137" s="91">
        <f t="shared" si="223"/>
        <v>0.4</v>
      </c>
      <c r="L137" s="91">
        <f t="shared" si="223"/>
        <v>0.56000000000000005</v>
      </c>
      <c r="M137" s="91" t="str">
        <f t="shared" si="223"/>
        <v/>
      </c>
      <c r="N137" s="23" t="str">
        <f t="shared" si="223"/>
        <v/>
      </c>
      <c r="O137" s="10">
        <v>2</v>
      </c>
      <c r="P137" s="10">
        <v>4</v>
      </c>
      <c r="Q137" s="10">
        <v>5</v>
      </c>
      <c r="R137" s="10">
        <v>3</v>
      </c>
      <c r="S137" s="10">
        <v>2</v>
      </c>
      <c r="T137" s="10">
        <v>3</v>
      </c>
      <c r="U137" s="10">
        <v>0</v>
      </c>
      <c r="V137" s="10">
        <v>0</v>
      </c>
      <c r="W137" s="10">
        <v>3</v>
      </c>
      <c r="X137" s="10">
        <v>2</v>
      </c>
      <c r="Y137" s="10">
        <v>2</v>
      </c>
      <c r="Z137" s="10">
        <v>0</v>
      </c>
      <c r="AA137" s="10">
        <v>3</v>
      </c>
      <c r="AB137" s="10">
        <v>1</v>
      </c>
      <c r="AC137" s="10">
        <v>4</v>
      </c>
      <c r="AD137" s="10">
        <v>4</v>
      </c>
      <c r="AE137" s="10">
        <v>2</v>
      </c>
      <c r="AF137" s="10">
        <v>2</v>
      </c>
      <c r="AG137" s="10">
        <v>2</v>
      </c>
      <c r="AH137" s="10">
        <v>0</v>
      </c>
      <c r="AI137" s="10">
        <v>1</v>
      </c>
      <c r="AJ137" s="10">
        <v>4</v>
      </c>
      <c r="AK137" s="10">
        <v>5</v>
      </c>
      <c r="AL137" s="10">
        <v>6</v>
      </c>
      <c r="AM137" s="10">
        <v>2</v>
      </c>
      <c r="AN137" s="10">
        <v>4</v>
      </c>
      <c r="AO137" s="10">
        <v>3</v>
      </c>
      <c r="AP137" s="10">
        <v>2</v>
      </c>
      <c r="AQ137" s="10">
        <v>2</v>
      </c>
      <c r="AR137" s="10">
        <v>3</v>
      </c>
      <c r="AS137" s="10">
        <v>3</v>
      </c>
      <c r="AT137" s="10">
        <v>0</v>
      </c>
      <c r="AU137" s="10">
        <v>3</v>
      </c>
      <c r="AV137" s="10">
        <v>4</v>
      </c>
      <c r="AW137" s="10">
        <v>2</v>
      </c>
      <c r="AX137" s="10">
        <v>3</v>
      </c>
      <c r="AY137" s="10">
        <v>2</v>
      </c>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row>
    <row r="138" spans="1:163" x14ac:dyDescent="0.5">
      <c r="A138" s="31">
        <v>91</v>
      </c>
      <c r="B138" s="98">
        <v>6</v>
      </c>
      <c r="C138" s="36">
        <f t="shared" si="224"/>
        <v>0.41875000000000001</v>
      </c>
      <c r="D138" s="36">
        <f t="shared" si="225"/>
        <v>0.34358974358974359</v>
      </c>
      <c r="E138" s="36" t="str">
        <f t="shared" ref="E138:N144" si="226">IF(ISERROR(SUMIF($O$11:$IS$11,"LG"&amp;E$7,$O138:$IS138)/E$13),"",SUMIF($O$11:$IS$11,"LG"&amp;E$7,$O138:$IS138)/E$13)</f>
        <v/>
      </c>
      <c r="F138" s="90">
        <f t="shared" si="226"/>
        <v>0.47499999999999998</v>
      </c>
      <c r="G138" s="91">
        <f t="shared" si="226"/>
        <v>0.56666666666666665</v>
      </c>
      <c r="H138" s="91">
        <f t="shared" si="226"/>
        <v>0</v>
      </c>
      <c r="I138" s="91">
        <f t="shared" si="226"/>
        <v>0.6</v>
      </c>
      <c r="J138" s="91">
        <f t="shared" si="226"/>
        <v>0.7</v>
      </c>
      <c r="K138" s="91">
        <f t="shared" si="226"/>
        <v>0</v>
      </c>
      <c r="L138" s="91">
        <f t="shared" si="226"/>
        <v>0.08</v>
      </c>
      <c r="M138" s="91" t="str">
        <f t="shared" si="226"/>
        <v/>
      </c>
      <c r="N138" s="23" t="str">
        <f t="shared" si="226"/>
        <v/>
      </c>
      <c r="O138" s="10">
        <v>1</v>
      </c>
      <c r="P138" s="10">
        <v>2</v>
      </c>
      <c r="Q138" s="10">
        <v>3</v>
      </c>
      <c r="R138" s="10">
        <v>3</v>
      </c>
      <c r="S138" s="10">
        <v>2</v>
      </c>
      <c r="T138" s="10">
        <v>3</v>
      </c>
      <c r="U138" s="10">
        <v>1</v>
      </c>
      <c r="V138" s="10">
        <v>4</v>
      </c>
      <c r="W138" s="10">
        <v>5</v>
      </c>
      <c r="X138" s="10">
        <v>2</v>
      </c>
      <c r="Y138" s="10">
        <v>2</v>
      </c>
      <c r="Z138" s="10">
        <v>3</v>
      </c>
      <c r="AA138" s="10">
        <v>3</v>
      </c>
      <c r="AB138" s="10">
        <v>2</v>
      </c>
      <c r="AC138" s="10" t="s">
        <v>61</v>
      </c>
      <c r="AD138" s="10" t="s">
        <v>61</v>
      </c>
      <c r="AE138" s="10" t="s">
        <v>61</v>
      </c>
      <c r="AF138" s="10" t="s">
        <v>61</v>
      </c>
      <c r="AG138" s="10" t="s">
        <v>61</v>
      </c>
      <c r="AH138" s="10" t="s">
        <v>61</v>
      </c>
      <c r="AI138" s="10" t="s">
        <v>61</v>
      </c>
      <c r="AJ138" s="10">
        <v>3</v>
      </c>
      <c r="AK138" s="10">
        <v>1</v>
      </c>
      <c r="AL138" s="10">
        <v>11</v>
      </c>
      <c r="AM138" s="10">
        <v>4</v>
      </c>
      <c r="AN138" s="10">
        <v>5</v>
      </c>
      <c r="AO138" s="10">
        <v>3</v>
      </c>
      <c r="AP138" s="10">
        <v>2</v>
      </c>
      <c r="AQ138" s="10">
        <v>0</v>
      </c>
      <c r="AR138" s="10">
        <v>0</v>
      </c>
      <c r="AS138" s="10">
        <v>0</v>
      </c>
      <c r="AT138" s="10">
        <v>0</v>
      </c>
      <c r="AU138" s="10">
        <v>0</v>
      </c>
      <c r="AV138" s="10">
        <v>0</v>
      </c>
      <c r="AW138" s="10">
        <v>0</v>
      </c>
      <c r="AX138" s="10">
        <v>1</v>
      </c>
      <c r="AY138" s="10">
        <v>1</v>
      </c>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row>
    <row r="139" spans="1:163" x14ac:dyDescent="0.5">
      <c r="A139" s="31">
        <v>92</v>
      </c>
      <c r="B139" s="97">
        <v>6</v>
      </c>
      <c r="C139" s="36">
        <f t="shared" si="224"/>
        <v>0.6</v>
      </c>
      <c r="D139" s="36">
        <f t="shared" si="225"/>
        <v>0.6</v>
      </c>
      <c r="E139" s="36" t="str">
        <f t="shared" si="226"/>
        <v/>
      </c>
      <c r="F139" s="90">
        <f t="shared" si="226"/>
        <v>0.5</v>
      </c>
      <c r="G139" s="91">
        <f t="shared" si="226"/>
        <v>0.76666666666666672</v>
      </c>
      <c r="H139" s="91">
        <f t="shared" si="226"/>
        <v>0.4</v>
      </c>
      <c r="I139" s="91">
        <f t="shared" si="226"/>
        <v>0.68</v>
      </c>
      <c r="J139" s="91">
        <f t="shared" si="226"/>
        <v>0.6</v>
      </c>
      <c r="K139" s="91">
        <f t="shared" si="226"/>
        <v>0.5</v>
      </c>
      <c r="L139" s="91">
        <f t="shared" si="226"/>
        <v>0.84</v>
      </c>
      <c r="M139" s="91" t="str">
        <f t="shared" si="226"/>
        <v/>
      </c>
      <c r="N139" s="23" t="str">
        <f t="shared" si="226"/>
        <v/>
      </c>
      <c r="O139" s="10">
        <v>2</v>
      </c>
      <c r="P139" s="10">
        <v>3</v>
      </c>
      <c r="Q139" s="10">
        <v>4</v>
      </c>
      <c r="R139" s="10">
        <v>1</v>
      </c>
      <c r="S139" s="10">
        <v>2</v>
      </c>
      <c r="T139" s="10">
        <v>2</v>
      </c>
      <c r="U139" s="10">
        <v>2</v>
      </c>
      <c r="V139" s="10">
        <v>4</v>
      </c>
      <c r="W139" s="10">
        <v>4</v>
      </c>
      <c r="X139" s="10">
        <v>3</v>
      </c>
      <c r="Y139" s="10">
        <v>4</v>
      </c>
      <c r="Z139" s="10">
        <v>3</v>
      </c>
      <c r="AA139" s="10">
        <v>5</v>
      </c>
      <c r="AB139" s="10">
        <v>4</v>
      </c>
      <c r="AC139" s="10">
        <v>3</v>
      </c>
      <c r="AD139" s="10">
        <v>5</v>
      </c>
      <c r="AE139" s="10">
        <v>1</v>
      </c>
      <c r="AF139" s="10">
        <v>1</v>
      </c>
      <c r="AG139" s="10">
        <v>2</v>
      </c>
      <c r="AH139" s="10">
        <v>2</v>
      </c>
      <c r="AI139" s="10">
        <v>0</v>
      </c>
      <c r="AJ139" s="10">
        <v>0</v>
      </c>
      <c r="AK139" s="10">
        <v>5</v>
      </c>
      <c r="AL139" s="10">
        <v>12</v>
      </c>
      <c r="AM139" s="10">
        <v>4</v>
      </c>
      <c r="AN139" s="10">
        <v>4</v>
      </c>
      <c r="AO139" s="10">
        <v>1</v>
      </c>
      <c r="AP139" s="10">
        <v>3</v>
      </c>
      <c r="AQ139" s="10">
        <v>3</v>
      </c>
      <c r="AR139" s="10">
        <v>4</v>
      </c>
      <c r="AS139" s="10">
        <v>2</v>
      </c>
      <c r="AT139" s="10">
        <v>1</v>
      </c>
      <c r="AU139" s="10">
        <v>5</v>
      </c>
      <c r="AV139" s="10">
        <v>4</v>
      </c>
      <c r="AW139" s="10">
        <v>4</v>
      </c>
      <c r="AX139" s="10">
        <v>4</v>
      </c>
      <c r="AY139" s="10">
        <v>4</v>
      </c>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row>
    <row r="140" spans="1:163" x14ac:dyDescent="0.5">
      <c r="A140" s="31">
        <v>93</v>
      </c>
      <c r="B140" s="98">
        <v>6</v>
      </c>
      <c r="C140" s="36">
        <f t="shared" si="224"/>
        <v>0.55384615384615388</v>
      </c>
      <c r="D140" s="36">
        <f t="shared" si="225"/>
        <v>0.55384615384615388</v>
      </c>
      <c r="E140" s="36" t="str">
        <f t="shared" si="226"/>
        <v/>
      </c>
      <c r="F140" s="90">
        <f t="shared" si="226"/>
        <v>0.4</v>
      </c>
      <c r="G140" s="91">
        <f t="shared" si="226"/>
        <v>0.5</v>
      </c>
      <c r="H140" s="91">
        <f t="shared" si="226"/>
        <v>0.42857142857142855</v>
      </c>
      <c r="I140" s="91">
        <f t="shared" si="226"/>
        <v>0.88</v>
      </c>
      <c r="J140" s="91">
        <f t="shared" si="226"/>
        <v>0.6</v>
      </c>
      <c r="K140" s="91">
        <f t="shared" si="226"/>
        <v>0.4</v>
      </c>
      <c r="L140" s="91">
        <f t="shared" si="226"/>
        <v>0.8</v>
      </c>
      <c r="M140" s="91" t="str">
        <f t="shared" si="226"/>
        <v/>
      </c>
      <c r="N140" s="23" t="str">
        <f t="shared" si="226"/>
        <v/>
      </c>
      <c r="O140" s="10">
        <v>2</v>
      </c>
      <c r="P140" s="10">
        <v>4</v>
      </c>
      <c r="Q140" s="10">
        <v>1</v>
      </c>
      <c r="R140" s="10">
        <v>3</v>
      </c>
      <c r="S140" s="10">
        <v>2</v>
      </c>
      <c r="T140" s="10">
        <v>0</v>
      </c>
      <c r="U140" s="10">
        <v>0</v>
      </c>
      <c r="V140" s="10">
        <v>4</v>
      </c>
      <c r="W140" s="10">
        <v>3</v>
      </c>
      <c r="X140" s="10">
        <v>4</v>
      </c>
      <c r="Y140" s="10">
        <v>2</v>
      </c>
      <c r="Z140" s="10">
        <v>3</v>
      </c>
      <c r="AA140" s="10">
        <v>3</v>
      </c>
      <c r="AB140" s="10">
        <v>0</v>
      </c>
      <c r="AC140" s="10">
        <v>2</v>
      </c>
      <c r="AD140" s="10">
        <v>3</v>
      </c>
      <c r="AE140" s="10">
        <v>2</v>
      </c>
      <c r="AF140" s="10">
        <v>4</v>
      </c>
      <c r="AG140" s="10">
        <v>2</v>
      </c>
      <c r="AH140" s="10">
        <v>0</v>
      </c>
      <c r="AI140" s="10">
        <v>2</v>
      </c>
      <c r="AJ140" s="10">
        <v>5</v>
      </c>
      <c r="AK140" s="10">
        <v>5</v>
      </c>
      <c r="AL140" s="10">
        <v>12</v>
      </c>
      <c r="AM140" s="10">
        <v>4</v>
      </c>
      <c r="AN140" s="10">
        <v>4</v>
      </c>
      <c r="AO140" s="10">
        <v>0</v>
      </c>
      <c r="AP140" s="10">
        <v>4</v>
      </c>
      <c r="AQ140" s="10">
        <v>2</v>
      </c>
      <c r="AR140" s="10">
        <v>1</v>
      </c>
      <c r="AS140" s="10">
        <v>3</v>
      </c>
      <c r="AT140" s="10">
        <v>2</v>
      </c>
      <c r="AU140" s="10">
        <v>5</v>
      </c>
      <c r="AV140" s="10">
        <v>4</v>
      </c>
      <c r="AW140" s="10">
        <v>4</v>
      </c>
      <c r="AX140" s="10">
        <v>3</v>
      </c>
      <c r="AY140" s="10">
        <v>4</v>
      </c>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row>
    <row r="141" spans="1:163" x14ac:dyDescent="0.5">
      <c r="A141" s="31">
        <v>94</v>
      </c>
      <c r="B141" s="97">
        <v>6</v>
      </c>
      <c r="C141" s="36">
        <f t="shared" si="224"/>
        <v>0.70256410256410251</v>
      </c>
      <c r="D141" s="36">
        <f t="shared" si="225"/>
        <v>0.70256410256410251</v>
      </c>
      <c r="E141" s="36" t="str">
        <f t="shared" si="226"/>
        <v/>
      </c>
      <c r="F141" s="90">
        <f t="shared" si="226"/>
        <v>0.5</v>
      </c>
      <c r="G141" s="91">
        <f t="shared" si="226"/>
        <v>0.53333333333333333</v>
      </c>
      <c r="H141" s="91">
        <f t="shared" si="226"/>
        <v>0.8571428571428571</v>
      </c>
      <c r="I141" s="91">
        <f t="shared" si="226"/>
        <v>0.92</v>
      </c>
      <c r="J141" s="91">
        <f t="shared" si="226"/>
        <v>0.75</v>
      </c>
      <c r="K141" s="91">
        <f t="shared" si="226"/>
        <v>0.65</v>
      </c>
      <c r="L141" s="91">
        <f t="shared" si="226"/>
        <v>0.8</v>
      </c>
      <c r="M141" s="91" t="str">
        <f t="shared" si="226"/>
        <v/>
      </c>
      <c r="N141" s="23" t="str">
        <f t="shared" si="226"/>
        <v/>
      </c>
      <c r="O141" s="10">
        <v>1</v>
      </c>
      <c r="P141" s="10">
        <v>4</v>
      </c>
      <c r="Q141" s="10">
        <v>3</v>
      </c>
      <c r="R141" s="10">
        <v>3</v>
      </c>
      <c r="S141" s="10">
        <v>2</v>
      </c>
      <c r="T141" s="10">
        <v>0</v>
      </c>
      <c r="U141" s="10">
        <v>2</v>
      </c>
      <c r="V141" s="10">
        <v>5</v>
      </c>
      <c r="W141" s="10">
        <v>5</v>
      </c>
      <c r="X141" s="10">
        <v>2</v>
      </c>
      <c r="Y141" s="10">
        <v>2</v>
      </c>
      <c r="Z141" s="10">
        <v>2</v>
      </c>
      <c r="AA141" s="10">
        <v>3</v>
      </c>
      <c r="AB141" s="10">
        <v>2</v>
      </c>
      <c r="AC141" s="10">
        <v>5</v>
      </c>
      <c r="AD141" s="10">
        <v>5</v>
      </c>
      <c r="AE141" s="10">
        <v>4</v>
      </c>
      <c r="AF141" s="10">
        <v>4</v>
      </c>
      <c r="AG141" s="10">
        <v>5</v>
      </c>
      <c r="AH141" s="10">
        <v>4</v>
      </c>
      <c r="AI141" s="10">
        <v>3</v>
      </c>
      <c r="AJ141" s="10">
        <v>4</v>
      </c>
      <c r="AK141" s="10">
        <v>5</v>
      </c>
      <c r="AL141" s="10">
        <v>14</v>
      </c>
      <c r="AM141" s="10">
        <v>3</v>
      </c>
      <c r="AN141" s="10">
        <v>4</v>
      </c>
      <c r="AO141" s="10">
        <v>4</v>
      </c>
      <c r="AP141" s="10">
        <v>4</v>
      </c>
      <c r="AQ141" s="10">
        <v>3</v>
      </c>
      <c r="AR141" s="10">
        <v>4</v>
      </c>
      <c r="AS141" s="10">
        <v>4</v>
      </c>
      <c r="AT141" s="10">
        <v>2</v>
      </c>
      <c r="AU141" s="10">
        <v>5</v>
      </c>
      <c r="AV141" s="10">
        <v>4</v>
      </c>
      <c r="AW141" s="10">
        <v>3</v>
      </c>
      <c r="AX141" s="10">
        <v>4</v>
      </c>
      <c r="AY141" s="10">
        <v>4</v>
      </c>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row>
    <row r="142" spans="1:163" x14ac:dyDescent="0.5">
      <c r="A142" s="31">
        <v>95</v>
      </c>
      <c r="B142" s="98">
        <v>6</v>
      </c>
      <c r="C142" s="36">
        <f t="shared" si="224"/>
        <v>0.57948717948717954</v>
      </c>
      <c r="D142" s="36">
        <f t="shared" si="225"/>
        <v>0.57948717948717954</v>
      </c>
      <c r="E142" s="36" t="str">
        <f t="shared" si="226"/>
        <v/>
      </c>
      <c r="F142" s="90">
        <f t="shared" si="226"/>
        <v>0.52500000000000002</v>
      </c>
      <c r="G142" s="91">
        <f t="shared" si="226"/>
        <v>0.6333333333333333</v>
      </c>
      <c r="H142" s="91">
        <f t="shared" si="226"/>
        <v>0.54285714285714282</v>
      </c>
      <c r="I142" s="91">
        <f t="shared" si="226"/>
        <v>0.64</v>
      </c>
      <c r="J142" s="91">
        <f t="shared" si="226"/>
        <v>0.5</v>
      </c>
      <c r="K142" s="91">
        <f t="shared" si="226"/>
        <v>0.55000000000000004</v>
      </c>
      <c r="L142" s="91">
        <f t="shared" si="226"/>
        <v>0.68</v>
      </c>
      <c r="M142" s="91" t="str">
        <f t="shared" si="226"/>
        <v/>
      </c>
      <c r="N142" s="23" t="str">
        <f t="shared" si="226"/>
        <v/>
      </c>
      <c r="O142" s="10">
        <v>2</v>
      </c>
      <c r="P142" s="10">
        <v>3</v>
      </c>
      <c r="Q142" s="10">
        <v>7</v>
      </c>
      <c r="R142" s="10">
        <v>3</v>
      </c>
      <c r="S142" s="10">
        <v>2</v>
      </c>
      <c r="T142" s="10">
        <v>2</v>
      </c>
      <c r="U142" s="10">
        <v>2</v>
      </c>
      <c r="V142" s="10">
        <v>0</v>
      </c>
      <c r="W142" s="10">
        <v>4</v>
      </c>
      <c r="X142" s="10">
        <v>4</v>
      </c>
      <c r="Y142" s="10">
        <v>2</v>
      </c>
      <c r="Z142" s="10">
        <v>2</v>
      </c>
      <c r="AA142" s="10">
        <v>4</v>
      </c>
      <c r="AB142" s="10">
        <v>3</v>
      </c>
      <c r="AC142" s="10">
        <v>3</v>
      </c>
      <c r="AD142" s="10">
        <v>4</v>
      </c>
      <c r="AE142" s="10">
        <v>4</v>
      </c>
      <c r="AF142" s="10">
        <v>1</v>
      </c>
      <c r="AG142" s="10">
        <v>3</v>
      </c>
      <c r="AH142" s="10">
        <v>1</v>
      </c>
      <c r="AI142" s="10">
        <v>3</v>
      </c>
      <c r="AJ142" s="10">
        <v>2</v>
      </c>
      <c r="AK142" s="10">
        <v>5</v>
      </c>
      <c r="AL142" s="10">
        <v>9</v>
      </c>
      <c r="AM142" s="10">
        <v>4</v>
      </c>
      <c r="AN142" s="10">
        <v>3</v>
      </c>
      <c r="AO142" s="10">
        <v>3</v>
      </c>
      <c r="AP142" s="10">
        <v>0</v>
      </c>
      <c r="AQ142" s="10">
        <v>2</v>
      </c>
      <c r="AR142" s="10">
        <v>3</v>
      </c>
      <c r="AS142" s="10">
        <v>3</v>
      </c>
      <c r="AT142" s="10">
        <v>3</v>
      </c>
      <c r="AU142" s="10">
        <v>4</v>
      </c>
      <c r="AV142" s="10">
        <v>3</v>
      </c>
      <c r="AW142" s="10">
        <v>3</v>
      </c>
      <c r="AX142" s="10">
        <v>3</v>
      </c>
      <c r="AY142" s="10">
        <v>4</v>
      </c>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row>
    <row r="143" spans="1:163" x14ac:dyDescent="0.5">
      <c r="A143" s="31">
        <v>96</v>
      </c>
      <c r="B143" s="97">
        <v>6</v>
      </c>
      <c r="C143" s="36">
        <f t="shared" si="224"/>
        <v>0.64615384615384619</v>
      </c>
      <c r="D143" s="36">
        <f t="shared" si="225"/>
        <v>0.64615384615384619</v>
      </c>
      <c r="E143" s="36" t="str">
        <f t="shared" si="226"/>
        <v/>
      </c>
      <c r="F143" s="90">
        <f t="shared" si="226"/>
        <v>0.42499999999999999</v>
      </c>
      <c r="G143" s="91">
        <f t="shared" si="226"/>
        <v>0.7</v>
      </c>
      <c r="H143" s="91">
        <f t="shared" si="226"/>
        <v>0.77142857142857146</v>
      </c>
      <c r="I143" s="91">
        <f t="shared" si="226"/>
        <v>0.8</v>
      </c>
      <c r="J143" s="91">
        <f t="shared" si="226"/>
        <v>0.45</v>
      </c>
      <c r="K143" s="91">
        <f t="shared" si="226"/>
        <v>0.65</v>
      </c>
      <c r="L143" s="91">
        <f t="shared" si="226"/>
        <v>0.76</v>
      </c>
      <c r="M143" s="91" t="str">
        <f t="shared" si="226"/>
        <v/>
      </c>
      <c r="N143" s="23" t="str">
        <f t="shared" si="226"/>
        <v/>
      </c>
      <c r="O143" s="10">
        <v>3</v>
      </c>
      <c r="P143" s="10">
        <v>5</v>
      </c>
      <c r="Q143" s="10">
        <v>3</v>
      </c>
      <c r="R143" s="10">
        <v>1</v>
      </c>
      <c r="S143" s="10">
        <v>2</v>
      </c>
      <c r="T143" s="10">
        <v>1</v>
      </c>
      <c r="U143" s="10">
        <v>2</v>
      </c>
      <c r="V143" s="10">
        <v>0</v>
      </c>
      <c r="W143" s="10">
        <v>4</v>
      </c>
      <c r="X143" s="10">
        <v>3</v>
      </c>
      <c r="Y143" s="10">
        <v>3</v>
      </c>
      <c r="Z143" s="10">
        <v>3</v>
      </c>
      <c r="AA143" s="10">
        <v>5</v>
      </c>
      <c r="AB143" s="10">
        <v>3</v>
      </c>
      <c r="AC143" s="10">
        <v>5</v>
      </c>
      <c r="AD143" s="10">
        <v>4</v>
      </c>
      <c r="AE143" s="10">
        <v>5</v>
      </c>
      <c r="AF143" s="10">
        <v>4</v>
      </c>
      <c r="AG143" s="10">
        <v>4</v>
      </c>
      <c r="AH143" s="10">
        <v>3</v>
      </c>
      <c r="AI143" s="10">
        <v>2</v>
      </c>
      <c r="AJ143" s="10">
        <v>3</v>
      </c>
      <c r="AK143" s="10">
        <v>5</v>
      </c>
      <c r="AL143" s="10">
        <v>12</v>
      </c>
      <c r="AM143" s="10">
        <v>3</v>
      </c>
      <c r="AN143" s="10">
        <v>4</v>
      </c>
      <c r="AO143" s="10">
        <v>2</v>
      </c>
      <c r="AP143" s="10">
        <v>0</v>
      </c>
      <c r="AQ143" s="10">
        <v>4</v>
      </c>
      <c r="AR143" s="10">
        <v>4</v>
      </c>
      <c r="AS143" s="10">
        <v>1</v>
      </c>
      <c r="AT143" s="10">
        <v>4</v>
      </c>
      <c r="AU143" s="10">
        <v>5</v>
      </c>
      <c r="AV143" s="10">
        <v>2</v>
      </c>
      <c r="AW143" s="10">
        <v>4</v>
      </c>
      <c r="AX143" s="10">
        <v>4</v>
      </c>
      <c r="AY143" s="10">
        <v>4</v>
      </c>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row>
    <row r="144" spans="1:163" x14ac:dyDescent="0.5">
      <c r="A144" s="31">
        <v>97</v>
      </c>
      <c r="B144" s="98">
        <v>6</v>
      </c>
      <c r="C144" s="36">
        <f t="shared" si="224"/>
        <v>0.88888888888888884</v>
      </c>
      <c r="D144" s="36">
        <f t="shared" si="225"/>
        <v>0.20512820512820512</v>
      </c>
      <c r="E144" s="36" t="str">
        <f t="shared" si="226"/>
        <v/>
      </c>
      <c r="F144" s="90">
        <f t="shared" si="226"/>
        <v>0</v>
      </c>
      <c r="G144" s="91">
        <f t="shared" si="226"/>
        <v>0</v>
      </c>
      <c r="H144" s="91">
        <f t="shared" si="226"/>
        <v>0</v>
      </c>
      <c r="I144" s="91">
        <f t="shared" si="226"/>
        <v>0</v>
      </c>
      <c r="J144" s="91">
        <f t="shared" si="226"/>
        <v>0</v>
      </c>
      <c r="K144" s="91">
        <f t="shared" si="226"/>
        <v>0.75</v>
      </c>
      <c r="L144" s="91">
        <f t="shared" si="226"/>
        <v>1</v>
      </c>
      <c r="M144" s="91" t="str">
        <f t="shared" si="226"/>
        <v/>
      </c>
      <c r="N144" s="23" t="str">
        <f t="shared" si="226"/>
        <v/>
      </c>
      <c r="O144" s="10" t="s">
        <v>61</v>
      </c>
      <c r="P144" s="10" t="s">
        <v>61</v>
      </c>
      <c r="Q144" s="10" t="s">
        <v>61</v>
      </c>
      <c r="R144" s="10" t="s">
        <v>61</v>
      </c>
      <c r="S144" s="10" t="s">
        <v>61</v>
      </c>
      <c r="T144" s="10" t="s">
        <v>61</v>
      </c>
      <c r="U144" s="10" t="s">
        <v>61</v>
      </c>
      <c r="V144" s="10" t="s">
        <v>61</v>
      </c>
      <c r="W144" s="10" t="s">
        <v>61</v>
      </c>
      <c r="X144" s="10" t="s">
        <v>61</v>
      </c>
      <c r="Y144" s="10" t="s">
        <v>61</v>
      </c>
      <c r="Z144" s="10" t="s">
        <v>61</v>
      </c>
      <c r="AA144" s="10" t="s">
        <v>61</v>
      </c>
      <c r="AB144" s="10" t="s">
        <v>61</v>
      </c>
      <c r="AC144" s="10" t="s">
        <v>61</v>
      </c>
      <c r="AD144" s="10" t="s">
        <v>61</v>
      </c>
      <c r="AE144" s="10" t="s">
        <v>61</v>
      </c>
      <c r="AF144" s="10" t="s">
        <v>61</v>
      </c>
      <c r="AG144" s="10" t="s">
        <v>61</v>
      </c>
      <c r="AH144" s="10" t="s">
        <v>61</v>
      </c>
      <c r="AI144" s="10" t="s">
        <v>61</v>
      </c>
      <c r="AJ144" s="10" t="s">
        <v>61</v>
      </c>
      <c r="AK144" s="10" t="s">
        <v>61</v>
      </c>
      <c r="AL144" s="10" t="s">
        <v>61</v>
      </c>
      <c r="AM144" s="10" t="s">
        <v>61</v>
      </c>
      <c r="AN144" s="10" t="s">
        <v>61</v>
      </c>
      <c r="AO144" s="10" t="s">
        <v>61</v>
      </c>
      <c r="AP144" s="10" t="s">
        <v>61</v>
      </c>
      <c r="AQ144" s="10">
        <v>2</v>
      </c>
      <c r="AR144" s="10">
        <v>5</v>
      </c>
      <c r="AS144" s="10">
        <v>4</v>
      </c>
      <c r="AT144" s="10">
        <v>4</v>
      </c>
      <c r="AU144" s="10">
        <v>5</v>
      </c>
      <c r="AV144" s="10">
        <v>5</v>
      </c>
      <c r="AW144" s="10">
        <v>5</v>
      </c>
      <c r="AX144" s="10">
        <v>5</v>
      </c>
      <c r="AY144" s="10">
        <v>5</v>
      </c>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row>
    <row r="145" spans="1:163" x14ac:dyDescent="0.5">
      <c r="A145" s="31">
        <v>98</v>
      </c>
      <c r="B145" s="97">
        <v>6</v>
      </c>
      <c r="C145" s="36">
        <f t="shared" ref="C145:C174" si="227">IF(ISERROR(SUMIF($O$9:$IS$9,"LG",O145:IS145)/SUMPRODUCT((($O$9:$IS$9)="LG")*(($O$13:$IS$13)&lt;&gt;"")*((O145:IS145)&lt;&gt;"Absent")*((O145:IS145)&lt;&gt;"NA")*($O$13:$IS$13))),"",SUMIF($O$9:$IS$9,"LG",O145:IS145)/SUMPRODUCT((($O$9:$IS$9)="LG")*(($O$13:$IS$13)&lt;&gt;"")*((O145:IS145)&lt;&gt;"Absent")*((O145:IS145)&lt;&gt;"NA")*($O$13:$IS$13)))</f>
        <v>0.31111111111111112</v>
      </c>
      <c r="D145" s="36">
        <f t="shared" ref="D145:D174" si="228">IF(ISERROR(SUMIF($O$9:$IS$9,"LG",O145:IS145)/SUMPRODUCT((($O$9:$IS$9)="LG")*(($O$13:$IS$13)&lt;&gt;"")*((O145:IS145)&lt;&gt;"NA")*($O$13:$IS$13))),"",SUMIF($O$9:$IS$9,"LG",O145:IS145)/SUMPRODUCT((($O$9:$IS$9)="LG")*(($O$13:$IS$13)&lt;&gt;"")*((O145:IS145)&lt;&gt;"NA")*($O$13:$IS$13)))</f>
        <v>7.179487179487179E-2</v>
      </c>
      <c r="E145" s="36" t="str">
        <f t="shared" ref="E145:N152" si="229">IF(ISERROR(SUMIF($O$11:$IS$11,"LG"&amp;E$7,$O145:$IS145)/E$13),"",SUMIF($O$11:$IS$11,"LG"&amp;E$7,$O145:$IS145)/E$13)</f>
        <v/>
      </c>
      <c r="F145" s="90">
        <f t="shared" si="229"/>
        <v>0</v>
      </c>
      <c r="G145" s="91">
        <f t="shared" si="229"/>
        <v>0</v>
      </c>
      <c r="H145" s="91">
        <f t="shared" si="229"/>
        <v>0</v>
      </c>
      <c r="I145" s="91">
        <f t="shared" si="229"/>
        <v>0</v>
      </c>
      <c r="J145" s="91">
        <f t="shared" si="229"/>
        <v>0</v>
      </c>
      <c r="K145" s="91">
        <f t="shared" si="229"/>
        <v>0.25</v>
      </c>
      <c r="L145" s="91">
        <f t="shared" si="229"/>
        <v>0.36</v>
      </c>
      <c r="M145" s="91" t="str">
        <f t="shared" si="229"/>
        <v/>
      </c>
      <c r="N145" s="23" t="str">
        <f t="shared" si="229"/>
        <v/>
      </c>
      <c r="O145" s="10" t="s">
        <v>61</v>
      </c>
      <c r="P145" s="10" t="s">
        <v>61</v>
      </c>
      <c r="Q145" s="10" t="s">
        <v>61</v>
      </c>
      <c r="R145" s="10" t="s">
        <v>61</v>
      </c>
      <c r="S145" s="10" t="s">
        <v>61</v>
      </c>
      <c r="T145" s="10" t="s">
        <v>61</v>
      </c>
      <c r="U145" s="10" t="s">
        <v>61</v>
      </c>
      <c r="V145" s="10" t="s">
        <v>61</v>
      </c>
      <c r="W145" s="10" t="s">
        <v>61</v>
      </c>
      <c r="X145" s="10" t="s">
        <v>61</v>
      </c>
      <c r="Y145" s="10" t="s">
        <v>61</v>
      </c>
      <c r="Z145" s="10" t="s">
        <v>61</v>
      </c>
      <c r="AA145" s="10" t="s">
        <v>61</v>
      </c>
      <c r="AB145" s="10" t="s">
        <v>61</v>
      </c>
      <c r="AC145" s="10" t="s">
        <v>61</v>
      </c>
      <c r="AD145" s="10" t="s">
        <v>61</v>
      </c>
      <c r="AE145" s="10" t="s">
        <v>61</v>
      </c>
      <c r="AF145" s="10" t="s">
        <v>61</v>
      </c>
      <c r="AG145" s="10" t="s">
        <v>61</v>
      </c>
      <c r="AH145" s="10" t="s">
        <v>61</v>
      </c>
      <c r="AI145" s="10" t="s">
        <v>61</v>
      </c>
      <c r="AJ145" s="10" t="s">
        <v>61</v>
      </c>
      <c r="AK145" s="10" t="s">
        <v>61</v>
      </c>
      <c r="AL145" s="10" t="s">
        <v>61</v>
      </c>
      <c r="AM145" s="10" t="s">
        <v>61</v>
      </c>
      <c r="AN145" s="10" t="s">
        <v>61</v>
      </c>
      <c r="AO145" s="10" t="s">
        <v>61</v>
      </c>
      <c r="AP145" s="10" t="s">
        <v>61</v>
      </c>
      <c r="AQ145" s="10">
        <v>1</v>
      </c>
      <c r="AR145" s="10">
        <v>1</v>
      </c>
      <c r="AS145" s="10">
        <v>2</v>
      </c>
      <c r="AT145" s="10">
        <v>1</v>
      </c>
      <c r="AU145" s="10">
        <v>1</v>
      </c>
      <c r="AV145" s="10">
        <v>1</v>
      </c>
      <c r="AW145" s="10">
        <v>2</v>
      </c>
      <c r="AX145" s="10">
        <v>2</v>
      </c>
      <c r="AY145" s="10">
        <v>3</v>
      </c>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row>
    <row r="146" spans="1:163" x14ac:dyDescent="0.5">
      <c r="A146" s="34"/>
      <c r="B146" s="98"/>
      <c r="C146" s="36">
        <f t="shared" si="227"/>
        <v>0</v>
      </c>
      <c r="D146" s="36">
        <f t="shared" si="228"/>
        <v>0</v>
      </c>
      <c r="E146" s="36" t="str">
        <f t="shared" si="229"/>
        <v/>
      </c>
      <c r="F146" s="90">
        <f t="shared" si="229"/>
        <v>0</v>
      </c>
      <c r="G146" s="91">
        <f t="shared" si="229"/>
        <v>0</v>
      </c>
      <c r="H146" s="91">
        <f t="shared" si="229"/>
        <v>0</v>
      </c>
      <c r="I146" s="91">
        <f t="shared" si="229"/>
        <v>0</v>
      </c>
      <c r="J146" s="91">
        <f t="shared" si="229"/>
        <v>0</v>
      </c>
      <c r="K146" s="91">
        <f t="shared" si="229"/>
        <v>0</v>
      </c>
      <c r="L146" s="91">
        <f t="shared" si="229"/>
        <v>0</v>
      </c>
      <c r="M146" s="91" t="str">
        <f t="shared" si="229"/>
        <v/>
      </c>
      <c r="N146" s="23" t="str">
        <f t="shared" si="229"/>
        <v/>
      </c>
      <c r="O146" s="9"/>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row>
    <row r="147" spans="1:163" x14ac:dyDescent="0.5">
      <c r="A147" s="34"/>
      <c r="B147" s="98"/>
      <c r="C147" s="36">
        <f t="shared" si="227"/>
        <v>0</v>
      </c>
      <c r="D147" s="36">
        <f t="shared" si="228"/>
        <v>0</v>
      </c>
      <c r="E147" s="36" t="str">
        <f t="shared" si="229"/>
        <v/>
      </c>
      <c r="F147" s="90">
        <f t="shared" si="229"/>
        <v>0</v>
      </c>
      <c r="G147" s="91">
        <f t="shared" si="229"/>
        <v>0</v>
      </c>
      <c r="H147" s="91">
        <f t="shared" si="229"/>
        <v>0</v>
      </c>
      <c r="I147" s="91">
        <f t="shared" si="229"/>
        <v>0</v>
      </c>
      <c r="J147" s="91">
        <f t="shared" si="229"/>
        <v>0</v>
      </c>
      <c r="K147" s="91">
        <f t="shared" si="229"/>
        <v>0</v>
      </c>
      <c r="L147" s="91">
        <f t="shared" si="229"/>
        <v>0</v>
      </c>
      <c r="M147" s="91" t="str">
        <f t="shared" si="229"/>
        <v/>
      </c>
      <c r="N147" s="23" t="str">
        <f t="shared" si="229"/>
        <v/>
      </c>
      <c r="O147" s="9"/>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row>
    <row r="148" spans="1:163" x14ac:dyDescent="0.5">
      <c r="A148" s="34"/>
      <c r="B148" s="98"/>
      <c r="C148" s="36">
        <f t="shared" si="227"/>
        <v>0</v>
      </c>
      <c r="D148" s="36">
        <f t="shared" si="228"/>
        <v>0</v>
      </c>
      <c r="E148" s="36" t="str">
        <f t="shared" si="229"/>
        <v/>
      </c>
      <c r="F148" s="90">
        <f t="shared" si="229"/>
        <v>0</v>
      </c>
      <c r="G148" s="91">
        <f t="shared" si="229"/>
        <v>0</v>
      </c>
      <c r="H148" s="91">
        <f t="shared" si="229"/>
        <v>0</v>
      </c>
      <c r="I148" s="91">
        <f t="shared" si="229"/>
        <v>0</v>
      </c>
      <c r="J148" s="91">
        <f t="shared" si="229"/>
        <v>0</v>
      </c>
      <c r="K148" s="91">
        <f t="shared" si="229"/>
        <v>0</v>
      </c>
      <c r="L148" s="91">
        <f t="shared" si="229"/>
        <v>0</v>
      </c>
      <c r="M148" s="91" t="str">
        <f t="shared" si="229"/>
        <v/>
      </c>
      <c r="N148" s="23" t="str">
        <f t="shared" si="229"/>
        <v/>
      </c>
      <c r="O148" s="9"/>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row>
    <row r="149" spans="1:163" x14ac:dyDescent="0.5">
      <c r="A149" s="34"/>
      <c r="B149" s="98"/>
      <c r="C149" s="36">
        <f t="shared" si="227"/>
        <v>0</v>
      </c>
      <c r="D149" s="36">
        <f t="shared" si="228"/>
        <v>0</v>
      </c>
      <c r="E149" s="36" t="str">
        <f t="shared" si="229"/>
        <v/>
      </c>
      <c r="F149" s="90">
        <f t="shared" si="229"/>
        <v>0</v>
      </c>
      <c r="G149" s="91">
        <f t="shared" si="229"/>
        <v>0</v>
      </c>
      <c r="H149" s="91">
        <f t="shared" si="229"/>
        <v>0</v>
      </c>
      <c r="I149" s="91">
        <f t="shared" si="229"/>
        <v>0</v>
      </c>
      <c r="J149" s="91">
        <f t="shared" si="229"/>
        <v>0</v>
      </c>
      <c r="K149" s="91">
        <f t="shared" si="229"/>
        <v>0</v>
      </c>
      <c r="L149" s="91">
        <f t="shared" si="229"/>
        <v>0</v>
      </c>
      <c r="M149" s="91" t="str">
        <f t="shared" si="229"/>
        <v/>
      </c>
      <c r="N149" s="23" t="str">
        <f t="shared" si="229"/>
        <v/>
      </c>
      <c r="O149" s="9"/>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row>
    <row r="150" spans="1:163" x14ac:dyDescent="0.5">
      <c r="A150" s="34"/>
      <c r="B150" s="98"/>
      <c r="C150" s="36">
        <f t="shared" si="227"/>
        <v>0</v>
      </c>
      <c r="D150" s="36">
        <f t="shared" si="228"/>
        <v>0</v>
      </c>
      <c r="E150" s="36" t="str">
        <f t="shared" si="229"/>
        <v/>
      </c>
      <c r="F150" s="90">
        <f t="shared" si="229"/>
        <v>0</v>
      </c>
      <c r="G150" s="91">
        <f t="shared" si="229"/>
        <v>0</v>
      </c>
      <c r="H150" s="91">
        <f t="shared" si="229"/>
        <v>0</v>
      </c>
      <c r="I150" s="91">
        <f t="shared" si="229"/>
        <v>0</v>
      </c>
      <c r="J150" s="91">
        <f t="shared" si="229"/>
        <v>0</v>
      </c>
      <c r="K150" s="91">
        <f t="shared" si="229"/>
        <v>0</v>
      </c>
      <c r="L150" s="91">
        <f t="shared" si="229"/>
        <v>0</v>
      </c>
      <c r="M150" s="91" t="str">
        <f t="shared" si="229"/>
        <v/>
      </c>
      <c r="N150" s="23" t="str">
        <f t="shared" si="229"/>
        <v/>
      </c>
      <c r="O150" s="9"/>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row>
    <row r="151" spans="1:163" x14ac:dyDescent="0.5">
      <c r="A151" s="34"/>
      <c r="B151" s="98"/>
      <c r="C151" s="36">
        <f t="shared" si="227"/>
        <v>0</v>
      </c>
      <c r="D151" s="36">
        <f t="shared" si="228"/>
        <v>0</v>
      </c>
      <c r="E151" s="36" t="str">
        <f t="shared" si="229"/>
        <v/>
      </c>
      <c r="F151" s="90">
        <f t="shared" si="229"/>
        <v>0</v>
      </c>
      <c r="G151" s="91">
        <f t="shared" si="229"/>
        <v>0</v>
      </c>
      <c r="H151" s="91">
        <f t="shared" si="229"/>
        <v>0</v>
      </c>
      <c r="I151" s="91">
        <f t="shared" si="229"/>
        <v>0</v>
      </c>
      <c r="J151" s="91">
        <f t="shared" si="229"/>
        <v>0</v>
      </c>
      <c r="K151" s="91">
        <f t="shared" si="229"/>
        <v>0</v>
      </c>
      <c r="L151" s="91">
        <f t="shared" si="229"/>
        <v>0</v>
      </c>
      <c r="M151" s="91" t="str">
        <f t="shared" si="229"/>
        <v/>
      </c>
      <c r="N151" s="23" t="str">
        <f t="shared" si="229"/>
        <v/>
      </c>
      <c r="O151" s="9"/>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row>
    <row r="152" spans="1:163" x14ac:dyDescent="0.5">
      <c r="A152" s="34"/>
      <c r="B152" s="98"/>
      <c r="C152" s="36">
        <f t="shared" si="227"/>
        <v>0</v>
      </c>
      <c r="D152" s="36">
        <f t="shared" si="228"/>
        <v>0</v>
      </c>
      <c r="E152" s="36" t="str">
        <f t="shared" si="229"/>
        <v/>
      </c>
      <c r="F152" s="90">
        <f t="shared" si="229"/>
        <v>0</v>
      </c>
      <c r="G152" s="91">
        <f t="shared" si="229"/>
        <v>0</v>
      </c>
      <c r="H152" s="91">
        <f t="shared" si="229"/>
        <v>0</v>
      </c>
      <c r="I152" s="91">
        <f t="shared" si="229"/>
        <v>0</v>
      </c>
      <c r="J152" s="91">
        <f t="shared" si="229"/>
        <v>0</v>
      </c>
      <c r="K152" s="91">
        <f t="shared" si="229"/>
        <v>0</v>
      </c>
      <c r="L152" s="91">
        <f t="shared" si="229"/>
        <v>0</v>
      </c>
      <c r="M152" s="91" t="str">
        <f t="shared" si="229"/>
        <v/>
      </c>
      <c r="N152" s="23" t="str">
        <f t="shared" si="229"/>
        <v/>
      </c>
      <c r="O152" s="9"/>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row>
    <row r="153" spans="1:163" x14ac:dyDescent="0.5">
      <c r="A153" s="34"/>
      <c r="B153" s="98"/>
      <c r="C153" s="36">
        <f t="shared" si="227"/>
        <v>0</v>
      </c>
      <c r="D153" s="36">
        <f t="shared" si="228"/>
        <v>0</v>
      </c>
      <c r="E153" s="36" t="str">
        <f t="shared" ref="E153:N162" si="230">IF(ISERROR(SUMIF($O$11:$IS$11,"LG"&amp;E$7,$O153:$IS153)/E$13),"",SUMIF($O$11:$IS$11,"LG"&amp;E$7,$O153:$IS153)/E$13)</f>
        <v/>
      </c>
      <c r="F153" s="90">
        <f t="shared" si="230"/>
        <v>0</v>
      </c>
      <c r="G153" s="91">
        <f t="shared" si="230"/>
        <v>0</v>
      </c>
      <c r="H153" s="91">
        <f t="shared" si="230"/>
        <v>0</v>
      </c>
      <c r="I153" s="91">
        <f t="shared" si="230"/>
        <v>0</v>
      </c>
      <c r="J153" s="91">
        <f t="shared" si="230"/>
        <v>0</v>
      </c>
      <c r="K153" s="91">
        <f t="shared" si="230"/>
        <v>0</v>
      </c>
      <c r="L153" s="91">
        <f t="shared" si="230"/>
        <v>0</v>
      </c>
      <c r="M153" s="91" t="str">
        <f t="shared" si="230"/>
        <v/>
      </c>
      <c r="N153" s="23" t="str">
        <f t="shared" si="230"/>
        <v/>
      </c>
      <c r="O153" s="9"/>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row>
    <row r="154" spans="1:163" x14ac:dyDescent="0.5">
      <c r="A154" s="34"/>
      <c r="B154" s="98"/>
      <c r="C154" s="36">
        <f t="shared" si="227"/>
        <v>0</v>
      </c>
      <c r="D154" s="36">
        <f t="shared" si="228"/>
        <v>0</v>
      </c>
      <c r="E154" s="36" t="str">
        <f t="shared" si="230"/>
        <v/>
      </c>
      <c r="F154" s="90">
        <f t="shared" si="230"/>
        <v>0</v>
      </c>
      <c r="G154" s="91">
        <f t="shared" si="230"/>
        <v>0</v>
      </c>
      <c r="H154" s="91">
        <f t="shared" si="230"/>
        <v>0</v>
      </c>
      <c r="I154" s="91">
        <f t="shared" si="230"/>
        <v>0</v>
      </c>
      <c r="J154" s="91">
        <f t="shared" si="230"/>
        <v>0</v>
      </c>
      <c r="K154" s="91">
        <f t="shared" si="230"/>
        <v>0</v>
      </c>
      <c r="L154" s="91">
        <f t="shared" si="230"/>
        <v>0</v>
      </c>
      <c r="M154" s="91" t="str">
        <f t="shared" si="230"/>
        <v/>
      </c>
      <c r="N154" s="23" t="str">
        <f t="shared" si="230"/>
        <v/>
      </c>
      <c r="O154" s="9"/>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row>
    <row r="155" spans="1:163" x14ac:dyDescent="0.5">
      <c r="A155" s="34"/>
      <c r="B155" s="98"/>
      <c r="C155" s="36">
        <f t="shared" si="227"/>
        <v>0</v>
      </c>
      <c r="D155" s="36">
        <f t="shared" si="228"/>
        <v>0</v>
      </c>
      <c r="E155" s="36" t="str">
        <f t="shared" si="230"/>
        <v/>
      </c>
      <c r="F155" s="90">
        <f t="shared" si="230"/>
        <v>0</v>
      </c>
      <c r="G155" s="91">
        <f t="shared" si="230"/>
        <v>0</v>
      </c>
      <c r="H155" s="91">
        <f t="shared" si="230"/>
        <v>0</v>
      </c>
      <c r="I155" s="91">
        <f t="shared" si="230"/>
        <v>0</v>
      </c>
      <c r="J155" s="91">
        <f t="shared" si="230"/>
        <v>0</v>
      </c>
      <c r="K155" s="91">
        <f t="shared" si="230"/>
        <v>0</v>
      </c>
      <c r="L155" s="91">
        <f t="shared" si="230"/>
        <v>0</v>
      </c>
      <c r="M155" s="91" t="str">
        <f t="shared" si="230"/>
        <v/>
      </c>
      <c r="N155" s="23" t="str">
        <f t="shared" si="230"/>
        <v/>
      </c>
      <c r="O155" s="9"/>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row>
    <row r="156" spans="1:163" x14ac:dyDescent="0.5">
      <c r="A156" s="34"/>
      <c r="B156" s="98"/>
      <c r="C156" s="36">
        <f t="shared" si="227"/>
        <v>0</v>
      </c>
      <c r="D156" s="36">
        <f t="shared" si="228"/>
        <v>0</v>
      </c>
      <c r="E156" s="36" t="str">
        <f t="shared" si="230"/>
        <v/>
      </c>
      <c r="F156" s="90">
        <f t="shared" si="230"/>
        <v>0</v>
      </c>
      <c r="G156" s="91">
        <f t="shared" si="230"/>
        <v>0</v>
      </c>
      <c r="H156" s="91">
        <f t="shared" si="230"/>
        <v>0</v>
      </c>
      <c r="I156" s="91">
        <f t="shared" si="230"/>
        <v>0</v>
      </c>
      <c r="J156" s="91">
        <f t="shared" si="230"/>
        <v>0</v>
      </c>
      <c r="K156" s="91">
        <f t="shared" si="230"/>
        <v>0</v>
      </c>
      <c r="L156" s="91">
        <f t="shared" si="230"/>
        <v>0</v>
      </c>
      <c r="M156" s="91" t="str">
        <f t="shared" si="230"/>
        <v/>
      </c>
      <c r="N156" s="23" t="str">
        <f t="shared" si="230"/>
        <v/>
      </c>
      <c r="O156" s="9"/>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row>
    <row r="157" spans="1:163" x14ac:dyDescent="0.5">
      <c r="A157" s="34"/>
      <c r="B157" s="98"/>
      <c r="C157" s="36">
        <f t="shared" si="227"/>
        <v>0</v>
      </c>
      <c r="D157" s="36">
        <f t="shared" si="228"/>
        <v>0</v>
      </c>
      <c r="E157" s="36" t="str">
        <f t="shared" si="230"/>
        <v/>
      </c>
      <c r="F157" s="90">
        <f t="shared" si="230"/>
        <v>0</v>
      </c>
      <c r="G157" s="91">
        <f t="shared" si="230"/>
        <v>0</v>
      </c>
      <c r="H157" s="91">
        <f t="shared" si="230"/>
        <v>0</v>
      </c>
      <c r="I157" s="91">
        <f t="shared" si="230"/>
        <v>0</v>
      </c>
      <c r="J157" s="91">
        <f t="shared" si="230"/>
        <v>0</v>
      </c>
      <c r="K157" s="91">
        <f t="shared" si="230"/>
        <v>0</v>
      </c>
      <c r="L157" s="91">
        <f t="shared" si="230"/>
        <v>0</v>
      </c>
      <c r="M157" s="91" t="str">
        <f t="shared" si="230"/>
        <v/>
      </c>
      <c r="N157" s="23" t="str">
        <f t="shared" si="230"/>
        <v/>
      </c>
      <c r="O157" s="9"/>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row>
    <row r="158" spans="1:163" x14ac:dyDescent="0.5">
      <c r="A158" s="34"/>
      <c r="B158" s="98"/>
      <c r="C158" s="36">
        <f t="shared" si="227"/>
        <v>0</v>
      </c>
      <c r="D158" s="36">
        <f t="shared" si="228"/>
        <v>0</v>
      </c>
      <c r="E158" s="36" t="str">
        <f t="shared" si="230"/>
        <v/>
      </c>
      <c r="F158" s="90">
        <f t="shared" si="230"/>
        <v>0</v>
      </c>
      <c r="G158" s="91">
        <f t="shared" si="230"/>
        <v>0</v>
      </c>
      <c r="H158" s="91">
        <f t="shared" si="230"/>
        <v>0</v>
      </c>
      <c r="I158" s="91">
        <f t="shared" si="230"/>
        <v>0</v>
      </c>
      <c r="J158" s="91">
        <f t="shared" si="230"/>
        <v>0</v>
      </c>
      <c r="K158" s="91">
        <f t="shared" si="230"/>
        <v>0</v>
      </c>
      <c r="L158" s="91">
        <f t="shared" si="230"/>
        <v>0</v>
      </c>
      <c r="M158" s="91" t="str">
        <f t="shared" si="230"/>
        <v/>
      </c>
      <c r="N158" s="23" t="str">
        <f t="shared" si="230"/>
        <v/>
      </c>
      <c r="O158" s="9"/>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row>
    <row r="159" spans="1:163" x14ac:dyDescent="0.5">
      <c r="A159" s="34"/>
      <c r="B159" s="98"/>
      <c r="C159" s="36">
        <f t="shared" si="227"/>
        <v>0</v>
      </c>
      <c r="D159" s="36">
        <f t="shared" si="228"/>
        <v>0</v>
      </c>
      <c r="E159" s="36" t="str">
        <f t="shared" si="230"/>
        <v/>
      </c>
      <c r="F159" s="90">
        <f t="shared" si="230"/>
        <v>0</v>
      </c>
      <c r="G159" s="91">
        <f t="shared" si="230"/>
        <v>0</v>
      </c>
      <c r="H159" s="91">
        <f t="shared" si="230"/>
        <v>0</v>
      </c>
      <c r="I159" s="91">
        <f t="shared" si="230"/>
        <v>0</v>
      </c>
      <c r="J159" s="91">
        <f t="shared" si="230"/>
        <v>0</v>
      </c>
      <c r="K159" s="91">
        <f t="shared" si="230"/>
        <v>0</v>
      </c>
      <c r="L159" s="91">
        <f t="shared" si="230"/>
        <v>0</v>
      </c>
      <c r="M159" s="91" t="str">
        <f t="shared" si="230"/>
        <v/>
      </c>
      <c r="N159" s="23" t="str">
        <f t="shared" si="230"/>
        <v/>
      </c>
      <c r="O159" s="9"/>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row>
    <row r="160" spans="1:163" x14ac:dyDescent="0.5">
      <c r="A160" s="34"/>
      <c r="B160" s="98"/>
      <c r="C160" s="36">
        <f t="shared" si="227"/>
        <v>0</v>
      </c>
      <c r="D160" s="36">
        <f t="shared" si="228"/>
        <v>0</v>
      </c>
      <c r="E160" s="36" t="str">
        <f t="shared" si="230"/>
        <v/>
      </c>
      <c r="F160" s="90">
        <f t="shared" si="230"/>
        <v>0</v>
      </c>
      <c r="G160" s="91">
        <f t="shared" si="230"/>
        <v>0</v>
      </c>
      <c r="H160" s="91">
        <f t="shared" si="230"/>
        <v>0</v>
      </c>
      <c r="I160" s="91">
        <f t="shared" si="230"/>
        <v>0</v>
      </c>
      <c r="J160" s="91">
        <f t="shared" si="230"/>
        <v>0</v>
      </c>
      <c r="K160" s="91">
        <f t="shared" si="230"/>
        <v>0</v>
      </c>
      <c r="L160" s="91">
        <f t="shared" si="230"/>
        <v>0</v>
      </c>
      <c r="M160" s="91" t="str">
        <f t="shared" si="230"/>
        <v/>
      </c>
      <c r="N160" s="23" t="str">
        <f t="shared" si="230"/>
        <v/>
      </c>
      <c r="O160" s="9"/>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row>
    <row r="161" spans="1:163" x14ac:dyDescent="0.5">
      <c r="A161" s="34"/>
      <c r="B161" s="98"/>
      <c r="C161" s="36">
        <f t="shared" si="227"/>
        <v>0</v>
      </c>
      <c r="D161" s="36">
        <f t="shared" si="228"/>
        <v>0</v>
      </c>
      <c r="E161" s="36" t="str">
        <f t="shared" si="230"/>
        <v/>
      </c>
      <c r="F161" s="90">
        <f t="shared" si="230"/>
        <v>0</v>
      </c>
      <c r="G161" s="91">
        <f t="shared" si="230"/>
        <v>0</v>
      </c>
      <c r="H161" s="91">
        <f t="shared" si="230"/>
        <v>0</v>
      </c>
      <c r="I161" s="91">
        <f t="shared" si="230"/>
        <v>0</v>
      </c>
      <c r="J161" s="91">
        <f t="shared" si="230"/>
        <v>0</v>
      </c>
      <c r="K161" s="91">
        <f t="shared" si="230"/>
        <v>0</v>
      </c>
      <c r="L161" s="91">
        <f t="shared" si="230"/>
        <v>0</v>
      </c>
      <c r="M161" s="91" t="str">
        <f t="shared" si="230"/>
        <v/>
      </c>
      <c r="N161" s="23" t="str">
        <f t="shared" si="230"/>
        <v/>
      </c>
      <c r="O161" s="9"/>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row>
    <row r="162" spans="1:163" x14ac:dyDescent="0.5">
      <c r="A162" s="34"/>
      <c r="B162" s="98"/>
      <c r="C162" s="36">
        <f t="shared" si="227"/>
        <v>0</v>
      </c>
      <c r="D162" s="36">
        <f t="shared" si="228"/>
        <v>0</v>
      </c>
      <c r="E162" s="36" t="str">
        <f t="shared" si="230"/>
        <v/>
      </c>
      <c r="F162" s="90">
        <f t="shared" si="230"/>
        <v>0</v>
      </c>
      <c r="G162" s="91">
        <f t="shared" si="230"/>
        <v>0</v>
      </c>
      <c r="H162" s="91">
        <f t="shared" si="230"/>
        <v>0</v>
      </c>
      <c r="I162" s="91">
        <f t="shared" si="230"/>
        <v>0</v>
      </c>
      <c r="J162" s="91">
        <f t="shared" si="230"/>
        <v>0</v>
      </c>
      <c r="K162" s="91">
        <f t="shared" si="230"/>
        <v>0</v>
      </c>
      <c r="L162" s="91">
        <f t="shared" si="230"/>
        <v>0</v>
      </c>
      <c r="M162" s="91" t="str">
        <f t="shared" si="230"/>
        <v/>
      </c>
      <c r="N162" s="23" t="str">
        <f t="shared" si="230"/>
        <v/>
      </c>
      <c r="O162" s="9"/>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row>
    <row r="163" spans="1:163" x14ac:dyDescent="0.5">
      <c r="A163" s="34"/>
      <c r="B163" s="98"/>
      <c r="C163" s="36">
        <f t="shared" si="227"/>
        <v>0</v>
      </c>
      <c r="D163" s="36">
        <f t="shared" si="228"/>
        <v>0</v>
      </c>
      <c r="E163" s="36" t="str">
        <f t="shared" ref="E163:N172" si="231">IF(ISERROR(SUMIF($O$11:$IS$11,"LG"&amp;E$7,$O163:$IS163)/E$13),"",SUMIF($O$11:$IS$11,"LG"&amp;E$7,$O163:$IS163)/E$13)</f>
        <v/>
      </c>
      <c r="F163" s="90">
        <f t="shared" si="231"/>
        <v>0</v>
      </c>
      <c r="G163" s="91">
        <f t="shared" si="231"/>
        <v>0</v>
      </c>
      <c r="H163" s="91">
        <f t="shared" si="231"/>
        <v>0</v>
      </c>
      <c r="I163" s="91">
        <f t="shared" si="231"/>
        <v>0</v>
      </c>
      <c r="J163" s="91">
        <f t="shared" si="231"/>
        <v>0</v>
      </c>
      <c r="K163" s="91">
        <f t="shared" si="231"/>
        <v>0</v>
      </c>
      <c r="L163" s="91">
        <f t="shared" si="231"/>
        <v>0</v>
      </c>
      <c r="M163" s="91" t="str">
        <f t="shared" si="231"/>
        <v/>
      </c>
      <c r="N163" s="23" t="str">
        <f t="shared" si="231"/>
        <v/>
      </c>
      <c r="O163" s="9"/>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row>
    <row r="164" spans="1:163" x14ac:dyDescent="0.5">
      <c r="A164" s="34"/>
      <c r="B164" s="35"/>
      <c r="C164" s="36">
        <f t="shared" si="227"/>
        <v>0</v>
      </c>
      <c r="D164" s="36">
        <f t="shared" si="228"/>
        <v>0</v>
      </c>
      <c r="E164" s="36" t="str">
        <f t="shared" si="231"/>
        <v/>
      </c>
      <c r="F164" s="90">
        <f t="shared" si="231"/>
        <v>0</v>
      </c>
      <c r="G164" s="91">
        <f t="shared" si="231"/>
        <v>0</v>
      </c>
      <c r="H164" s="91">
        <f t="shared" si="231"/>
        <v>0</v>
      </c>
      <c r="I164" s="91">
        <f t="shared" si="231"/>
        <v>0</v>
      </c>
      <c r="J164" s="91">
        <f t="shared" si="231"/>
        <v>0</v>
      </c>
      <c r="K164" s="91">
        <f t="shared" si="231"/>
        <v>0</v>
      </c>
      <c r="L164" s="91">
        <f t="shared" si="231"/>
        <v>0</v>
      </c>
      <c r="M164" s="91" t="str">
        <f t="shared" si="231"/>
        <v/>
      </c>
      <c r="N164" s="23" t="str">
        <f t="shared" si="231"/>
        <v/>
      </c>
      <c r="O164" s="9"/>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row>
    <row r="165" spans="1:163" x14ac:dyDescent="0.5">
      <c r="A165" s="34"/>
      <c r="B165" s="35"/>
      <c r="C165" s="36">
        <f t="shared" si="227"/>
        <v>0</v>
      </c>
      <c r="D165" s="36">
        <f t="shared" si="228"/>
        <v>0</v>
      </c>
      <c r="E165" s="36" t="str">
        <f t="shared" si="231"/>
        <v/>
      </c>
      <c r="F165" s="90">
        <f t="shared" si="231"/>
        <v>0</v>
      </c>
      <c r="G165" s="91">
        <f t="shared" si="231"/>
        <v>0</v>
      </c>
      <c r="H165" s="91">
        <f t="shared" si="231"/>
        <v>0</v>
      </c>
      <c r="I165" s="91">
        <f t="shared" si="231"/>
        <v>0</v>
      </c>
      <c r="J165" s="91">
        <f t="shared" si="231"/>
        <v>0</v>
      </c>
      <c r="K165" s="91">
        <f t="shared" si="231"/>
        <v>0</v>
      </c>
      <c r="L165" s="91">
        <f t="shared" si="231"/>
        <v>0</v>
      </c>
      <c r="M165" s="91" t="str">
        <f t="shared" si="231"/>
        <v/>
      </c>
      <c r="N165" s="23" t="str">
        <f t="shared" si="231"/>
        <v/>
      </c>
      <c r="O165" s="9"/>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row>
    <row r="166" spans="1:163" x14ac:dyDescent="0.5">
      <c r="A166" s="34"/>
      <c r="B166" s="35"/>
      <c r="C166" s="36">
        <f t="shared" si="227"/>
        <v>0</v>
      </c>
      <c r="D166" s="36">
        <f t="shared" si="228"/>
        <v>0</v>
      </c>
      <c r="E166" s="36" t="str">
        <f t="shared" si="231"/>
        <v/>
      </c>
      <c r="F166" s="90">
        <f t="shared" si="231"/>
        <v>0</v>
      </c>
      <c r="G166" s="91">
        <f t="shared" si="231"/>
        <v>0</v>
      </c>
      <c r="H166" s="91">
        <f t="shared" si="231"/>
        <v>0</v>
      </c>
      <c r="I166" s="91">
        <f t="shared" si="231"/>
        <v>0</v>
      </c>
      <c r="J166" s="91">
        <f t="shared" si="231"/>
        <v>0</v>
      </c>
      <c r="K166" s="91">
        <f t="shared" si="231"/>
        <v>0</v>
      </c>
      <c r="L166" s="91">
        <f t="shared" si="231"/>
        <v>0</v>
      </c>
      <c r="M166" s="91" t="str">
        <f t="shared" si="231"/>
        <v/>
      </c>
      <c r="N166" s="23" t="str">
        <f t="shared" si="231"/>
        <v/>
      </c>
      <c r="O166" s="9"/>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row>
    <row r="167" spans="1:163" x14ac:dyDescent="0.5">
      <c r="A167" s="34"/>
      <c r="B167" s="35"/>
      <c r="C167" s="36">
        <f t="shared" si="227"/>
        <v>0</v>
      </c>
      <c r="D167" s="36">
        <f t="shared" si="228"/>
        <v>0</v>
      </c>
      <c r="E167" s="36" t="str">
        <f t="shared" si="231"/>
        <v/>
      </c>
      <c r="F167" s="90">
        <f t="shared" si="231"/>
        <v>0</v>
      </c>
      <c r="G167" s="91">
        <f t="shared" si="231"/>
        <v>0</v>
      </c>
      <c r="H167" s="91">
        <f t="shared" si="231"/>
        <v>0</v>
      </c>
      <c r="I167" s="91">
        <f t="shared" si="231"/>
        <v>0</v>
      </c>
      <c r="J167" s="91">
        <f t="shared" si="231"/>
        <v>0</v>
      </c>
      <c r="K167" s="91">
        <f t="shared" si="231"/>
        <v>0</v>
      </c>
      <c r="L167" s="91">
        <f t="shared" si="231"/>
        <v>0</v>
      </c>
      <c r="M167" s="91" t="str">
        <f t="shared" si="231"/>
        <v/>
      </c>
      <c r="N167" s="23" t="str">
        <f t="shared" si="231"/>
        <v/>
      </c>
      <c r="O167" s="9"/>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row>
    <row r="168" spans="1:163" x14ac:dyDescent="0.5">
      <c r="A168" s="34"/>
      <c r="B168" s="35"/>
      <c r="C168" s="36">
        <f t="shared" si="227"/>
        <v>0</v>
      </c>
      <c r="D168" s="36">
        <f t="shared" si="228"/>
        <v>0</v>
      </c>
      <c r="E168" s="36" t="str">
        <f t="shared" si="231"/>
        <v/>
      </c>
      <c r="F168" s="90">
        <f t="shared" si="231"/>
        <v>0</v>
      </c>
      <c r="G168" s="91">
        <f t="shared" si="231"/>
        <v>0</v>
      </c>
      <c r="H168" s="91">
        <f t="shared" si="231"/>
        <v>0</v>
      </c>
      <c r="I168" s="91">
        <f t="shared" si="231"/>
        <v>0</v>
      </c>
      <c r="J168" s="91">
        <f t="shared" si="231"/>
        <v>0</v>
      </c>
      <c r="K168" s="91">
        <f t="shared" si="231"/>
        <v>0</v>
      </c>
      <c r="L168" s="91">
        <f t="shared" si="231"/>
        <v>0</v>
      </c>
      <c r="M168" s="91" t="str">
        <f t="shared" si="231"/>
        <v/>
      </c>
      <c r="N168" s="23" t="str">
        <f t="shared" si="231"/>
        <v/>
      </c>
      <c r="O168" s="9"/>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row>
    <row r="169" spans="1:163" x14ac:dyDescent="0.5">
      <c r="A169" s="34"/>
      <c r="B169" s="35"/>
      <c r="C169" s="36">
        <f t="shared" si="227"/>
        <v>0</v>
      </c>
      <c r="D169" s="36">
        <f t="shared" si="228"/>
        <v>0</v>
      </c>
      <c r="E169" s="36" t="str">
        <f t="shared" si="231"/>
        <v/>
      </c>
      <c r="F169" s="90">
        <f t="shared" si="231"/>
        <v>0</v>
      </c>
      <c r="G169" s="91">
        <f t="shared" si="231"/>
        <v>0</v>
      </c>
      <c r="H169" s="91">
        <f t="shared" si="231"/>
        <v>0</v>
      </c>
      <c r="I169" s="91">
        <f t="shared" si="231"/>
        <v>0</v>
      </c>
      <c r="J169" s="91">
        <f t="shared" si="231"/>
        <v>0</v>
      </c>
      <c r="K169" s="91">
        <f t="shared" si="231"/>
        <v>0</v>
      </c>
      <c r="L169" s="91">
        <f t="shared" si="231"/>
        <v>0</v>
      </c>
      <c r="M169" s="91" t="str">
        <f t="shared" si="231"/>
        <v/>
      </c>
      <c r="N169" s="23" t="str">
        <f t="shared" si="231"/>
        <v/>
      </c>
      <c r="O169" s="9"/>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row>
    <row r="170" spans="1:163" x14ac:dyDescent="0.5">
      <c r="A170" s="34"/>
      <c r="B170" s="35"/>
      <c r="C170" s="36">
        <f t="shared" si="227"/>
        <v>0</v>
      </c>
      <c r="D170" s="36">
        <f t="shared" si="228"/>
        <v>0</v>
      </c>
      <c r="E170" s="36" t="str">
        <f t="shared" si="231"/>
        <v/>
      </c>
      <c r="F170" s="90">
        <f t="shared" si="231"/>
        <v>0</v>
      </c>
      <c r="G170" s="91">
        <f t="shared" si="231"/>
        <v>0</v>
      </c>
      <c r="H170" s="91">
        <f t="shared" si="231"/>
        <v>0</v>
      </c>
      <c r="I170" s="91">
        <f t="shared" si="231"/>
        <v>0</v>
      </c>
      <c r="J170" s="91">
        <f t="shared" si="231"/>
        <v>0</v>
      </c>
      <c r="K170" s="91">
        <f t="shared" si="231"/>
        <v>0</v>
      </c>
      <c r="L170" s="91">
        <f t="shared" si="231"/>
        <v>0</v>
      </c>
      <c r="M170" s="91" t="str">
        <f t="shared" si="231"/>
        <v/>
      </c>
      <c r="N170" s="23" t="str">
        <f t="shared" si="231"/>
        <v/>
      </c>
      <c r="O170" s="9"/>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row>
    <row r="171" spans="1:163" x14ac:dyDescent="0.5">
      <c r="A171" s="34"/>
      <c r="B171" s="35"/>
      <c r="C171" s="36">
        <f t="shared" si="227"/>
        <v>0</v>
      </c>
      <c r="D171" s="36">
        <f t="shared" si="228"/>
        <v>0</v>
      </c>
      <c r="E171" s="36" t="str">
        <f t="shared" si="231"/>
        <v/>
      </c>
      <c r="F171" s="90">
        <f t="shared" si="231"/>
        <v>0</v>
      </c>
      <c r="G171" s="91">
        <f t="shared" si="231"/>
        <v>0</v>
      </c>
      <c r="H171" s="91">
        <f t="shared" si="231"/>
        <v>0</v>
      </c>
      <c r="I171" s="91">
        <f t="shared" si="231"/>
        <v>0</v>
      </c>
      <c r="J171" s="91">
        <f t="shared" si="231"/>
        <v>0</v>
      </c>
      <c r="K171" s="91">
        <f t="shared" si="231"/>
        <v>0</v>
      </c>
      <c r="L171" s="91">
        <f t="shared" si="231"/>
        <v>0</v>
      </c>
      <c r="M171" s="91" t="str">
        <f t="shared" si="231"/>
        <v/>
      </c>
      <c r="N171" s="23" t="str">
        <f t="shared" si="231"/>
        <v/>
      </c>
      <c r="O171" s="9"/>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row>
    <row r="172" spans="1:163" x14ac:dyDescent="0.5">
      <c r="A172" s="34"/>
      <c r="B172" s="35"/>
      <c r="C172" s="36">
        <f t="shared" si="227"/>
        <v>0</v>
      </c>
      <c r="D172" s="36">
        <f t="shared" si="228"/>
        <v>0</v>
      </c>
      <c r="E172" s="36" t="str">
        <f t="shared" si="231"/>
        <v/>
      </c>
      <c r="F172" s="90">
        <f t="shared" si="231"/>
        <v>0</v>
      </c>
      <c r="G172" s="91">
        <f t="shared" si="231"/>
        <v>0</v>
      </c>
      <c r="H172" s="91">
        <f t="shared" si="231"/>
        <v>0</v>
      </c>
      <c r="I172" s="91">
        <f t="shared" si="231"/>
        <v>0</v>
      </c>
      <c r="J172" s="91">
        <f t="shared" si="231"/>
        <v>0</v>
      </c>
      <c r="K172" s="91">
        <f t="shared" si="231"/>
        <v>0</v>
      </c>
      <c r="L172" s="91">
        <f t="shared" si="231"/>
        <v>0</v>
      </c>
      <c r="M172" s="91" t="str">
        <f t="shared" si="231"/>
        <v/>
      </c>
      <c r="N172" s="23" t="str">
        <f t="shared" si="231"/>
        <v/>
      </c>
      <c r="O172" s="9"/>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row>
    <row r="173" spans="1:163" x14ac:dyDescent="0.5">
      <c r="A173" s="34"/>
      <c r="B173" s="35"/>
      <c r="C173" s="36">
        <f t="shared" si="227"/>
        <v>0</v>
      </c>
      <c r="D173" s="36">
        <f t="shared" si="228"/>
        <v>0</v>
      </c>
      <c r="E173" s="36" t="str">
        <f t="shared" ref="E173:N182" si="232">IF(ISERROR(SUMIF($O$11:$IS$11,"LG"&amp;E$7,$O173:$IS173)/E$13),"",SUMIF($O$11:$IS$11,"LG"&amp;E$7,$O173:$IS173)/E$13)</f>
        <v/>
      </c>
      <c r="F173" s="90">
        <f t="shared" si="232"/>
        <v>0</v>
      </c>
      <c r="G173" s="91">
        <f t="shared" si="232"/>
        <v>0</v>
      </c>
      <c r="H173" s="91">
        <f t="shared" si="232"/>
        <v>0</v>
      </c>
      <c r="I173" s="91">
        <f t="shared" si="232"/>
        <v>0</v>
      </c>
      <c r="J173" s="91">
        <f t="shared" si="232"/>
        <v>0</v>
      </c>
      <c r="K173" s="91">
        <f t="shared" si="232"/>
        <v>0</v>
      </c>
      <c r="L173" s="91">
        <f t="shared" si="232"/>
        <v>0</v>
      </c>
      <c r="M173" s="91" t="str">
        <f t="shared" si="232"/>
        <v/>
      </c>
      <c r="N173" s="23" t="str">
        <f t="shared" si="232"/>
        <v/>
      </c>
      <c r="O173" s="9"/>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row>
    <row r="174" spans="1:163" x14ac:dyDescent="0.5">
      <c r="A174" s="34"/>
      <c r="B174" s="35"/>
      <c r="C174" s="36">
        <f t="shared" si="227"/>
        <v>0</v>
      </c>
      <c r="D174" s="36">
        <f t="shared" si="228"/>
        <v>0</v>
      </c>
      <c r="E174" s="36" t="str">
        <f t="shared" si="232"/>
        <v/>
      </c>
      <c r="F174" s="90">
        <f t="shared" si="232"/>
        <v>0</v>
      </c>
      <c r="G174" s="91">
        <f t="shared" si="232"/>
        <v>0</v>
      </c>
      <c r="H174" s="91">
        <f t="shared" si="232"/>
        <v>0</v>
      </c>
      <c r="I174" s="91">
        <f t="shared" si="232"/>
        <v>0</v>
      </c>
      <c r="J174" s="91">
        <f t="shared" si="232"/>
        <v>0</v>
      </c>
      <c r="K174" s="91">
        <f t="shared" si="232"/>
        <v>0</v>
      </c>
      <c r="L174" s="91">
        <f t="shared" si="232"/>
        <v>0</v>
      </c>
      <c r="M174" s="91" t="str">
        <f t="shared" si="232"/>
        <v/>
      </c>
      <c r="N174" s="23" t="str">
        <f t="shared" si="232"/>
        <v/>
      </c>
      <c r="O174" s="9"/>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row>
    <row r="175" spans="1:163" x14ac:dyDescent="0.5">
      <c r="A175" s="34"/>
      <c r="B175" s="35"/>
      <c r="C175" s="36">
        <f t="shared" ref="C175:C238" si="233">IF(ISERROR(SUMIF($O$9:$IS$9,"LG",O175:IS175)/SUMPRODUCT((($O$9:$IS$9)="LG")*(($O$13:$IS$13)&lt;&gt;"")*((O175:IS175)&lt;&gt;"Absent")*((O175:IS175)&lt;&gt;"NA")*($O$13:$IS$13))),"",SUMIF($O$9:$IS$9,"LG",O175:IS175)/SUMPRODUCT((($O$9:$IS$9)="LG")*(($O$13:$IS$13)&lt;&gt;"")*((O175:IS175)&lt;&gt;"Absent")*((O175:IS175)&lt;&gt;"NA")*($O$13:$IS$13)))</f>
        <v>0</v>
      </c>
      <c r="D175" s="36">
        <f t="shared" ref="D175:D238" si="234">IF(ISERROR(SUMIF($O$9:$IS$9,"LG",O175:IS175)/SUMPRODUCT((($O$9:$IS$9)="LG")*(($O$13:$IS$13)&lt;&gt;"")*((O175:IS175)&lt;&gt;"NA")*($O$13:$IS$13))),"",SUMIF($O$9:$IS$9,"LG",O175:IS175)/SUMPRODUCT((($O$9:$IS$9)="LG")*(($O$13:$IS$13)&lt;&gt;"")*((O175:IS175)&lt;&gt;"NA")*($O$13:$IS$13)))</f>
        <v>0</v>
      </c>
      <c r="E175" s="36" t="str">
        <f t="shared" si="232"/>
        <v/>
      </c>
      <c r="F175" s="90">
        <f t="shared" si="232"/>
        <v>0</v>
      </c>
      <c r="G175" s="91">
        <f t="shared" si="232"/>
        <v>0</v>
      </c>
      <c r="H175" s="91">
        <f t="shared" si="232"/>
        <v>0</v>
      </c>
      <c r="I175" s="91">
        <f t="shared" si="232"/>
        <v>0</v>
      </c>
      <c r="J175" s="91">
        <f t="shared" si="232"/>
        <v>0</v>
      </c>
      <c r="K175" s="91">
        <f t="shared" si="232"/>
        <v>0</v>
      </c>
      <c r="L175" s="91">
        <f t="shared" si="232"/>
        <v>0</v>
      </c>
      <c r="M175" s="91" t="str">
        <f t="shared" si="232"/>
        <v/>
      </c>
      <c r="N175" s="23" t="str">
        <f t="shared" si="232"/>
        <v/>
      </c>
      <c r="O175" s="9"/>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row>
    <row r="176" spans="1:163" x14ac:dyDescent="0.5">
      <c r="A176" s="34"/>
      <c r="B176" s="35"/>
      <c r="C176" s="36">
        <f t="shared" si="233"/>
        <v>0</v>
      </c>
      <c r="D176" s="36">
        <f t="shared" si="234"/>
        <v>0</v>
      </c>
      <c r="E176" s="36" t="str">
        <f t="shared" si="232"/>
        <v/>
      </c>
      <c r="F176" s="90">
        <f t="shared" si="232"/>
        <v>0</v>
      </c>
      <c r="G176" s="91">
        <f t="shared" si="232"/>
        <v>0</v>
      </c>
      <c r="H176" s="91">
        <f t="shared" si="232"/>
        <v>0</v>
      </c>
      <c r="I176" s="91">
        <f t="shared" si="232"/>
        <v>0</v>
      </c>
      <c r="J176" s="91">
        <f t="shared" si="232"/>
        <v>0</v>
      </c>
      <c r="K176" s="91">
        <f t="shared" si="232"/>
        <v>0</v>
      </c>
      <c r="L176" s="91">
        <f t="shared" si="232"/>
        <v>0</v>
      </c>
      <c r="M176" s="91" t="str">
        <f t="shared" si="232"/>
        <v/>
      </c>
      <c r="N176" s="23" t="str">
        <f t="shared" si="232"/>
        <v/>
      </c>
      <c r="O176" s="9"/>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row>
    <row r="177" spans="1:163" x14ac:dyDescent="0.5">
      <c r="A177" s="34"/>
      <c r="B177" s="35"/>
      <c r="C177" s="36">
        <f t="shared" si="233"/>
        <v>0</v>
      </c>
      <c r="D177" s="36">
        <f t="shared" si="234"/>
        <v>0</v>
      </c>
      <c r="E177" s="36" t="str">
        <f t="shared" si="232"/>
        <v/>
      </c>
      <c r="F177" s="90">
        <f t="shared" si="232"/>
        <v>0</v>
      </c>
      <c r="G177" s="91">
        <f t="shared" si="232"/>
        <v>0</v>
      </c>
      <c r="H177" s="91">
        <f t="shared" si="232"/>
        <v>0</v>
      </c>
      <c r="I177" s="91">
        <f t="shared" si="232"/>
        <v>0</v>
      </c>
      <c r="J177" s="91">
        <f t="shared" si="232"/>
        <v>0</v>
      </c>
      <c r="K177" s="91">
        <f t="shared" si="232"/>
        <v>0</v>
      </c>
      <c r="L177" s="91">
        <f t="shared" si="232"/>
        <v>0</v>
      </c>
      <c r="M177" s="91" t="str">
        <f t="shared" si="232"/>
        <v/>
      </c>
      <c r="N177" s="23" t="str">
        <f t="shared" si="232"/>
        <v/>
      </c>
      <c r="O177" s="9"/>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row>
    <row r="178" spans="1:163" x14ac:dyDescent="0.5">
      <c r="A178" s="34"/>
      <c r="B178" s="35"/>
      <c r="C178" s="36">
        <f t="shared" si="233"/>
        <v>0</v>
      </c>
      <c r="D178" s="36">
        <f t="shared" si="234"/>
        <v>0</v>
      </c>
      <c r="E178" s="36" t="str">
        <f t="shared" si="232"/>
        <v/>
      </c>
      <c r="F178" s="90">
        <f t="shared" si="232"/>
        <v>0</v>
      </c>
      <c r="G178" s="91">
        <f t="shared" si="232"/>
        <v>0</v>
      </c>
      <c r="H178" s="91">
        <f t="shared" si="232"/>
        <v>0</v>
      </c>
      <c r="I178" s="91">
        <f t="shared" si="232"/>
        <v>0</v>
      </c>
      <c r="J178" s="91">
        <f t="shared" si="232"/>
        <v>0</v>
      </c>
      <c r="K178" s="91">
        <f t="shared" si="232"/>
        <v>0</v>
      </c>
      <c r="L178" s="91">
        <f t="shared" si="232"/>
        <v>0</v>
      </c>
      <c r="M178" s="91" t="str">
        <f t="shared" si="232"/>
        <v/>
      </c>
      <c r="N178" s="23" t="str">
        <f t="shared" si="232"/>
        <v/>
      </c>
      <c r="O178" s="9"/>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row>
    <row r="179" spans="1:163" x14ac:dyDescent="0.5">
      <c r="A179" s="34"/>
      <c r="B179" s="35"/>
      <c r="C179" s="36">
        <f t="shared" si="233"/>
        <v>0</v>
      </c>
      <c r="D179" s="36">
        <f t="shared" si="234"/>
        <v>0</v>
      </c>
      <c r="E179" s="36" t="str">
        <f t="shared" si="232"/>
        <v/>
      </c>
      <c r="F179" s="90">
        <f t="shared" si="232"/>
        <v>0</v>
      </c>
      <c r="G179" s="91">
        <f t="shared" si="232"/>
        <v>0</v>
      </c>
      <c r="H179" s="91">
        <f t="shared" si="232"/>
        <v>0</v>
      </c>
      <c r="I179" s="91">
        <f t="shared" si="232"/>
        <v>0</v>
      </c>
      <c r="J179" s="91">
        <f t="shared" si="232"/>
        <v>0</v>
      </c>
      <c r="K179" s="91">
        <f t="shared" si="232"/>
        <v>0</v>
      </c>
      <c r="L179" s="91">
        <f t="shared" si="232"/>
        <v>0</v>
      </c>
      <c r="M179" s="91" t="str">
        <f t="shared" si="232"/>
        <v/>
      </c>
      <c r="N179" s="23" t="str">
        <f t="shared" si="232"/>
        <v/>
      </c>
      <c r="O179" s="9"/>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row>
    <row r="180" spans="1:163" x14ac:dyDescent="0.5">
      <c r="A180" s="34"/>
      <c r="B180" s="35"/>
      <c r="C180" s="36">
        <f t="shared" si="233"/>
        <v>0</v>
      </c>
      <c r="D180" s="36">
        <f t="shared" si="234"/>
        <v>0</v>
      </c>
      <c r="E180" s="36" t="str">
        <f t="shared" si="232"/>
        <v/>
      </c>
      <c r="F180" s="90">
        <f t="shared" si="232"/>
        <v>0</v>
      </c>
      <c r="G180" s="91">
        <f t="shared" si="232"/>
        <v>0</v>
      </c>
      <c r="H180" s="91">
        <f t="shared" si="232"/>
        <v>0</v>
      </c>
      <c r="I180" s="91">
        <f t="shared" si="232"/>
        <v>0</v>
      </c>
      <c r="J180" s="91">
        <f t="shared" si="232"/>
        <v>0</v>
      </c>
      <c r="K180" s="91">
        <f t="shared" si="232"/>
        <v>0</v>
      </c>
      <c r="L180" s="91">
        <f t="shared" si="232"/>
        <v>0</v>
      </c>
      <c r="M180" s="91" t="str">
        <f t="shared" si="232"/>
        <v/>
      </c>
      <c r="N180" s="23" t="str">
        <f t="shared" si="232"/>
        <v/>
      </c>
      <c r="O180" s="9"/>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row>
    <row r="181" spans="1:163" x14ac:dyDescent="0.5">
      <c r="A181" s="34"/>
      <c r="B181" s="35"/>
      <c r="C181" s="36">
        <f t="shared" si="233"/>
        <v>0</v>
      </c>
      <c r="D181" s="36">
        <f t="shared" si="234"/>
        <v>0</v>
      </c>
      <c r="E181" s="36" t="str">
        <f t="shared" si="232"/>
        <v/>
      </c>
      <c r="F181" s="90">
        <f t="shared" si="232"/>
        <v>0</v>
      </c>
      <c r="G181" s="91">
        <f t="shared" si="232"/>
        <v>0</v>
      </c>
      <c r="H181" s="91">
        <f t="shared" si="232"/>
        <v>0</v>
      </c>
      <c r="I181" s="91">
        <f t="shared" si="232"/>
        <v>0</v>
      </c>
      <c r="J181" s="91">
        <f t="shared" si="232"/>
        <v>0</v>
      </c>
      <c r="K181" s="91">
        <f t="shared" si="232"/>
        <v>0</v>
      </c>
      <c r="L181" s="91">
        <f t="shared" si="232"/>
        <v>0</v>
      </c>
      <c r="M181" s="91" t="str">
        <f t="shared" si="232"/>
        <v/>
      </c>
      <c r="N181" s="23" t="str">
        <f t="shared" si="232"/>
        <v/>
      </c>
      <c r="O181" s="9"/>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row>
    <row r="182" spans="1:163" x14ac:dyDescent="0.5">
      <c r="A182" s="34"/>
      <c r="B182" s="35"/>
      <c r="C182" s="36">
        <f t="shared" si="233"/>
        <v>0</v>
      </c>
      <c r="D182" s="36">
        <f t="shared" si="234"/>
        <v>0</v>
      </c>
      <c r="E182" s="36" t="str">
        <f t="shared" si="232"/>
        <v/>
      </c>
      <c r="F182" s="90">
        <f t="shared" si="232"/>
        <v>0</v>
      </c>
      <c r="G182" s="91">
        <f t="shared" si="232"/>
        <v>0</v>
      </c>
      <c r="H182" s="91">
        <f t="shared" si="232"/>
        <v>0</v>
      </c>
      <c r="I182" s="91">
        <f t="shared" si="232"/>
        <v>0</v>
      </c>
      <c r="J182" s="91">
        <f t="shared" si="232"/>
        <v>0</v>
      </c>
      <c r="K182" s="91">
        <f t="shared" si="232"/>
        <v>0</v>
      </c>
      <c r="L182" s="91">
        <f t="shared" si="232"/>
        <v>0</v>
      </c>
      <c r="M182" s="91" t="str">
        <f t="shared" si="232"/>
        <v/>
      </c>
      <c r="N182" s="23" t="str">
        <f t="shared" si="232"/>
        <v/>
      </c>
      <c r="O182" s="9"/>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row>
    <row r="183" spans="1:163" x14ac:dyDescent="0.5">
      <c r="A183" s="34"/>
      <c r="B183" s="35"/>
      <c r="C183" s="36">
        <f t="shared" si="233"/>
        <v>0</v>
      </c>
      <c r="D183" s="36">
        <f t="shared" si="234"/>
        <v>0</v>
      </c>
      <c r="E183" s="36" t="str">
        <f t="shared" ref="E183:N192" si="235">IF(ISERROR(SUMIF($O$11:$IS$11,"LG"&amp;E$7,$O183:$IS183)/E$13),"",SUMIF($O$11:$IS$11,"LG"&amp;E$7,$O183:$IS183)/E$13)</f>
        <v/>
      </c>
      <c r="F183" s="90">
        <f t="shared" si="235"/>
        <v>0</v>
      </c>
      <c r="G183" s="91">
        <f t="shared" si="235"/>
        <v>0</v>
      </c>
      <c r="H183" s="91">
        <f t="shared" si="235"/>
        <v>0</v>
      </c>
      <c r="I183" s="91">
        <f t="shared" si="235"/>
        <v>0</v>
      </c>
      <c r="J183" s="91">
        <f t="shared" si="235"/>
        <v>0</v>
      </c>
      <c r="K183" s="91">
        <f t="shared" si="235"/>
        <v>0</v>
      </c>
      <c r="L183" s="91">
        <f t="shared" si="235"/>
        <v>0</v>
      </c>
      <c r="M183" s="91" t="str">
        <f t="shared" si="235"/>
        <v/>
      </c>
      <c r="N183" s="23" t="str">
        <f t="shared" si="235"/>
        <v/>
      </c>
      <c r="O183" s="9"/>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row>
    <row r="184" spans="1:163" x14ac:dyDescent="0.5">
      <c r="A184" s="34"/>
      <c r="B184" s="35"/>
      <c r="C184" s="36">
        <f t="shared" si="233"/>
        <v>0</v>
      </c>
      <c r="D184" s="36">
        <f t="shared" si="234"/>
        <v>0</v>
      </c>
      <c r="E184" s="36" t="str">
        <f t="shared" si="235"/>
        <v/>
      </c>
      <c r="F184" s="90">
        <f t="shared" si="235"/>
        <v>0</v>
      </c>
      <c r="G184" s="91">
        <f t="shared" si="235"/>
        <v>0</v>
      </c>
      <c r="H184" s="91">
        <f t="shared" si="235"/>
        <v>0</v>
      </c>
      <c r="I184" s="91">
        <f t="shared" si="235"/>
        <v>0</v>
      </c>
      <c r="J184" s="91">
        <f t="shared" si="235"/>
        <v>0</v>
      </c>
      <c r="K184" s="91">
        <f t="shared" si="235"/>
        <v>0</v>
      </c>
      <c r="L184" s="91">
        <f t="shared" si="235"/>
        <v>0</v>
      </c>
      <c r="M184" s="91" t="str">
        <f t="shared" si="235"/>
        <v/>
      </c>
      <c r="N184" s="23" t="str">
        <f t="shared" si="235"/>
        <v/>
      </c>
      <c r="O184" s="9"/>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row>
    <row r="185" spans="1:163" x14ac:dyDescent="0.5">
      <c r="A185" s="34"/>
      <c r="B185" s="35"/>
      <c r="C185" s="36">
        <f t="shared" si="233"/>
        <v>0</v>
      </c>
      <c r="D185" s="36">
        <f t="shared" si="234"/>
        <v>0</v>
      </c>
      <c r="E185" s="36" t="str">
        <f t="shared" si="235"/>
        <v/>
      </c>
      <c r="F185" s="90">
        <f t="shared" si="235"/>
        <v>0</v>
      </c>
      <c r="G185" s="91">
        <f t="shared" si="235"/>
        <v>0</v>
      </c>
      <c r="H185" s="91">
        <f t="shared" si="235"/>
        <v>0</v>
      </c>
      <c r="I185" s="91">
        <f t="shared" si="235"/>
        <v>0</v>
      </c>
      <c r="J185" s="91">
        <f t="shared" si="235"/>
        <v>0</v>
      </c>
      <c r="K185" s="91">
        <f t="shared" si="235"/>
        <v>0</v>
      </c>
      <c r="L185" s="91">
        <f t="shared" si="235"/>
        <v>0</v>
      </c>
      <c r="M185" s="91" t="str">
        <f t="shared" si="235"/>
        <v/>
      </c>
      <c r="N185" s="23" t="str">
        <f t="shared" si="235"/>
        <v/>
      </c>
      <c r="O185" s="9"/>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row>
    <row r="186" spans="1:163" x14ac:dyDescent="0.5">
      <c r="A186" s="34"/>
      <c r="B186" s="35"/>
      <c r="C186" s="36">
        <f t="shared" si="233"/>
        <v>0</v>
      </c>
      <c r="D186" s="36">
        <f t="shared" si="234"/>
        <v>0</v>
      </c>
      <c r="E186" s="36" t="str">
        <f t="shared" si="235"/>
        <v/>
      </c>
      <c r="F186" s="90">
        <f t="shared" si="235"/>
        <v>0</v>
      </c>
      <c r="G186" s="91">
        <f t="shared" si="235"/>
        <v>0</v>
      </c>
      <c r="H186" s="91">
        <f t="shared" si="235"/>
        <v>0</v>
      </c>
      <c r="I186" s="91">
        <f t="shared" si="235"/>
        <v>0</v>
      </c>
      <c r="J186" s="91">
        <f t="shared" si="235"/>
        <v>0</v>
      </c>
      <c r="K186" s="91">
        <f t="shared" si="235"/>
        <v>0</v>
      </c>
      <c r="L186" s="91">
        <f t="shared" si="235"/>
        <v>0</v>
      </c>
      <c r="M186" s="91" t="str">
        <f t="shared" si="235"/>
        <v/>
      </c>
      <c r="N186" s="23" t="str">
        <f t="shared" si="235"/>
        <v/>
      </c>
      <c r="O186" s="9"/>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row>
    <row r="187" spans="1:163" x14ac:dyDescent="0.5">
      <c r="A187" s="34"/>
      <c r="B187" s="35"/>
      <c r="C187" s="36">
        <f t="shared" si="233"/>
        <v>0</v>
      </c>
      <c r="D187" s="36">
        <f t="shared" si="234"/>
        <v>0</v>
      </c>
      <c r="E187" s="36" t="str">
        <f t="shared" si="235"/>
        <v/>
      </c>
      <c r="F187" s="90">
        <f t="shared" si="235"/>
        <v>0</v>
      </c>
      <c r="G187" s="91">
        <f t="shared" si="235"/>
        <v>0</v>
      </c>
      <c r="H187" s="91">
        <f t="shared" si="235"/>
        <v>0</v>
      </c>
      <c r="I187" s="91">
        <f t="shared" si="235"/>
        <v>0</v>
      </c>
      <c r="J187" s="91">
        <f t="shared" si="235"/>
        <v>0</v>
      </c>
      <c r="K187" s="91">
        <f t="shared" si="235"/>
        <v>0</v>
      </c>
      <c r="L187" s="91">
        <f t="shared" si="235"/>
        <v>0</v>
      </c>
      <c r="M187" s="91" t="str">
        <f t="shared" si="235"/>
        <v/>
      </c>
      <c r="N187" s="23" t="str">
        <f t="shared" si="235"/>
        <v/>
      </c>
      <c r="O187" s="9"/>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row>
    <row r="188" spans="1:163" x14ac:dyDescent="0.5">
      <c r="A188" s="34"/>
      <c r="B188" s="35"/>
      <c r="C188" s="36">
        <f t="shared" si="233"/>
        <v>0</v>
      </c>
      <c r="D188" s="36">
        <f t="shared" si="234"/>
        <v>0</v>
      </c>
      <c r="E188" s="36" t="str">
        <f t="shared" si="235"/>
        <v/>
      </c>
      <c r="F188" s="90">
        <f t="shared" si="235"/>
        <v>0</v>
      </c>
      <c r="G188" s="91">
        <f t="shared" si="235"/>
        <v>0</v>
      </c>
      <c r="H188" s="91">
        <f t="shared" si="235"/>
        <v>0</v>
      </c>
      <c r="I188" s="91">
        <f t="shared" si="235"/>
        <v>0</v>
      </c>
      <c r="J188" s="91">
        <f t="shared" si="235"/>
        <v>0</v>
      </c>
      <c r="K188" s="91">
        <f t="shared" si="235"/>
        <v>0</v>
      </c>
      <c r="L188" s="91">
        <f t="shared" si="235"/>
        <v>0</v>
      </c>
      <c r="M188" s="91" t="str">
        <f t="shared" si="235"/>
        <v/>
      </c>
      <c r="N188" s="23" t="str">
        <f t="shared" si="235"/>
        <v/>
      </c>
      <c r="O188" s="9"/>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row>
    <row r="189" spans="1:163" x14ac:dyDescent="0.5">
      <c r="A189" s="34"/>
      <c r="B189" s="35"/>
      <c r="C189" s="36">
        <f t="shared" si="233"/>
        <v>0</v>
      </c>
      <c r="D189" s="36">
        <f t="shared" si="234"/>
        <v>0</v>
      </c>
      <c r="E189" s="36" t="str">
        <f t="shared" si="235"/>
        <v/>
      </c>
      <c r="F189" s="90">
        <f t="shared" si="235"/>
        <v>0</v>
      </c>
      <c r="G189" s="91">
        <f t="shared" si="235"/>
        <v>0</v>
      </c>
      <c r="H189" s="91">
        <f t="shared" si="235"/>
        <v>0</v>
      </c>
      <c r="I189" s="91">
        <f t="shared" si="235"/>
        <v>0</v>
      </c>
      <c r="J189" s="91">
        <f t="shared" si="235"/>
        <v>0</v>
      </c>
      <c r="K189" s="91">
        <f t="shared" si="235"/>
        <v>0</v>
      </c>
      <c r="L189" s="91">
        <f t="shared" si="235"/>
        <v>0</v>
      </c>
      <c r="M189" s="91" t="str">
        <f t="shared" si="235"/>
        <v/>
      </c>
      <c r="N189" s="23" t="str">
        <f t="shared" si="235"/>
        <v/>
      </c>
      <c r="O189" s="9"/>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row>
    <row r="190" spans="1:163" x14ac:dyDescent="0.5">
      <c r="A190" s="34"/>
      <c r="B190" s="35"/>
      <c r="C190" s="36">
        <f t="shared" si="233"/>
        <v>0</v>
      </c>
      <c r="D190" s="36">
        <f t="shared" si="234"/>
        <v>0</v>
      </c>
      <c r="E190" s="36" t="str">
        <f t="shared" si="235"/>
        <v/>
      </c>
      <c r="F190" s="90">
        <f t="shared" si="235"/>
        <v>0</v>
      </c>
      <c r="G190" s="91">
        <f t="shared" si="235"/>
        <v>0</v>
      </c>
      <c r="H190" s="91">
        <f t="shared" si="235"/>
        <v>0</v>
      </c>
      <c r="I190" s="91">
        <f t="shared" si="235"/>
        <v>0</v>
      </c>
      <c r="J190" s="91">
        <f t="shared" si="235"/>
        <v>0</v>
      </c>
      <c r="K190" s="91">
        <f t="shared" si="235"/>
        <v>0</v>
      </c>
      <c r="L190" s="91">
        <f t="shared" si="235"/>
        <v>0</v>
      </c>
      <c r="M190" s="91" t="str">
        <f t="shared" si="235"/>
        <v/>
      </c>
      <c r="N190" s="23" t="str">
        <f t="shared" si="235"/>
        <v/>
      </c>
      <c r="O190" s="9"/>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row>
    <row r="191" spans="1:163" x14ac:dyDescent="0.5">
      <c r="A191" s="34"/>
      <c r="B191" s="35"/>
      <c r="C191" s="36">
        <f t="shared" si="233"/>
        <v>0</v>
      </c>
      <c r="D191" s="36">
        <f t="shared" si="234"/>
        <v>0</v>
      </c>
      <c r="E191" s="36" t="str">
        <f t="shared" si="235"/>
        <v/>
      </c>
      <c r="F191" s="90">
        <f t="shared" si="235"/>
        <v>0</v>
      </c>
      <c r="G191" s="91">
        <f t="shared" si="235"/>
        <v>0</v>
      </c>
      <c r="H191" s="91">
        <f t="shared" si="235"/>
        <v>0</v>
      </c>
      <c r="I191" s="91">
        <f t="shared" si="235"/>
        <v>0</v>
      </c>
      <c r="J191" s="91">
        <f t="shared" si="235"/>
        <v>0</v>
      </c>
      <c r="K191" s="91">
        <f t="shared" si="235"/>
        <v>0</v>
      </c>
      <c r="L191" s="91">
        <f t="shared" si="235"/>
        <v>0</v>
      </c>
      <c r="M191" s="91" t="str">
        <f t="shared" si="235"/>
        <v/>
      </c>
      <c r="N191" s="23" t="str">
        <f t="shared" si="235"/>
        <v/>
      </c>
      <c r="O191" s="9"/>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row>
    <row r="192" spans="1:163" x14ac:dyDescent="0.5">
      <c r="A192" s="34"/>
      <c r="B192" s="35"/>
      <c r="C192" s="36">
        <f t="shared" si="233"/>
        <v>0</v>
      </c>
      <c r="D192" s="36">
        <f t="shared" si="234"/>
        <v>0</v>
      </c>
      <c r="E192" s="36" t="str">
        <f t="shared" si="235"/>
        <v/>
      </c>
      <c r="F192" s="90">
        <f t="shared" si="235"/>
        <v>0</v>
      </c>
      <c r="G192" s="91">
        <f t="shared" si="235"/>
        <v>0</v>
      </c>
      <c r="H192" s="91">
        <f t="shared" si="235"/>
        <v>0</v>
      </c>
      <c r="I192" s="91">
        <f t="shared" si="235"/>
        <v>0</v>
      </c>
      <c r="J192" s="91">
        <f t="shared" si="235"/>
        <v>0</v>
      </c>
      <c r="K192" s="91">
        <f t="shared" si="235"/>
        <v>0</v>
      </c>
      <c r="L192" s="91">
        <f t="shared" si="235"/>
        <v>0</v>
      </c>
      <c r="M192" s="91" t="str">
        <f t="shared" si="235"/>
        <v/>
      </c>
      <c r="N192" s="23" t="str">
        <f t="shared" si="235"/>
        <v/>
      </c>
      <c r="O192" s="9"/>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row>
    <row r="193" spans="1:163" x14ac:dyDescent="0.5">
      <c r="A193" s="34"/>
      <c r="B193" s="35"/>
      <c r="C193" s="36">
        <f t="shared" si="233"/>
        <v>0</v>
      </c>
      <c r="D193" s="36">
        <f t="shared" si="234"/>
        <v>0</v>
      </c>
      <c r="E193" s="36" t="str">
        <f t="shared" ref="E193:N202" si="236">IF(ISERROR(SUMIF($O$11:$IS$11,"LG"&amp;E$7,$O193:$IS193)/E$13),"",SUMIF($O$11:$IS$11,"LG"&amp;E$7,$O193:$IS193)/E$13)</f>
        <v/>
      </c>
      <c r="F193" s="90">
        <f t="shared" si="236"/>
        <v>0</v>
      </c>
      <c r="G193" s="91">
        <f t="shared" si="236"/>
        <v>0</v>
      </c>
      <c r="H193" s="91">
        <f t="shared" si="236"/>
        <v>0</v>
      </c>
      <c r="I193" s="91">
        <f t="shared" si="236"/>
        <v>0</v>
      </c>
      <c r="J193" s="91">
        <f t="shared" si="236"/>
        <v>0</v>
      </c>
      <c r="K193" s="91">
        <f t="shared" si="236"/>
        <v>0</v>
      </c>
      <c r="L193" s="91">
        <f t="shared" si="236"/>
        <v>0</v>
      </c>
      <c r="M193" s="91" t="str">
        <f t="shared" si="236"/>
        <v/>
      </c>
      <c r="N193" s="23" t="str">
        <f t="shared" si="236"/>
        <v/>
      </c>
      <c r="O193" s="9"/>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row>
    <row r="194" spans="1:163" x14ac:dyDescent="0.5">
      <c r="A194" s="34"/>
      <c r="B194" s="35"/>
      <c r="C194" s="36">
        <f t="shared" si="233"/>
        <v>0</v>
      </c>
      <c r="D194" s="36">
        <f t="shared" si="234"/>
        <v>0</v>
      </c>
      <c r="E194" s="36" t="str">
        <f t="shared" si="236"/>
        <v/>
      </c>
      <c r="F194" s="90">
        <f t="shared" si="236"/>
        <v>0</v>
      </c>
      <c r="G194" s="91">
        <f t="shared" si="236"/>
        <v>0</v>
      </c>
      <c r="H194" s="91">
        <f t="shared" si="236"/>
        <v>0</v>
      </c>
      <c r="I194" s="91">
        <f t="shared" si="236"/>
        <v>0</v>
      </c>
      <c r="J194" s="91">
        <f t="shared" si="236"/>
        <v>0</v>
      </c>
      <c r="K194" s="91">
        <f t="shared" si="236"/>
        <v>0</v>
      </c>
      <c r="L194" s="91">
        <f t="shared" si="236"/>
        <v>0</v>
      </c>
      <c r="M194" s="91" t="str">
        <f t="shared" si="236"/>
        <v/>
      </c>
      <c r="N194" s="23" t="str">
        <f t="shared" si="236"/>
        <v/>
      </c>
      <c r="O194" s="9"/>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row>
    <row r="195" spans="1:163" x14ac:dyDescent="0.5">
      <c r="A195" s="34"/>
      <c r="B195" s="35"/>
      <c r="C195" s="36">
        <f t="shared" si="233"/>
        <v>0</v>
      </c>
      <c r="D195" s="36">
        <f t="shared" si="234"/>
        <v>0</v>
      </c>
      <c r="E195" s="36" t="str">
        <f t="shared" si="236"/>
        <v/>
      </c>
      <c r="F195" s="90">
        <f t="shared" si="236"/>
        <v>0</v>
      </c>
      <c r="G195" s="91">
        <f t="shared" si="236"/>
        <v>0</v>
      </c>
      <c r="H195" s="91">
        <f t="shared" si="236"/>
        <v>0</v>
      </c>
      <c r="I195" s="91">
        <f t="shared" si="236"/>
        <v>0</v>
      </c>
      <c r="J195" s="91">
        <f t="shared" si="236"/>
        <v>0</v>
      </c>
      <c r="K195" s="91">
        <f t="shared" si="236"/>
        <v>0</v>
      </c>
      <c r="L195" s="91">
        <f t="shared" si="236"/>
        <v>0</v>
      </c>
      <c r="M195" s="91" t="str">
        <f t="shared" si="236"/>
        <v/>
      </c>
      <c r="N195" s="23" t="str">
        <f t="shared" si="236"/>
        <v/>
      </c>
      <c r="O195" s="9"/>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row>
    <row r="196" spans="1:163" x14ac:dyDescent="0.5">
      <c r="A196" s="34"/>
      <c r="B196" s="35"/>
      <c r="C196" s="36">
        <f t="shared" si="233"/>
        <v>0</v>
      </c>
      <c r="D196" s="36">
        <f t="shared" si="234"/>
        <v>0</v>
      </c>
      <c r="E196" s="36" t="str">
        <f t="shared" si="236"/>
        <v/>
      </c>
      <c r="F196" s="90">
        <f t="shared" si="236"/>
        <v>0</v>
      </c>
      <c r="G196" s="91">
        <f t="shared" si="236"/>
        <v>0</v>
      </c>
      <c r="H196" s="91">
        <f t="shared" si="236"/>
        <v>0</v>
      </c>
      <c r="I196" s="91">
        <f t="shared" si="236"/>
        <v>0</v>
      </c>
      <c r="J196" s="91">
        <f t="shared" si="236"/>
        <v>0</v>
      </c>
      <c r="K196" s="91">
        <f t="shared" si="236"/>
        <v>0</v>
      </c>
      <c r="L196" s="91">
        <f t="shared" si="236"/>
        <v>0</v>
      </c>
      <c r="M196" s="91" t="str">
        <f t="shared" si="236"/>
        <v/>
      </c>
      <c r="N196" s="23" t="str">
        <f t="shared" si="236"/>
        <v/>
      </c>
      <c r="O196" s="9"/>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row>
    <row r="197" spans="1:163" x14ac:dyDescent="0.5">
      <c r="A197" s="34"/>
      <c r="B197" s="35"/>
      <c r="C197" s="36">
        <f t="shared" si="233"/>
        <v>0</v>
      </c>
      <c r="D197" s="36">
        <f t="shared" si="234"/>
        <v>0</v>
      </c>
      <c r="E197" s="36" t="str">
        <f t="shared" si="236"/>
        <v/>
      </c>
      <c r="F197" s="90">
        <f t="shared" si="236"/>
        <v>0</v>
      </c>
      <c r="G197" s="91">
        <f t="shared" si="236"/>
        <v>0</v>
      </c>
      <c r="H197" s="91">
        <f t="shared" si="236"/>
        <v>0</v>
      </c>
      <c r="I197" s="91">
        <f t="shared" si="236"/>
        <v>0</v>
      </c>
      <c r="J197" s="91">
        <f t="shared" si="236"/>
        <v>0</v>
      </c>
      <c r="K197" s="91">
        <f t="shared" si="236"/>
        <v>0</v>
      </c>
      <c r="L197" s="91">
        <f t="shared" si="236"/>
        <v>0</v>
      </c>
      <c r="M197" s="91" t="str">
        <f t="shared" si="236"/>
        <v/>
      </c>
      <c r="N197" s="23" t="str">
        <f t="shared" si="236"/>
        <v/>
      </c>
      <c r="O197" s="9"/>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row>
    <row r="198" spans="1:163" x14ac:dyDescent="0.5">
      <c r="A198" s="34"/>
      <c r="B198" s="35"/>
      <c r="C198" s="36">
        <f t="shared" si="233"/>
        <v>0</v>
      </c>
      <c r="D198" s="36">
        <f t="shared" si="234"/>
        <v>0</v>
      </c>
      <c r="E198" s="36" t="str">
        <f t="shared" si="236"/>
        <v/>
      </c>
      <c r="F198" s="90">
        <f t="shared" si="236"/>
        <v>0</v>
      </c>
      <c r="G198" s="91">
        <f t="shared" si="236"/>
        <v>0</v>
      </c>
      <c r="H198" s="91">
        <f t="shared" si="236"/>
        <v>0</v>
      </c>
      <c r="I198" s="91">
        <f t="shared" si="236"/>
        <v>0</v>
      </c>
      <c r="J198" s="91">
        <f t="shared" si="236"/>
        <v>0</v>
      </c>
      <c r="K198" s="91">
        <f t="shared" si="236"/>
        <v>0</v>
      </c>
      <c r="L198" s="91">
        <f t="shared" si="236"/>
        <v>0</v>
      </c>
      <c r="M198" s="91" t="str">
        <f t="shared" si="236"/>
        <v/>
      </c>
      <c r="N198" s="23" t="str">
        <f t="shared" si="236"/>
        <v/>
      </c>
      <c r="O198" s="9"/>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row>
    <row r="199" spans="1:163" x14ac:dyDescent="0.5">
      <c r="A199" s="34"/>
      <c r="B199" s="35"/>
      <c r="C199" s="36">
        <f t="shared" si="233"/>
        <v>0</v>
      </c>
      <c r="D199" s="36">
        <f t="shared" si="234"/>
        <v>0</v>
      </c>
      <c r="E199" s="36" t="str">
        <f t="shared" si="236"/>
        <v/>
      </c>
      <c r="F199" s="90">
        <f t="shared" si="236"/>
        <v>0</v>
      </c>
      <c r="G199" s="91">
        <f t="shared" si="236"/>
        <v>0</v>
      </c>
      <c r="H199" s="91">
        <f t="shared" si="236"/>
        <v>0</v>
      </c>
      <c r="I199" s="91">
        <f t="shared" si="236"/>
        <v>0</v>
      </c>
      <c r="J199" s="91">
        <f t="shared" si="236"/>
        <v>0</v>
      </c>
      <c r="K199" s="91">
        <f t="shared" si="236"/>
        <v>0</v>
      </c>
      <c r="L199" s="91">
        <f t="shared" si="236"/>
        <v>0</v>
      </c>
      <c r="M199" s="91" t="str">
        <f t="shared" si="236"/>
        <v/>
      </c>
      <c r="N199" s="23" t="str">
        <f t="shared" si="236"/>
        <v/>
      </c>
      <c r="O199" s="9"/>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row>
    <row r="200" spans="1:163" x14ac:dyDescent="0.5">
      <c r="A200" s="34"/>
      <c r="B200" s="35"/>
      <c r="C200" s="36">
        <f t="shared" si="233"/>
        <v>0</v>
      </c>
      <c r="D200" s="36">
        <f t="shared" si="234"/>
        <v>0</v>
      </c>
      <c r="E200" s="36" t="str">
        <f t="shared" si="236"/>
        <v/>
      </c>
      <c r="F200" s="90">
        <f t="shared" si="236"/>
        <v>0</v>
      </c>
      <c r="G200" s="91">
        <f t="shared" si="236"/>
        <v>0</v>
      </c>
      <c r="H200" s="91">
        <f t="shared" si="236"/>
        <v>0</v>
      </c>
      <c r="I200" s="91">
        <f t="shared" si="236"/>
        <v>0</v>
      </c>
      <c r="J200" s="91">
        <f t="shared" si="236"/>
        <v>0</v>
      </c>
      <c r="K200" s="91">
        <f t="shared" si="236"/>
        <v>0</v>
      </c>
      <c r="L200" s="91">
        <f t="shared" si="236"/>
        <v>0</v>
      </c>
      <c r="M200" s="91" t="str">
        <f t="shared" si="236"/>
        <v/>
      </c>
      <c r="N200" s="23" t="str">
        <f t="shared" si="236"/>
        <v/>
      </c>
      <c r="O200" s="9"/>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row>
    <row r="201" spans="1:163" x14ac:dyDescent="0.5">
      <c r="A201" s="34"/>
      <c r="B201" s="35"/>
      <c r="C201" s="36">
        <f t="shared" si="233"/>
        <v>0</v>
      </c>
      <c r="D201" s="36">
        <f t="shared" si="234"/>
        <v>0</v>
      </c>
      <c r="E201" s="36" t="str">
        <f t="shared" si="236"/>
        <v/>
      </c>
      <c r="F201" s="90">
        <f t="shared" si="236"/>
        <v>0</v>
      </c>
      <c r="G201" s="91">
        <f t="shared" si="236"/>
        <v>0</v>
      </c>
      <c r="H201" s="91">
        <f t="shared" si="236"/>
        <v>0</v>
      </c>
      <c r="I201" s="91">
        <f t="shared" si="236"/>
        <v>0</v>
      </c>
      <c r="J201" s="91">
        <f t="shared" si="236"/>
        <v>0</v>
      </c>
      <c r="K201" s="91">
        <f t="shared" si="236"/>
        <v>0</v>
      </c>
      <c r="L201" s="91">
        <f t="shared" si="236"/>
        <v>0</v>
      </c>
      <c r="M201" s="91" t="str">
        <f t="shared" si="236"/>
        <v/>
      </c>
      <c r="N201" s="23" t="str">
        <f t="shared" si="236"/>
        <v/>
      </c>
      <c r="O201" s="9"/>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row>
    <row r="202" spans="1:163" x14ac:dyDescent="0.5">
      <c r="A202" s="34"/>
      <c r="B202" s="35"/>
      <c r="C202" s="36">
        <f t="shared" si="233"/>
        <v>0</v>
      </c>
      <c r="D202" s="36">
        <f t="shared" si="234"/>
        <v>0</v>
      </c>
      <c r="E202" s="36" t="str">
        <f t="shared" si="236"/>
        <v/>
      </c>
      <c r="F202" s="90">
        <f t="shared" si="236"/>
        <v>0</v>
      </c>
      <c r="G202" s="91">
        <f t="shared" si="236"/>
        <v>0</v>
      </c>
      <c r="H202" s="91">
        <f t="shared" si="236"/>
        <v>0</v>
      </c>
      <c r="I202" s="91">
        <f t="shared" si="236"/>
        <v>0</v>
      </c>
      <c r="J202" s="91">
        <f t="shared" si="236"/>
        <v>0</v>
      </c>
      <c r="K202" s="91">
        <f t="shared" si="236"/>
        <v>0</v>
      </c>
      <c r="L202" s="91">
        <f t="shared" si="236"/>
        <v>0</v>
      </c>
      <c r="M202" s="91" t="str">
        <f t="shared" si="236"/>
        <v/>
      </c>
      <c r="N202" s="23" t="str">
        <f t="shared" si="236"/>
        <v/>
      </c>
      <c r="O202" s="9"/>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row>
    <row r="203" spans="1:163" x14ac:dyDescent="0.5">
      <c r="A203" s="34"/>
      <c r="B203" s="35"/>
      <c r="C203" s="36">
        <f t="shared" si="233"/>
        <v>0</v>
      </c>
      <c r="D203" s="36">
        <f t="shared" si="234"/>
        <v>0</v>
      </c>
      <c r="E203" s="36" t="str">
        <f t="shared" ref="E203:N212" si="237">IF(ISERROR(SUMIF($O$11:$IS$11,"LG"&amp;E$7,$O203:$IS203)/E$13),"",SUMIF($O$11:$IS$11,"LG"&amp;E$7,$O203:$IS203)/E$13)</f>
        <v/>
      </c>
      <c r="F203" s="90">
        <f t="shared" si="237"/>
        <v>0</v>
      </c>
      <c r="G203" s="91">
        <f t="shared" si="237"/>
        <v>0</v>
      </c>
      <c r="H203" s="91">
        <f t="shared" si="237"/>
        <v>0</v>
      </c>
      <c r="I203" s="91">
        <f t="shared" si="237"/>
        <v>0</v>
      </c>
      <c r="J203" s="91">
        <f t="shared" si="237"/>
        <v>0</v>
      </c>
      <c r="K203" s="91">
        <f t="shared" si="237"/>
        <v>0</v>
      </c>
      <c r="L203" s="91">
        <f t="shared" si="237"/>
        <v>0</v>
      </c>
      <c r="M203" s="91" t="str">
        <f t="shared" si="237"/>
        <v/>
      </c>
      <c r="N203" s="23" t="str">
        <f t="shared" si="237"/>
        <v/>
      </c>
      <c r="O203" s="9"/>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row>
    <row r="204" spans="1:163" x14ac:dyDescent="0.5">
      <c r="A204" s="34"/>
      <c r="B204" s="35"/>
      <c r="C204" s="36">
        <f t="shared" si="233"/>
        <v>0</v>
      </c>
      <c r="D204" s="36">
        <f t="shared" si="234"/>
        <v>0</v>
      </c>
      <c r="E204" s="36" t="str">
        <f t="shared" si="237"/>
        <v/>
      </c>
      <c r="F204" s="90">
        <f t="shared" si="237"/>
        <v>0</v>
      </c>
      <c r="G204" s="91">
        <f t="shared" si="237"/>
        <v>0</v>
      </c>
      <c r="H204" s="91">
        <f t="shared" si="237"/>
        <v>0</v>
      </c>
      <c r="I204" s="91">
        <f t="shared" si="237"/>
        <v>0</v>
      </c>
      <c r="J204" s="91">
        <f t="shared" si="237"/>
        <v>0</v>
      </c>
      <c r="K204" s="91">
        <f t="shared" si="237"/>
        <v>0</v>
      </c>
      <c r="L204" s="91">
        <f t="shared" si="237"/>
        <v>0</v>
      </c>
      <c r="M204" s="91" t="str">
        <f t="shared" si="237"/>
        <v/>
      </c>
      <c r="N204" s="23" t="str">
        <f t="shared" si="237"/>
        <v/>
      </c>
      <c r="O204" s="9"/>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row>
    <row r="205" spans="1:163" x14ac:dyDescent="0.5">
      <c r="A205" s="34"/>
      <c r="B205" s="35"/>
      <c r="C205" s="36">
        <f t="shared" si="233"/>
        <v>0</v>
      </c>
      <c r="D205" s="36">
        <f t="shared" si="234"/>
        <v>0</v>
      </c>
      <c r="E205" s="36" t="str">
        <f t="shared" si="237"/>
        <v/>
      </c>
      <c r="F205" s="90">
        <f t="shared" si="237"/>
        <v>0</v>
      </c>
      <c r="G205" s="91">
        <f t="shared" si="237"/>
        <v>0</v>
      </c>
      <c r="H205" s="91">
        <f t="shared" si="237"/>
        <v>0</v>
      </c>
      <c r="I205" s="91">
        <f t="shared" si="237"/>
        <v>0</v>
      </c>
      <c r="J205" s="91">
        <f t="shared" si="237"/>
        <v>0</v>
      </c>
      <c r="K205" s="91">
        <f t="shared" si="237"/>
        <v>0</v>
      </c>
      <c r="L205" s="91">
        <f t="shared" si="237"/>
        <v>0</v>
      </c>
      <c r="M205" s="91" t="str">
        <f t="shared" si="237"/>
        <v/>
      </c>
      <c r="N205" s="23" t="str">
        <f t="shared" si="237"/>
        <v/>
      </c>
      <c r="O205" s="9"/>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row>
    <row r="206" spans="1:163" x14ac:dyDescent="0.5">
      <c r="A206" s="34"/>
      <c r="B206" s="35"/>
      <c r="C206" s="36">
        <f t="shared" si="233"/>
        <v>0</v>
      </c>
      <c r="D206" s="36">
        <f t="shared" si="234"/>
        <v>0</v>
      </c>
      <c r="E206" s="36" t="str">
        <f t="shared" si="237"/>
        <v/>
      </c>
      <c r="F206" s="90">
        <f t="shared" si="237"/>
        <v>0</v>
      </c>
      <c r="G206" s="91">
        <f t="shared" si="237"/>
        <v>0</v>
      </c>
      <c r="H206" s="91">
        <f t="shared" si="237"/>
        <v>0</v>
      </c>
      <c r="I206" s="91">
        <f t="shared" si="237"/>
        <v>0</v>
      </c>
      <c r="J206" s="91">
        <f t="shared" si="237"/>
        <v>0</v>
      </c>
      <c r="K206" s="91">
        <f t="shared" si="237"/>
        <v>0</v>
      </c>
      <c r="L206" s="91">
        <f t="shared" si="237"/>
        <v>0</v>
      </c>
      <c r="M206" s="91" t="str">
        <f t="shared" si="237"/>
        <v/>
      </c>
      <c r="N206" s="23" t="str">
        <f t="shared" si="237"/>
        <v/>
      </c>
      <c r="O206" s="9"/>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row>
    <row r="207" spans="1:163" x14ac:dyDescent="0.5">
      <c r="A207" s="34"/>
      <c r="B207" s="35"/>
      <c r="C207" s="36">
        <f t="shared" si="233"/>
        <v>0</v>
      </c>
      <c r="D207" s="36">
        <f t="shared" si="234"/>
        <v>0</v>
      </c>
      <c r="E207" s="36" t="str">
        <f t="shared" si="237"/>
        <v/>
      </c>
      <c r="F207" s="90">
        <f t="shared" si="237"/>
        <v>0</v>
      </c>
      <c r="G207" s="91">
        <f t="shared" si="237"/>
        <v>0</v>
      </c>
      <c r="H207" s="91">
        <f t="shared" si="237"/>
        <v>0</v>
      </c>
      <c r="I207" s="91">
        <f t="shared" si="237"/>
        <v>0</v>
      </c>
      <c r="J207" s="91">
        <f t="shared" si="237"/>
        <v>0</v>
      </c>
      <c r="K207" s="91">
        <f t="shared" si="237"/>
        <v>0</v>
      </c>
      <c r="L207" s="91">
        <f t="shared" si="237"/>
        <v>0</v>
      </c>
      <c r="M207" s="91" t="str">
        <f t="shared" si="237"/>
        <v/>
      </c>
      <c r="N207" s="23" t="str">
        <f t="shared" si="237"/>
        <v/>
      </c>
      <c r="O207" s="9"/>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row>
    <row r="208" spans="1:163" x14ac:dyDescent="0.5">
      <c r="A208" s="34"/>
      <c r="B208" s="35"/>
      <c r="C208" s="36">
        <f t="shared" si="233"/>
        <v>0</v>
      </c>
      <c r="D208" s="36">
        <f t="shared" si="234"/>
        <v>0</v>
      </c>
      <c r="E208" s="36" t="str">
        <f t="shared" si="237"/>
        <v/>
      </c>
      <c r="F208" s="90">
        <f t="shared" si="237"/>
        <v>0</v>
      </c>
      <c r="G208" s="91">
        <f t="shared" si="237"/>
        <v>0</v>
      </c>
      <c r="H208" s="91">
        <f t="shared" si="237"/>
        <v>0</v>
      </c>
      <c r="I208" s="91">
        <f t="shared" si="237"/>
        <v>0</v>
      </c>
      <c r="J208" s="91">
        <f t="shared" si="237"/>
        <v>0</v>
      </c>
      <c r="K208" s="91">
        <f t="shared" si="237"/>
        <v>0</v>
      </c>
      <c r="L208" s="91">
        <f t="shared" si="237"/>
        <v>0</v>
      </c>
      <c r="M208" s="91" t="str">
        <f t="shared" si="237"/>
        <v/>
      </c>
      <c r="N208" s="23" t="str">
        <f t="shared" si="237"/>
        <v/>
      </c>
      <c r="O208" s="9"/>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row>
    <row r="209" spans="1:163" x14ac:dyDescent="0.5">
      <c r="A209" s="34"/>
      <c r="B209" s="35"/>
      <c r="C209" s="36">
        <f t="shared" si="233"/>
        <v>0</v>
      </c>
      <c r="D209" s="36">
        <f t="shared" si="234"/>
        <v>0</v>
      </c>
      <c r="E209" s="36" t="str">
        <f t="shared" si="237"/>
        <v/>
      </c>
      <c r="F209" s="90">
        <f t="shared" si="237"/>
        <v>0</v>
      </c>
      <c r="G209" s="91">
        <f t="shared" si="237"/>
        <v>0</v>
      </c>
      <c r="H209" s="91">
        <f t="shared" si="237"/>
        <v>0</v>
      </c>
      <c r="I209" s="91">
        <f t="shared" si="237"/>
        <v>0</v>
      </c>
      <c r="J209" s="91">
        <f t="shared" si="237"/>
        <v>0</v>
      </c>
      <c r="K209" s="91">
        <f t="shared" si="237"/>
        <v>0</v>
      </c>
      <c r="L209" s="91">
        <f t="shared" si="237"/>
        <v>0</v>
      </c>
      <c r="M209" s="91" t="str">
        <f t="shared" si="237"/>
        <v/>
      </c>
      <c r="N209" s="23" t="str">
        <f t="shared" si="237"/>
        <v/>
      </c>
      <c r="O209" s="9"/>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row>
    <row r="210" spans="1:163" x14ac:dyDescent="0.5">
      <c r="A210" s="34"/>
      <c r="B210" s="35"/>
      <c r="C210" s="36">
        <f t="shared" si="233"/>
        <v>0</v>
      </c>
      <c r="D210" s="36">
        <f t="shared" si="234"/>
        <v>0</v>
      </c>
      <c r="E210" s="36" t="str">
        <f t="shared" si="237"/>
        <v/>
      </c>
      <c r="F210" s="90">
        <f t="shared" si="237"/>
        <v>0</v>
      </c>
      <c r="G210" s="91">
        <f t="shared" si="237"/>
        <v>0</v>
      </c>
      <c r="H210" s="91">
        <f t="shared" si="237"/>
        <v>0</v>
      </c>
      <c r="I210" s="91">
        <f t="shared" si="237"/>
        <v>0</v>
      </c>
      <c r="J210" s="91">
        <f t="shared" si="237"/>
        <v>0</v>
      </c>
      <c r="K210" s="91">
        <f t="shared" si="237"/>
        <v>0</v>
      </c>
      <c r="L210" s="91">
        <f t="shared" si="237"/>
        <v>0</v>
      </c>
      <c r="M210" s="91" t="str">
        <f t="shared" si="237"/>
        <v/>
      </c>
      <c r="N210" s="23" t="str">
        <f t="shared" si="237"/>
        <v/>
      </c>
      <c r="O210" s="9"/>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row>
    <row r="211" spans="1:163" x14ac:dyDescent="0.5">
      <c r="A211" s="34"/>
      <c r="B211" s="35"/>
      <c r="C211" s="36">
        <f t="shared" si="233"/>
        <v>0</v>
      </c>
      <c r="D211" s="36">
        <f t="shared" si="234"/>
        <v>0</v>
      </c>
      <c r="E211" s="36" t="str">
        <f t="shared" si="237"/>
        <v/>
      </c>
      <c r="F211" s="90">
        <f t="shared" si="237"/>
        <v>0</v>
      </c>
      <c r="G211" s="91">
        <f t="shared" si="237"/>
        <v>0</v>
      </c>
      <c r="H211" s="91">
        <f t="shared" si="237"/>
        <v>0</v>
      </c>
      <c r="I211" s="91">
        <f t="shared" si="237"/>
        <v>0</v>
      </c>
      <c r="J211" s="91">
        <f t="shared" si="237"/>
        <v>0</v>
      </c>
      <c r="K211" s="91">
        <f t="shared" si="237"/>
        <v>0</v>
      </c>
      <c r="L211" s="91">
        <f t="shared" si="237"/>
        <v>0</v>
      </c>
      <c r="M211" s="91" t="str">
        <f t="shared" si="237"/>
        <v/>
      </c>
      <c r="N211" s="23" t="str">
        <f t="shared" si="237"/>
        <v/>
      </c>
      <c r="O211" s="9"/>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row>
    <row r="212" spans="1:163" x14ac:dyDescent="0.5">
      <c r="A212" s="34"/>
      <c r="B212" s="35"/>
      <c r="C212" s="36">
        <f t="shared" si="233"/>
        <v>0</v>
      </c>
      <c r="D212" s="36">
        <f t="shared" si="234"/>
        <v>0</v>
      </c>
      <c r="E212" s="36" t="str">
        <f t="shared" si="237"/>
        <v/>
      </c>
      <c r="F212" s="90">
        <f t="shared" si="237"/>
        <v>0</v>
      </c>
      <c r="G212" s="91">
        <f t="shared" si="237"/>
        <v>0</v>
      </c>
      <c r="H212" s="91">
        <f t="shared" si="237"/>
        <v>0</v>
      </c>
      <c r="I212" s="91">
        <f t="shared" si="237"/>
        <v>0</v>
      </c>
      <c r="J212" s="91">
        <f t="shared" si="237"/>
        <v>0</v>
      </c>
      <c r="K212" s="91">
        <f t="shared" si="237"/>
        <v>0</v>
      </c>
      <c r="L212" s="91">
        <f t="shared" si="237"/>
        <v>0</v>
      </c>
      <c r="M212" s="91" t="str">
        <f t="shared" si="237"/>
        <v/>
      </c>
      <c r="N212" s="23" t="str">
        <f t="shared" si="237"/>
        <v/>
      </c>
      <c r="O212" s="9"/>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row>
    <row r="213" spans="1:163" x14ac:dyDescent="0.5">
      <c r="A213" s="34"/>
      <c r="B213" s="35"/>
      <c r="C213" s="36">
        <f t="shared" si="233"/>
        <v>0</v>
      </c>
      <c r="D213" s="36">
        <f t="shared" si="234"/>
        <v>0</v>
      </c>
      <c r="E213" s="36" t="str">
        <f t="shared" ref="E213:N222" si="238">IF(ISERROR(SUMIF($O$11:$IS$11,"LG"&amp;E$7,$O213:$IS213)/E$13),"",SUMIF($O$11:$IS$11,"LG"&amp;E$7,$O213:$IS213)/E$13)</f>
        <v/>
      </c>
      <c r="F213" s="90">
        <f t="shared" si="238"/>
        <v>0</v>
      </c>
      <c r="G213" s="91">
        <f t="shared" si="238"/>
        <v>0</v>
      </c>
      <c r="H213" s="91">
        <f t="shared" si="238"/>
        <v>0</v>
      </c>
      <c r="I213" s="91">
        <f t="shared" si="238"/>
        <v>0</v>
      </c>
      <c r="J213" s="91">
        <f t="shared" si="238"/>
        <v>0</v>
      </c>
      <c r="K213" s="91">
        <f t="shared" si="238"/>
        <v>0</v>
      </c>
      <c r="L213" s="91">
        <f t="shared" si="238"/>
        <v>0</v>
      </c>
      <c r="M213" s="91" t="str">
        <f t="shared" si="238"/>
        <v/>
      </c>
      <c r="N213" s="23" t="str">
        <f t="shared" si="238"/>
        <v/>
      </c>
      <c r="O213" s="9"/>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row>
    <row r="214" spans="1:163" x14ac:dyDescent="0.5">
      <c r="A214" s="34"/>
      <c r="B214" s="35"/>
      <c r="C214" s="36">
        <f t="shared" si="233"/>
        <v>0</v>
      </c>
      <c r="D214" s="36">
        <f t="shared" si="234"/>
        <v>0</v>
      </c>
      <c r="E214" s="36" t="str">
        <f t="shared" si="238"/>
        <v/>
      </c>
      <c r="F214" s="90">
        <f t="shared" si="238"/>
        <v>0</v>
      </c>
      <c r="G214" s="91">
        <f t="shared" si="238"/>
        <v>0</v>
      </c>
      <c r="H214" s="91">
        <f t="shared" si="238"/>
        <v>0</v>
      </c>
      <c r="I214" s="91">
        <f t="shared" si="238"/>
        <v>0</v>
      </c>
      <c r="J214" s="91">
        <f t="shared" si="238"/>
        <v>0</v>
      </c>
      <c r="K214" s="91">
        <f t="shared" si="238"/>
        <v>0</v>
      </c>
      <c r="L214" s="91">
        <f t="shared" si="238"/>
        <v>0</v>
      </c>
      <c r="M214" s="91" t="str">
        <f t="shared" si="238"/>
        <v/>
      </c>
      <c r="N214" s="23" t="str">
        <f t="shared" si="238"/>
        <v/>
      </c>
      <c r="O214" s="9"/>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row>
    <row r="215" spans="1:163" x14ac:dyDescent="0.5">
      <c r="A215" s="34"/>
      <c r="B215" s="35"/>
      <c r="C215" s="36">
        <f t="shared" si="233"/>
        <v>0</v>
      </c>
      <c r="D215" s="36">
        <f t="shared" si="234"/>
        <v>0</v>
      </c>
      <c r="E215" s="36" t="str">
        <f t="shared" si="238"/>
        <v/>
      </c>
      <c r="F215" s="90">
        <f t="shared" si="238"/>
        <v>0</v>
      </c>
      <c r="G215" s="91">
        <f t="shared" si="238"/>
        <v>0</v>
      </c>
      <c r="H215" s="91">
        <f t="shared" si="238"/>
        <v>0</v>
      </c>
      <c r="I215" s="91">
        <f t="shared" si="238"/>
        <v>0</v>
      </c>
      <c r="J215" s="91">
        <f t="shared" si="238"/>
        <v>0</v>
      </c>
      <c r="K215" s="91">
        <f t="shared" si="238"/>
        <v>0</v>
      </c>
      <c r="L215" s="91">
        <f t="shared" si="238"/>
        <v>0</v>
      </c>
      <c r="M215" s="91" t="str">
        <f t="shared" si="238"/>
        <v/>
      </c>
      <c r="N215" s="23" t="str">
        <f t="shared" si="238"/>
        <v/>
      </c>
      <c r="O215" s="9"/>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row>
    <row r="216" spans="1:163" x14ac:dyDescent="0.5">
      <c r="A216" s="34"/>
      <c r="B216" s="35"/>
      <c r="C216" s="36">
        <f t="shared" si="233"/>
        <v>0</v>
      </c>
      <c r="D216" s="36">
        <f t="shared" si="234"/>
        <v>0</v>
      </c>
      <c r="E216" s="36" t="str">
        <f t="shared" si="238"/>
        <v/>
      </c>
      <c r="F216" s="90">
        <f t="shared" si="238"/>
        <v>0</v>
      </c>
      <c r="G216" s="91">
        <f t="shared" si="238"/>
        <v>0</v>
      </c>
      <c r="H216" s="91">
        <f t="shared" si="238"/>
        <v>0</v>
      </c>
      <c r="I216" s="91">
        <f t="shared" si="238"/>
        <v>0</v>
      </c>
      <c r="J216" s="91">
        <f t="shared" si="238"/>
        <v>0</v>
      </c>
      <c r="K216" s="91">
        <f t="shared" si="238"/>
        <v>0</v>
      </c>
      <c r="L216" s="91">
        <f t="shared" si="238"/>
        <v>0</v>
      </c>
      <c r="M216" s="91" t="str">
        <f t="shared" si="238"/>
        <v/>
      </c>
      <c r="N216" s="23" t="str">
        <f t="shared" si="238"/>
        <v/>
      </c>
      <c r="O216" s="9"/>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row>
    <row r="217" spans="1:163" x14ac:dyDescent="0.5">
      <c r="A217" s="34"/>
      <c r="B217" s="35"/>
      <c r="C217" s="36">
        <f t="shared" si="233"/>
        <v>0</v>
      </c>
      <c r="D217" s="36">
        <f t="shared" si="234"/>
        <v>0</v>
      </c>
      <c r="E217" s="36" t="str">
        <f t="shared" si="238"/>
        <v/>
      </c>
      <c r="F217" s="90">
        <f t="shared" si="238"/>
        <v>0</v>
      </c>
      <c r="G217" s="91">
        <f t="shared" si="238"/>
        <v>0</v>
      </c>
      <c r="H217" s="91">
        <f t="shared" si="238"/>
        <v>0</v>
      </c>
      <c r="I217" s="91">
        <f t="shared" si="238"/>
        <v>0</v>
      </c>
      <c r="J217" s="91">
        <f t="shared" si="238"/>
        <v>0</v>
      </c>
      <c r="K217" s="91">
        <f t="shared" si="238"/>
        <v>0</v>
      </c>
      <c r="L217" s="91">
        <f t="shared" si="238"/>
        <v>0</v>
      </c>
      <c r="M217" s="91" t="str">
        <f t="shared" si="238"/>
        <v/>
      </c>
      <c r="N217" s="23" t="str">
        <f t="shared" si="238"/>
        <v/>
      </c>
      <c r="O217" s="9"/>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row>
    <row r="218" spans="1:163" x14ac:dyDescent="0.5">
      <c r="A218" s="34"/>
      <c r="B218" s="35"/>
      <c r="C218" s="36">
        <f t="shared" si="233"/>
        <v>0</v>
      </c>
      <c r="D218" s="36">
        <f t="shared" si="234"/>
        <v>0</v>
      </c>
      <c r="E218" s="36" t="str">
        <f t="shared" si="238"/>
        <v/>
      </c>
      <c r="F218" s="90">
        <f t="shared" si="238"/>
        <v>0</v>
      </c>
      <c r="G218" s="91">
        <f t="shared" si="238"/>
        <v>0</v>
      </c>
      <c r="H218" s="91">
        <f t="shared" si="238"/>
        <v>0</v>
      </c>
      <c r="I218" s="91">
        <f t="shared" si="238"/>
        <v>0</v>
      </c>
      <c r="J218" s="91">
        <f t="shared" si="238"/>
        <v>0</v>
      </c>
      <c r="K218" s="91">
        <f t="shared" si="238"/>
        <v>0</v>
      </c>
      <c r="L218" s="91">
        <f t="shared" si="238"/>
        <v>0</v>
      </c>
      <c r="M218" s="91" t="str">
        <f t="shared" si="238"/>
        <v/>
      </c>
      <c r="N218" s="23" t="str">
        <f t="shared" si="238"/>
        <v/>
      </c>
      <c r="O218" s="9"/>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row>
    <row r="219" spans="1:163" x14ac:dyDescent="0.5">
      <c r="A219" s="34"/>
      <c r="B219" s="35"/>
      <c r="C219" s="36">
        <f t="shared" si="233"/>
        <v>0</v>
      </c>
      <c r="D219" s="36">
        <f t="shared" si="234"/>
        <v>0</v>
      </c>
      <c r="E219" s="36" t="str">
        <f t="shared" si="238"/>
        <v/>
      </c>
      <c r="F219" s="90">
        <f t="shared" si="238"/>
        <v>0</v>
      </c>
      <c r="G219" s="91">
        <f t="shared" si="238"/>
        <v>0</v>
      </c>
      <c r="H219" s="91">
        <f t="shared" si="238"/>
        <v>0</v>
      </c>
      <c r="I219" s="91">
        <f t="shared" si="238"/>
        <v>0</v>
      </c>
      <c r="J219" s="91">
        <f t="shared" si="238"/>
        <v>0</v>
      </c>
      <c r="K219" s="91">
        <f t="shared" si="238"/>
        <v>0</v>
      </c>
      <c r="L219" s="91">
        <f t="shared" si="238"/>
        <v>0</v>
      </c>
      <c r="M219" s="91" t="str">
        <f t="shared" si="238"/>
        <v/>
      </c>
      <c r="N219" s="23" t="str">
        <f t="shared" si="238"/>
        <v/>
      </c>
      <c r="O219" s="9"/>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row>
    <row r="220" spans="1:163" x14ac:dyDescent="0.5">
      <c r="A220" s="34"/>
      <c r="B220" s="35"/>
      <c r="C220" s="36">
        <f t="shared" si="233"/>
        <v>0</v>
      </c>
      <c r="D220" s="36">
        <f t="shared" si="234"/>
        <v>0</v>
      </c>
      <c r="E220" s="36" t="str">
        <f t="shared" si="238"/>
        <v/>
      </c>
      <c r="F220" s="90">
        <f t="shared" si="238"/>
        <v>0</v>
      </c>
      <c r="G220" s="91">
        <f t="shared" si="238"/>
        <v>0</v>
      </c>
      <c r="H220" s="91">
        <f t="shared" si="238"/>
        <v>0</v>
      </c>
      <c r="I220" s="91">
        <f t="shared" si="238"/>
        <v>0</v>
      </c>
      <c r="J220" s="91">
        <f t="shared" si="238"/>
        <v>0</v>
      </c>
      <c r="K220" s="91">
        <f t="shared" si="238"/>
        <v>0</v>
      </c>
      <c r="L220" s="91">
        <f t="shared" si="238"/>
        <v>0</v>
      </c>
      <c r="M220" s="91" t="str">
        <f t="shared" si="238"/>
        <v/>
      </c>
      <c r="N220" s="23" t="str">
        <f t="shared" si="238"/>
        <v/>
      </c>
      <c r="O220" s="9"/>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row>
    <row r="221" spans="1:163" x14ac:dyDescent="0.5">
      <c r="A221" s="34"/>
      <c r="B221" s="35"/>
      <c r="C221" s="36">
        <f t="shared" si="233"/>
        <v>0</v>
      </c>
      <c r="D221" s="36">
        <f t="shared" si="234"/>
        <v>0</v>
      </c>
      <c r="E221" s="36" t="str">
        <f t="shared" si="238"/>
        <v/>
      </c>
      <c r="F221" s="90">
        <f t="shared" si="238"/>
        <v>0</v>
      </c>
      <c r="G221" s="91">
        <f t="shared" si="238"/>
        <v>0</v>
      </c>
      <c r="H221" s="91">
        <f t="shared" si="238"/>
        <v>0</v>
      </c>
      <c r="I221" s="91">
        <f t="shared" si="238"/>
        <v>0</v>
      </c>
      <c r="J221" s="91">
        <f t="shared" si="238"/>
        <v>0</v>
      </c>
      <c r="K221" s="91">
        <f t="shared" si="238"/>
        <v>0</v>
      </c>
      <c r="L221" s="91">
        <f t="shared" si="238"/>
        <v>0</v>
      </c>
      <c r="M221" s="91" t="str">
        <f t="shared" si="238"/>
        <v/>
      </c>
      <c r="N221" s="23" t="str">
        <f t="shared" si="238"/>
        <v/>
      </c>
      <c r="O221" s="9"/>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row>
    <row r="222" spans="1:163" x14ac:dyDescent="0.5">
      <c r="A222" s="34"/>
      <c r="B222" s="35"/>
      <c r="C222" s="36">
        <f t="shared" si="233"/>
        <v>0</v>
      </c>
      <c r="D222" s="36">
        <f t="shared" si="234"/>
        <v>0</v>
      </c>
      <c r="E222" s="36" t="str">
        <f t="shared" si="238"/>
        <v/>
      </c>
      <c r="F222" s="90">
        <f t="shared" si="238"/>
        <v>0</v>
      </c>
      <c r="G222" s="91">
        <f t="shared" si="238"/>
        <v>0</v>
      </c>
      <c r="H222" s="91">
        <f t="shared" si="238"/>
        <v>0</v>
      </c>
      <c r="I222" s="91">
        <f t="shared" si="238"/>
        <v>0</v>
      </c>
      <c r="J222" s="91">
        <f t="shared" si="238"/>
        <v>0</v>
      </c>
      <c r="K222" s="91">
        <f t="shared" si="238"/>
        <v>0</v>
      </c>
      <c r="L222" s="91">
        <f t="shared" si="238"/>
        <v>0</v>
      </c>
      <c r="M222" s="91" t="str">
        <f t="shared" si="238"/>
        <v/>
      </c>
      <c r="N222" s="23" t="str">
        <f t="shared" si="238"/>
        <v/>
      </c>
      <c r="O222" s="9"/>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row>
    <row r="223" spans="1:163" x14ac:dyDescent="0.5">
      <c r="A223" s="34"/>
      <c r="B223" s="35"/>
      <c r="C223" s="36">
        <f t="shared" si="233"/>
        <v>0</v>
      </c>
      <c r="D223" s="36">
        <f t="shared" si="234"/>
        <v>0</v>
      </c>
      <c r="E223" s="36" t="str">
        <f t="shared" ref="E223:N232" si="239">IF(ISERROR(SUMIF($O$11:$IS$11,"LG"&amp;E$7,$O223:$IS223)/E$13),"",SUMIF($O$11:$IS$11,"LG"&amp;E$7,$O223:$IS223)/E$13)</f>
        <v/>
      </c>
      <c r="F223" s="90">
        <f t="shared" si="239"/>
        <v>0</v>
      </c>
      <c r="G223" s="91">
        <f t="shared" si="239"/>
        <v>0</v>
      </c>
      <c r="H223" s="91">
        <f t="shared" si="239"/>
        <v>0</v>
      </c>
      <c r="I223" s="91">
        <f t="shared" si="239"/>
        <v>0</v>
      </c>
      <c r="J223" s="91">
        <f t="shared" si="239"/>
        <v>0</v>
      </c>
      <c r="K223" s="91">
        <f t="shared" si="239"/>
        <v>0</v>
      </c>
      <c r="L223" s="91">
        <f t="shared" si="239"/>
        <v>0</v>
      </c>
      <c r="M223" s="91" t="str">
        <f t="shared" si="239"/>
        <v/>
      </c>
      <c r="N223" s="23" t="str">
        <f t="shared" si="239"/>
        <v/>
      </c>
      <c r="O223" s="9"/>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row>
    <row r="224" spans="1:163" x14ac:dyDescent="0.5">
      <c r="A224" s="34"/>
      <c r="B224" s="35"/>
      <c r="C224" s="36">
        <f t="shared" si="233"/>
        <v>0</v>
      </c>
      <c r="D224" s="36">
        <f t="shared" si="234"/>
        <v>0</v>
      </c>
      <c r="E224" s="36" t="str">
        <f t="shared" si="239"/>
        <v/>
      </c>
      <c r="F224" s="90">
        <f t="shared" si="239"/>
        <v>0</v>
      </c>
      <c r="G224" s="91">
        <f t="shared" si="239"/>
        <v>0</v>
      </c>
      <c r="H224" s="91">
        <f t="shared" si="239"/>
        <v>0</v>
      </c>
      <c r="I224" s="91">
        <f t="shared" si="239"/>
        <v>0</v>
      </c>
      <c r="J224" s="91">
        <f t="shared" si="239"/>
        <v>0</v>
      </c>
      <c r="K224" s="91">
        <f t="shared" si="239"/>
        <v>0</v>
      </c>
      <c r="L224" s="91">
        <f t="shared" si="239"/>
        <v>0</v>
      </c>
      <c r="M224" s="91" t="str">
        <f t="shared" si="239"/>
        <v/>
      </c>
      <c r="N224" s="23" t="str">
        <f t="shared" si="239"/>
        <v/>
      </c>
      <c r="O224" s="9"/>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row>
    <row r="225" spans="1:163" x14ac:dyDescent="0.5">
      <c r="A225" s="34"/>
      <c r="B225" s="35"/>
      <c r="C225" s="36">
        <f t="shared" si="233"/>
        <v>0</v>
      </c>
      <c r="D225" s="36">
        <f t="shared" si="234"/>
        <v>0</v>
      </c>
      <c r="E225" s="36" t="str">
        <f t="shared" si="239"/>
        <v/>
      </c>
      <c r="F225" s="90">
        <f t="shared" si="239"/>
        <v>0</v>
      </c>
      <c r="G225" s="91">
        <f t="shared" si="239"/>
        <v>0</v>
      </c>
      <c r="H225" s="91">
        <f t="shared" si="239"/>
        <v>0</v>
      </c>
      <c r="I225" s="91">
        <f t="shared" si="239"/>
        <v>0</v>
      </c>
      <c r="J225" s="91">
        <f t="shared" si="239"/>
        <v>0</v>
      </c>
      <c r="K225" s="91">
        <f t="shared" si="239"/>
        <v>0</v>
      </c>
      <c r="L225" s="91">
        <f t="shared" si="239"/>
        <v>0</v>
      </c>
      <c r="M225" s="91" t="str">
        <f t="shared" si="239"/>
        <v/>
      </c>
      <c r="N225" s="23" t="str">
        <f t="shared" si="239"/>
        <v/>
      </c>
      <c r="O225" s="9"/>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row>
    <row r="226" spans="1:163" x14ac:dyDescent="0.5">
      <c r="A226" s="34"/>
      <c r="B226" s="35"/>
      <c r="C226" s="36">
        <f t="shared" si="233"/>
        <v>0</v>
      </c>
      <c r="D226" s="36">
        <f t="shared" si="234"/>
        <v>0</v>
      </c>
      <c r="E226" s="36" t="str">
        <f t="shared" si="239"/>
        <v/>
      </c>
      <c r="F226" s="90">
        <f t="shared" si="239"/>
        <v>0</v>
      </c>
      <c r="G226" s="91">
        <f t="shared" si="239"/>
        <v>0</v>
      </c>
      <c r="H226" s="91">
        <f t="shared" si="239"/>
        <v>0</v>
      </c>
      <c r="I226" s="91">
        <f t="shared" si="239"/>
        <v>0</v>
      </c>
      <c r="J226" s="91">
        <f t="shared" si="239"/>
        <v>0</v>
      </c>
      <c r="K226" s="91">
        <f t="shared" si="239"/>
        <v>0</v>
      </c>
      <c r="L226" s="91">
        <f t="shared" si="239"/>
        <v>0</v>
      </c>
      <c r="M226" s="91" t="str">
        <f t="shared" si="239"/>
        <v/>
      </c>
      <c r="N226" s="23" t="str">
        <f t="shared" si="239"/>
        <v/>
      </c>
      <c r="O226" s="9"/>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row>
    <row r="227" spans="1:163" x14ac:dyDescent="0.5">
      <c r="A227" s="34"/>
      <c r="B227" s="35"/>
      <c r="C227" s="36">
        <f t="shared" si="233"/>
        <v>0</v>
      </c>
      <c r="D227" s="36">
        <f t="shared" si="234"/>
        <v>0</v>
      </c>
      <c r="E227" s="36" t="str">
        <f t="shared" si="239"/>
        <v/>
      </c>
      <c r="F227" s="90">
        <f t="shared" si="239"/>
        <v>0</v>
      </c>
      <c r="G227" s="91">
        <f t="shared" si="239"/>
        <v>0</v>
      </c>
      <c r="H227" s="91">
        <f t="shared" si="239"/>
        <v>0</v>
      </c>
      <c r="I227" s="91">
        <f t="shared" si="239"/>
        <v>0</v>
      </c>
      <c r="J227" s="91">
        <f t="shared" si="239"/>
        <v>0</v>
      </c>
      <c r="K227" s="91">
        <f t="shared" si="239"/>
        <v>0</v>
      </c>
      <c r="L227" s="91">
        <f t="shared" si="239"/>
        <v>0</v>
      </c>
      <c r="M227" s="91" t="str">
        <f t="shared" si="239"/>
        <v/>
      </c>
      <c r="N227" s="23" t="str">
        <f t="shared" si="239"/>
        <v/>
      </c>
      <c r="O227" s="9"/>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row>
    <row r="228" spans="1:163" x14ac:dyDescent="0.5">
      <c r="A228" s="34"/>
      <c r="B228" s="35"/>
      <c r="C228" s="36">
        <f t="shared" si="233"/>
        <v>0</v>
      </c>
      <c r="D228" s="36">
        <f t="shared" si="234"/>
        <v>0</v>
      </c>
      <c r="E228" s="36" t="str">
        <f t="shared" si="239"/>
        <v/>
      </c>
      <c r="F228" s="90">
        <f t="shared" si="239"/>
        <v>0</v>
      </c>
      <c r="G228" s="91">
        <f t="shared" si="239"/>
        <v>0</v>
      </c>
      <c r="H228" s="91">
        <f t="shared" si="239"/>
        <v>0</v>
      </c>
      <c r="I228" s="91">
        <f t="shared" si="239"/>
        <v>0</v>
      </c>
      <c r="J228" s="91">
        <f t="shared" si="239"/>
        <v>0</v>
      </c>
      <c r="K228" s="91">
        <f t="shared" si="239"/>
        <v>0</v>
      </c>
      <c r="L228" s="91">
        <f t="shared" si="239"/>
        <v>0</v>
      </c>
      <c r="M228" s="91" t="str">
        <f t="shared" si="239"/>
        <v/>
      </c>
      <c r="N228" s="23" t="str">
        <f t="shared" si="239"/>
        <v/>
      </c>
      <c r="O228" s="9"/>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row>
    <row r="229" spans="1:163" x14ac:dyDescent="0.5">
      <c r="A229" s="34"/>
      <c r="B229" s="35"/>
      <c r="C229" s="36">
        <f t="shared" si="233"/>
        <v>0</v>
      </c>
      <c r="D229" s="36">
        <f t="shared" si="234"/>
        <v>0</v>
      </c>
      <c r="E229" s="36" t="str">
        <f t="shared" si="239"/>
        <v/>
      </c>
      <c r="F229" s="90">
        <f t="shared" si="239"/>
        <v>0</v>
      </c>
      <c r="G229" s="91">
        <f t="shared" si="239"/>
        <v>0</v>
      </c>
      <c r="H229" s="91">
        <f t="shared" si="239"/>
        <v>0</v>
      </c>
      <c r="I229" s="91">
        <f t="shared" si="239"/>
        <v>0</v>
      </c>
      <c r="J229" s="91">
        <f t="shared" si="239"/>
        <v>0</v>
      </c>
      <c r="K229" s="91">
        <f t="shared" si="239"/>
        <v>0</v>
      </c>
      <c r="L229" s="91">
        <f t="shared" si="239"/>
        <v>0</v>
      </c>
      <c r="M229" s="91" t="str">
        <f t="shared" si="239"/>
        <v/>
      </c>
      <c r="N229" s="23" t="str">
        <f t="shared" si="239"/>
        <v/>
      </c>
      <c r="O229" s="9"/>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row>
    <row r="230" spans="1:163" x14ac:dyDescent="0.5">
      <c r="A230" s="34"/>
      <c r="B230" s="35"/>
      <c r="C230" s="36">
        <f t="shared" si="233"/>
        <v>0</v>
      </c>
      <c r="D230" s="36">
        <f t="shared" si="234"/>
        <v>0</v>
      </c>
      <c r="E230" s="36" t="str">
        <f t="shared" si="239"/>
        <v/>
      </c>
      <c r="F230" s="90">
        <f t="shared" si="239"/>
        <v>0</v>
      </c>
      <c r="G230" s="91">
        <f t="shared" si="239"/>
        <v>0</v>
      </c>
      <c r="H230" s="91">
        <f t="shared" si="239"/>
        <v>0</v>
      </c>
      <c r="I230" s="91">
        <f t="shared" si="239"/>
        <v>0</v>
      </c>
      <c r="J230" s="91">
        <f t="shared" si="239"/>
        <v>0</v>
      </c>
      <c r="K230" s="91">
        <f t="shared" si="239"/>
        <v>0</v>
      </c>
      <c r="L230" s="91">
        <f t="shared" si="239"/>
        <v>0</v>
      </c>
      <c r="M230" s="91" t="str">
        <f t="shared" si="239"/>
        <v/>
      </c>
      <c r="N230" s="23" t="str">
        <f t="shared" si="239"/>
        <v/>
      </c>
      <c r="O230" s="9"/>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row>
    <row r="231" spans="1:163" x14ac:dyDescent="0.5">
      <c r="A231" s="34"/>
      <c r="B231" s="35"/>
      <c r="C231" s="36">
        <f t="shared" si="233"/>
        <v>0</v>
      </c>
      <c r="D231" s="36">
        <f t="shared" si="234"/>
        <v>0</v>
      </c>
      <c r="E231" s="36" t="str">
        <f t="shared" si="239"/>
        <v/>
      </c>
      <c r="F231" s="90">
        <f t="shared" si="239"/>
        <v>0</v>
      </c>
      <c r="G231" s="91">
        <f t="shared" si="239"/>
        <v>0</v>
      </c>
      <c r="H231" s="91">
        <f t="shared" si="239"/>
        <v>0</v>
      </c>
      <c r="I231" s="91">
        <f t="shared" si="239"/>
        <v>0</v>
      </c>
      <c r="J231" s="91">
        <f t="shared" si="239"/>
        <v>0</v>
      </c>
      <c r="K231" s="91">
        <f t="shared" si="239"/>
        <v>0</v>
      </c>
      <c r="L231" s="91">
        <f t="shared" si="239"/>
        <v>0</v>
      </c>
      <c r="M231" s="91" t="str">
        <f t="shared" si="239"/>
        <v/>
      </c>
      <c r="N231" s="23" t="str">
        <f t="shared" si="239"/>
        <v/>
      </c>
      <c r="O231" s="9"/>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row>
    <row r="232" spans="1:163" x14ac:dyDescent="0.5">
      <c r="A232" s="34"/>
      <c r="B232" s="35"/>
      <c r="C232" s="36">
        <f t="shared" si="233"/>
        <v>0</v>
      </c>
      <c r="D232" s="36">
        <f t="shared" si="234"/>
        <v>0</v>
      </c>
      <c r="E232" s="36" t="str">
        <f t="shared" si="239"/>
        <v/>
      </c>
      <c r="F232" s="90">
        <f t="shared" si="239"/>
        <v>0</v>
      </c>
      <c r="G232" s="91">
        <f t="shared" si="239"/>
        <v>0</v>
      </c>
      <c r="H232" s="91">
        <f t="shared" si="239"/>
        <v>0</v>
      </c>
      <c r="I232" s="91">
        <f t="shared" si="239"/>
        <v>0</v>
      </c>
      <c r="J232" s="91">
        <f t="shared" si="239"/>
        <v>0</v>
      </c>
      <c r="K232" s="91">
        <f t="shared" si="239"/>
        <v>0</v>
      </c>
      <c r="L232" s="91">
        <f t="shared" si="239"/>
        <v>0</v>
      </c>
      <c r="M232" s="91" t="str">
        <f t="shared" si="239"/>
        <v/>
      </c>
      <c r="N232" s="23" t="str">
        <f t="shared" si="239"/>
        <v/>
      </c>
      <c r="O232" s="9"/>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row>
    <row r="233" spans="1:163" x14ac:dyDescent="0.5">
      <c r="A233" s="34"/>
      <c r="B233" s="35"/>
      <c r="C233" s="36">
        <f t="shared" si="233"/>
        <v>0</v>
      </c>
      <c r="D233" s="36">
        <f t="shared" si="234"/>
        <v>0</v>
      </c>
      <c r="E233" s="36" t="str">
        <f t="shared" ref="E233:N242" si="240">IF(ISERROR(SUMIF($O$11:$IS$11,"LG"&amp;E$7,$O233:$IS233)/E$13),"",SUMIF($O$11:$IS$11,"LG"&amp;E$7,$O233:$IS233)/E$13)</f>
        <v/>
      </c>
      <c r="F233" s="90">
        <f t="shared" si="240"/>
        <v>0</v>
      </c>
      <c r="G233" s="91">
        <f t="shared" si="240"/>
        <v>0</v>
      </c>
      <c r="H233" s="91">
        <f t="shared" si="240"/>
        <v>0</v>
      </c>
      <c r="I233" s="91">
        <f t="shared" si="240"/>
        <v>0</v>
      </c>
      <c r="J233" s="91">
        <f t="shared" si="240"/>
        <v>0</v>
      </c>
      <c r="K233" s="91">
        <f t="shared" si="240"/>
        <v>0</v>
      </c>
      <c r="L233" s="91">
        <f t="shared" si="240"/>
        <v>0</v>
      </c>
      <c r="M233" s="91" t="str">
        <f t="shared" si="240"/>
        <v/>
      </c>
      <c r="N233" s="23" t="str">
        <f t="shared" si="240"/>
        <v/>
      </c>
      <c r="O233" s="9"/>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row>
    <row r="234" spans="1:163" x14ac:dyDescent="0.5">
      <c r="A234" s="34"/>
      <c r="B234" s="35"/>
      <c r="C234" s="36">
        <f t="shared" si="233"/>
        <v>0</v>
      </c>
      <c r="D234" s="36">
        <f t="shared" si="234"/>
        <v>0</v>
      </c>
      <c r="E234" s="36" t="str">
        <f t="shared" si="240"/>
        <v/>
      </c>
      <c r="F234" s="90">
        <f t="shared" si="240"/>
        <v>0</v>
      </c>
      <c r="G234" s="91">
        <f t="shared" si="240"/>
        <v>0</v>
      </c>
      <c r="H234" s="91">
        <f t="shared" si="240"/>
        <v>0</v>
      </c>
      <c r="I234" s="91">
        <f t="shared" si="240"/>
        <v>0</v>
      </c>
      <c r="J234" s="91">
        <f t="shared" si="240"/>
        <v>0</v>
      </c>
      <c r="K234" s="91">
        <f t="shared" si="240"/>
        <v>0</v>
      </c>
      <c r="L234" s="91">
        <f t="shared" si="240"/>
        <v>0</v>
      </c>
      <c r="M234" s="91" t="str">
        <f t="shared" si="240"/>
        <v/>
      </c>
      <c r="N234" s="23" t="str">
        <f t="shared" si="240"/>
        <v/>
      </c>
      <c r="O234" s="9"/>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row>
    <row r="235" spans="1:163" x14ac:dyDescent="0.5">
      <c r="A235" s="34"/>
      <c r="B235" s="35"/>
      <c r="C235" s="36">
        <f t="shared" si="233"/>
        <v>0</v>
      </c>
      <c r="D235" s="36">
        <f t="shared" si="234"/>
        <v>0</v>
      </c>
      <c r="E235" s="36" t="str">
        <f t="shared" si="240"/>
        <v/>
      </c>
      <c r="F235" s="90">
        <f t="shared" si="240"/>
        <v>0</v>
      </c>
      <c r="G235" s="91">
        <f t="shared" si="240"/>
        <v>0</v>
      </c>
      <c r="H235" s="91">
        <f t="shared" si="240"/>
        <v>0</v>
      </c>
      <c r="I235" s="91">
        <f t="shared" si="240"/>
        <v>0</v>
      </c>
      <c r="J235" s="91">
        <f t="shared" si="240"/>
        <v>0</v>
      </c>
      <c r="K235" s="91">
        <f t="shared" si="240"/>
        <v>0</v>
      </c>
      <c r="L235" s="91">
        <f t="shared" si="240"/>
        <v>0</v>
      </c>
      <c r="M235" s="91" t="str">
        <f t="shared" si="240"/>
        <v/>
      </c>
      <c r="N235" s="23" t="str">
        <f t="shared" si="240"/>
        <v/>
      </c>
      <c r="O235" s="9"/>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row>
    <row r="236" spans="1:163" x14ac:dyDescent="0.5">
      <c r="A236" s="34"/>
      <c r="B236" s="35"/>
      <c r="C236" s="36">
        <f t="shared" si="233"/>
        <v>0</v>
      </c>
      <c r="D236" s="36">
        <f t="shared" si="234"/>
        <v>0</v>
      </c>
      <c r="E236" s="36" t="str">
        <f t="shared" si="240"/>
        <v/>
      </c>
      <c r="F236" s="90">
        <f t="shared" si="240"/>
        <v>0</v>
      </c>
      <c r="G236" s="91">
        <f t="shared" si="240"/>
        <v>0</v>
      </c>
      <c r="H236" s="91">
        <f t="shared" si="240"/>
        <v>0</v>
      </c>
      <c r="I236" s="91">
        <f t="shared" si="240"/>
        <v>0</v>
      </c>
      <c r="J236" s="91">
        <f t="shared" si="240"/>
        <v>0</v>
      </c>
      <c r="K236" s="91">
        <f t="shared" si="240"/>
        <v>0</v>
      </c>
      <c r="L236" s="91">
        <f t="shared" si="240"/>
        <v>0</v>
      </c>
      <c r="M236" s="91" t="str">
        <f t="shared" si="240"/>
        <v/>
      </c>
      <c r="N236" s="23" t="str">
        <f t="shared" si="240"/>
        <v/>
      </c>
      <c r="O236" s="9"/>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row>
    <row r="237" spans="1:163" x14ac:dyDescent="0.5">
      <c r="A237" s="34"/>
      <c r="B237" s="35"/>
      <c r="C237" s="36">
        <f t="shared" si="233"/>
        <v>0</v>
      </c>
      <c r="D237" s="36">
        <f t="shared" si="234"/>
        <v>0</v>
      </c>
      <c r="E237" s="36" t="str">
        <f t="shared" si="240"/>
        <v/>
      </c>
      <c r="F237" s="90">
        <f t="shared" si="240"/>
        <v>0</v>
      </c>
      <c r="G237" s="91">
        <f t="shared" si="240"/>
        <v>0</v>
      </c>
      <c r="H237" s="91">
        <f t="shared" si="240"/>
        <v>0</v>
      </c>
      <c r="I237" s="91">
        <f t="shared" si="240"/>
        <v>0</v>
      </c>
      <c r="J237" s="91">
        <f t="shared" si="240"/>
        <v>0</v>
      </c>
      <c r="K237" s="91">
        <f t="shared" si="240"/>
        <v>0</v>
      </c>
      <c r="L237" s="91">
        <f t="shared" si="240"/>
        <v>0</v>
      </c>
      <c r="M237" s="91" t="str">
        <f t="shared" si="240"/>
        <v/>
      </c>
      <c r="N237" s="23" t="str">
        <f t="shared" si="240"/>
        <v/>
      </c>
      <c r="O237" s="9"/>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row>
    <row r="238" spans="1:163" x14ac:dyDescent="0.5">
      <c r="A238" s="34"/>
      <c r="B238" s="35"/>
      <c r="C238" s="36">
        <f t="shared" si="233"/>
        <v>0</v>
      </c>
      <c r="D238" s="36">
        <f t="shared" si="234"/>
        <v>0</v>
      </c>
      <c r="E238" s="36" t="str">
        <f t="shared" si="240"/>
        <v/>
      </c>
      <c r="F238" s="90">
        <f t="shared" si="240"/>
        <v>0</v>
      </c>
      <c r="G238" s="91">
        <f t="shared" si="240"/>
        <v>0</v>
      </c>
      <c r="H238" s="91">
        <f t="shared" si="240"/>
        <v>0</v>
      </c>
      <c r="I238" s="91">
        <f t="shared" si="240"/>
        <v>0</v>
      </c>
      <c r="J238" s="91">
        <f t="shared" si="240"/>
        <v>0</v>
      </c>
      <c r="K238" s="91">
        <f t="shared" si="240"/>
        <v>0</v>
      </c>
      <c r="L238" s="91">
        <f t="shared" si="240"/>
        <v>0</v>
      </c>
      <c r="M238" s="91" t="str">
        <f t="shared" si="240"/>
        <v/>
      </c>
      <c r="N238" s="23" t="str">
        <f t="shared" si="240"/>
        <v/>
      </c>
      <c r="O238" s="9"/>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row>
    <row r="239" spans="1:163" x14ac:dyDescent="0.5">
      <c r="A239" s="34"/>
      <c r="B239" s="35"/>
      <c r="C239" s="36">
        <f t="shared" ref="C239:C267" si="241">IF(ISERROR(SUMIF($O$9:$IS$9,"LG",O239:IS239)/SUMPRODUCT((($O$9:$IS$9)="LG")*(($O$13:$IS$13)&lt;&gt;"")*((O239:IS239)&lt;&gt;"Absent")*((O239:IS239)&lt;&gt;"NA")*($O$13:$IS$13))),"",SUMIF($O$9:$IS$9,"LG",O239:IS239)/SUMPRODUCT((($O$9:$IS$9)="LG")*(($O$13:$IS$13)&lt;&gt;"")*((O239:IS239)&lt;&gt;"Absent")*((O239:IS239)&lt;&gt;"NA")*($O$13:$IS$13)))</f>
        <v>0</v>
      </c>
      <c r="D239" s="36">
        <f t="shared" ref="D239:D267" si="242">IF(ISERROR(SUMIF($O$9:$IS$9,"LG",O239:IS239)/SUMPRODUCT((($O$9:$IS$9)="LG")*(($O$13:$IS$13)&lt;&gt;"")*((O239:IS239)&lt;&gt;"NA")*($O$13:$IS$13))),"",SUMIF($O$9:$IS$9,"LG",O239:IS239)/SUMPRODUCT((($O$9:$IS$9)="LG")*(($O$13:$IS$13)&lt;&gt;"")*((O239:IS239)&lt;&gt;"NA")*($O$13:$IS$13)))</f>
        <v>0</v>
      </c>
      <c r="E239" s="36" t="str">
        <f t="shared" si="240"/>
        <v/>
      </c>
      <c r="F239" s="90">
        <f t="shared" si="240"/>
        <v>0</v>
      </c>
      <c r="G239" s="91">
        <f t="shared" si="240"/>
        <v>0</v>
      </c>
      <c r="H239" s="91">
        <f t="shared" si="240"/>
        <v>0</v>
      </c>
      <c r="I239" s="91">
        <f t="shared" si="240"/>
        <v>0</v>
      </c>
      <c r="J239" s="91">
        <f t="shared" si="240"/>
        <v>0</v>
      </c>
      <c r="K239" s="91">
        <f t="shared" si="240"/>
        <v>0</v>
      </c>
      <c r="L239" s="91">
        <f t="shared" si="240"/>
        <v>0</v>
      </c>
      <c r="M239" s="91" t="str">
        <f t="shared" si="240"/>
        <v/>
      </c>
      <c r="N239" s="23" t="str">
        <f t="shared" si="240"/>
        <v/>
      </c>
      <c r="O239" s="9"/>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row>
    <row r="240" spans="1:163" x14ac:dyDescent="0.5">
      <c r="A240" s="34"/>
      <c r="B240" s="35"/>
      <c r="C240" s="36">
        <f t="shared" si="241"/>
        <v>0</v>
      </c>
      <c r="D240" s="36">
        <f t="shared" si="242"/>
        <v>0</v>
      </c>
      <c r="E240" s="36" t="str">
        <f t="shared" si="240"/>
        <v/>
      </c>
      <c r="F240" s="90">
        <f t="shared" si="240"/>
        <v>0</v>
      </c>
      <c r="G240" s="91">
        <f t="shared" si="240"/>
        <v>0</v>
      </c>
      <c r="H240" s="91">
        <f t="shared" si="240"/>
        <v>0</v>
      </c>
      <c r="I240" s="91">
        <f t="shared" si="240"/>
        <v>0</v>
      </c>
      <c r="J240" s="91">
        <f t="shared" si="240"/>
        <v>0</v>
      </c>
      <c r="K240" s="91">
        <f t="shared" si="240"/>
        <v>0</v>
      </c>
      <c r="L240" s="91">
        <f t="shared" si="240"/>
        <v>0</v>
      </c>
      <c r="M240" s="91" t="str">
        <f t="shared" si="240"/>
        <v/>
      </c>
      <c r="N240" s="23" t="str">
        <f t="shared" si="240"/>
        <v/>
      </c>
      <c r="O240" s="9"/>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row>
    <row r="241" spans="1:163" x14ac:dyDescent="0.5">
      <c r="A241" s="34"/>
      <c r="B241" s="35"/>
      <c r="C241" s="36">
        <f t="shared" si="241"/>
        <v>0</v>
      </c>
      <c r="D241" s="36">
        <f t="shared" si="242"/>
        <v>0</v>
      </c>
      <c r="E241" s="36" t="str">
        <f t="shared" si="240"/>
        <v/>
      </c>
      <c r="F241" s="90">
        <f t="shared" si="240"/>
        <v>0</v>
      </c>
      <c r="G241" s="91">
        <f t="shared" si="240"/>
        <v>0</v>
      </c>
      <c r="H241" s="91">
        <f t="shared" si="240"/>
        <v>0</v>
      </c>
      <c r="I241" s="91">
        <f t="shared" si="240"/>
        <v>0</v>
      </c>
      <c r="J241" s="91">
        <f t="shared" si="240"/>
        <v>0</v>
      </c>
      <c r="K241" s="91">
        <f t="shared" si="240"/>
        <v>0</v>
      </c>
      <c r="L241" s="91">
        <f t="shared" si="240"/>
        <v>0</v>
      </c>
      <c r="M241" s="91" t="str">
        <f t="shared" si="240"/>
        <v/>
      </c>
      <c r="N241" s="23" t="str">
        <f t="shared" si="240"/>
        <v/>
      </c>
      <c r="O241" s="9"/>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row>
    <row r="242" spans="1:163" x14ac:dyDescent="0.5">
      <c r="A242" s="34"/>
      <c r="B242" s="35"/>
      <c r="C242" s="36">
        <f t="shared" si="241"/>
        <v>0</v>
      </c>
      <c r="D242" s="36">
        <f t="shared" si="242"/>
        <v>0</v>
      </c>
      <c r="E242" s="36" t="str">
        <f t="shared" si="240"/>
        <v/>
      </c>
      <c r="F242" s="90">
        <f t="shared" si="240"/>
        <v>0</v>
      </c>
      <c r="G242" s="91">
        <f t="shared" si="240"/>
        <v>0</v>
      </c>
      <c r="H242" s="91">
        <f t="shared" si="240"/>
        <v>0</v>
      </c>
      <c r="I242" s="91">
        <f t="shared" si="240"/>
        <v>0</v>
      </c>
      <c r="J242" s="91">
        <f t="shared" si="240"/>
        <v>0</v>
      </c>
      <c r="K242" s="91">
        <f t="shared" si="240"/>
        <v>0</v>
      </c>
      <c r="L242" s="91">
        <f t="shared" si="240"/>
        <v>0</v>
      </c>
      <c r="M242" s="91" t="str">
        <f t="shared" si="240"/>
        <v/>
      </c>
      <c r="N242" s="23" t="str">
        <f t="shared" si="240"/>
        <v/>
      </c>
      <c r="O242" s="9"/>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row>
    <row r="243" spans="1:163" x14ac:dyDescent="0.5">
      <c r="A243" s="34"/>
      <c r="B243" s="35"/>
      <c r="C243" s="36">
        <f t="shared" si="241"/>
        <v>0</v>
      </c>
      <c r="D243" s="36">
        <f t="shared" si="242"/>
        <v>0</v>
      </c>
      <c r="E243" s="36" t="str">
        <f t="shared" ref="E243:N252" si="243">IF(ISERROR(SUMIF($O$11:$IS$11,"LG"&amp;E$7,$O243:$IS243)/E$13),"",SUMIF($O$11:$IS$11,"LG"&amp;E$7,$O243:$IS243)/E$13)</f>
        <v/>
      </c>
      <c r="F243" s="90">
        <f t="shared" si="243"/>
        <v>0</v>
      </c>
      <c r="G243" s="91">
        <f t="shared" si="243"/>
        <v>0</v>
      </c>
      <c r="H243" s="91">
        <f t="shared" si="243"/>
        <v>0</v>
      </c>
      <c r="I243" s="91">
        <f t="shared" si="243"/>
        <v>0</v>
      </c>
      <c r="J243" s="91">
        <f t="shared" si="243"/>
        <v>0</v>
      </c>
      <c r="K243" s="91">
        <f t="shared" si="243"/>
        <v>0</v>
      </c>
      <c r="L243" s="91">
        <f t="shared" si="243"/>
        <v>0</v>
      </c>
      <c r="M243" s="91" t="str">
        <f t="shared" si="243"/>
        <v/>
      </c>
      <c r="N243" s="23" t="str">
        <f t="shared" si="243"/>
        <v/>
      </c>
      <c r="O243" s="9"/>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row>
    <row r="244" spans="1:163" x14ac:dyDescent="0.5">
      <c r="A244" s="34"/>
      <c r="B244" s="35"/>
      <c r="C244" s="36">
        <f t="shared" si="241"/>
        <v>0</v>
      </c>
      <c r="D244" s="36">
        <f t="shared" si="242"/>
        <v>0</v>
      </c>
      <c r="E244" s="36" t="str">
        <f t="shared" si="243"/>
        <v/>
      </c>
      <c r="F244" s="90">
        <f t="shared" si="243"/>
        <v>0</v>
      </c>
      <c r="G244" s="91">
        <f t="shared" si="243"/>
        <v>0</v>
      </c>
      <c r="H244" s="91">
        <f t="shared" si="243"/>
        <v>0</v>
      </c>
      <c r="I244" s="91">
        <f t="shared" si="243"/>
        <v>0</v>
      </c>
      <c r="J244" s="91">
        <f t="shared" si="243"/>
        <v>0</v>
      </c>
      <c r="K244" s="91">
        <f t="shared" si="243"/>
        <v>0</v>
      </c>
      <c r="L244" s="91">
        <f t="shared" si="243"/>
        <v>0</v>
      </c>
      <c r="M244" s="91" t="str">
        <f t="shared" si="243"/>
        <v/>
      </c>
      <c r="N244" s="23" t="str">
        <f t="shared" si="243"/>
        <v/>
      </c>
      <c r="O244" s="9"/>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row>
    <row r="245" spans="1:163" x14ac:dyDescent="0.5">
      <c r="A245" s="34"/>
      <c r="B245" s="35"/>
      <c r="C245" s="36">
        <f t="shared" si="241"/>
        <v>0</v>
      </c>
      <c r="D245" s="36">
        <f t="shared" si="242"/>
        <v>0</v>
      </c>
      <c r="E245" s="36" t="str">
        <f t="shared" si="243"/>
        <v/>
      </c>
      <c r="F245" s="90">
        <f t="shared" si="243"/>
        <v>0</v>
      </c>
      <c r="G245" s="91">
        <f t="shared" si="243"/>
        <v>0</v>
      </c>
      <c r="H245" s="91">
        <f t="shared" si="243"/>
        <v>0</v>
      </c>
      <c r="I245" s="91">
        <f t="shared" si="243"/>
        <v>0</v>
      </c>
      <c r="J245" s="91">
        <f t="shared" si="243"/>
        <v>0</v>
      </c>
      <c r="K245" s="91">
        <f t="shared" si="243"/>
        <v>0</v>
      </c>
      <c r="L245" s="91">
        <f t="shared" si="243"/>
        <v>0</v>
      </c>
      <c r="M245" s="91" t="str">
        <f t="shared" si="243"/>
        <v/>
      </c>
      <c r="N245" s="23" t="str">
        <f t="shared" si="243"/>
        <v/>
      </c>
      <c r="O245" s="9"/>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row>
    <row r="246" spans="1:163" x14ac:dyDescent="0.5">
      <c r="A246" s="34"/>
      <c r="B246" s="35"/>
      <c r="C246" s="36">
        <f t="shared" si="241"/>
        <v>0</v>
      </c>
      <c r="D246" s="36">
        <f t="shared" si="242"/>
        <v>0</v>
      </c>
      <c r="E246" s="36" t="str">
        <f t="shared" si="243"/>
        <v/>
      </c>
      <c r="F246" s="90">
        <f t="shared" si="243"/>
        <v>0</v>
      </c>
      <c r="G246" s="91">
        <f t="shared" si="243"/>
        <v>0</v>
      </c>
      <c r="H246" s="91">
        <f t="shared" si="243"/>
        <v>0</v>
      </c>
      <c r="I246" s="91">
        <f t="shared" si="243"/>
        <v>0</v>
      </c>
      <c r="J246" s="91">
        <f t="shared" si="243"/>
        <v>0</v>
      </c>
      <c r="K246" s="91">
        <f t="shared" si="243"/>
        <v>0</v>
      </c>
      <c r="L246" s="91">
        <f t="shared" si="243"/>
        <v>0</v>
      </c>
      <c r="M246" s="91" t="str">
        <f t="shared" si="243"/>
        <v/>
      </c>
      <c r="N246" s="23" t="str">
        <f t="shared" si="243"/>
        <v/>
      </c>
      <c r="O246" s="9"/>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row>
    <row r="247" spans="1:163" x14ac:dyDescent="0.5">
      <c r="A247" s="34"/>
      <c r="B247" s="35"/>
      <c r="C247" s="36">
        <f t="shared" si="241"/>
        <v>0</v>
      </c>
      <c r="D247" s="36">
        <f t="shared" si="242"/>
        <v>0</v>
      </c>
      <c r="E247" s="36" t="str">
        <f t="shared" si="243"/>
        <v/>
      </c>
      <c r="F247" s="90">
        <f t="shared" si="243"/>
        <v>0</v>
      </c>
      <c r="G247" s="91">
        <f t="shared" si="243"/>
        <v>0</v>
      </c>
      <c r="H247" s="91">
        <f t="shared" si="243"/>
        <v>0</v>
      </c>
      <c r="I247" s="91">
        <f t="shared" si="243"/>
        <v>0</v>
      </c>
      <c r="J247" s="91">
        <f t="shared" si="243"/>
        <v>0</v>
      </c>
      <c r="K247" s="91">
        <f t="shared" si="243"/>
        <v>0</v>
      </c>
      <c r="L247" s="91">
        <f t="shared" si="243"/>
        <v>0</v>
      </c>
      <c r="M247" s="91" t="str">
        <f t="shared" si="243"/>
        <v/>
      </c>
      <c r="N247" s="23" t="str">
        <f t="shared" si="243"/>
        <v/>
      </c>
      <c r="O247" s="9"/>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row>
    <row r="248" spans="1:163" x14ac:dyDescent="0.5">
      <c r="A248" s="34"/>
      <c r="B248" s="35"/>
      <c r="C248" s="36">
        <f t="shared" si="241"/>
        <v>0</v>
      </c>
      <c r="D248" s="36">
        <f t="shared" si="242"/>
        <v>0</v>
      </c>
      <c r="E248" s="36" t="str">
        <f t="shared" si="243"/>
        <v/>
      </c>
      <c r="F248" s="90">
        <f t="shared" si="243"/>
        <v>0</v>
      </c>
      <c r="G248" s="91">
        <f t="shared" si="243"/>
        <v>0</v>
      </c>
      <c r="H248" s="91">
        <f t="shared" si="243"/>
        <v>0</v>
      </c>
      <c r="I248" s="91">
        <f t="shared" si="243"/>
        <v>0</v>
      </c>
      <c r="J248" s="91">
        <f t="shared" si="243"/>
        <v>0</v>
      </c>
      <c r="K248" s="91">
        <f t="shared" si="243"/>
        <v>0</v>
      </c>
      <c r="L248" s="91">
        <f t="shared" si="243"/>
        <v>0</v>
      </c>
      <c r="M248" s="91" t="str">
        <f t="shared" si="243"/>
        <v/>
      </c>
      <c r="N248" s="23" t="str">
        <f t="shared" si="243"/>
        <v/>
      </c>
      <c r="O248" s="9"/>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row>
    <row r="249" spans="1:163" x14ac:dyDescent="0.5">
      <c r="A249" s="34"/>
      <c r="B249" s="35"/>
      <c r="C249" s="36">
        <f t="shared" si="241"/>
        <v>0</v>
      </c>
      <c r="D249" s="36">
        <f t="shared" si="242"/>
        <v>0</v>
      </c>
      <c r="E249" s="36" t="str">
        <f t="shared" si="243"/>
        <v/>
      </c>
      <c r="F249" s="90">
        <f t="shared" si="243"/>
        <v>0</v>
      </c>
      <c r="G249" s="91">
        <f t="shared" si="243"/>
        <v>0</v>
      </c>
      <c r="H249" s="91">
        <f t="shared" si="243"/>
        <v>0</v>
      </c>
      <c r="I249" s="91">
        <f t="shared" si="243"/>
        <v>0</v>
      </c>
      <c r="J249" s="91">
        <f t="shared" si="243"/>
        <v>0</v>
      </c>
      <c r="K249" s="91">
        <f t="shared" si="243"/>
        <v>0</v>
      </c>
      <c r="L249" s="91">
        <f t="shared" si="243"/>
        <v>0</v>
      </c>
      <c r="M249" s="91" t="str">
        <f t="shared" si="243"/>
        <v/>
      </c>
      <c r="N249" s="23" t="str">
        <f t="shared" si="243"/>
        <v/>
      </c>
      <c r="O249" s="9"/>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row>
    <row r="250" spans="1:163" x14ac:dyDescent="0.5">
      <c r="A250" s="34"/>
      <c r="B250" s="35"/>
      <c r="C250" s="36">
        <f t="shared" si="241"/>
        <v>0</v>
      </c>
      <c r="D250" s="36">
        <f t="shared" si="242"/>
        <v>0</v>
      </c>
      <c r="E250" s="36" t="str">
        <f t="shared" si="243"/>
        <v/>
      </c>
      <c r="F250" s="90">
        <f t="shared" si="243"/>
        <v>0</v>
      </c>
      <c r="G250" s="91">
        <f t="shared" si="243"/>
        <v>0</v>
      </c>
      <c r="H250" s="91">
        <f t="shared" si="243"/>
        <v>0</v>
      </c>
      <c r="I250" s="91">
        <f t="shared" si="243"/>
        <v>0</v>
      </c>
      <c r="J250" s="91">
        <f t="shared" si="243"/>
        <v>0</v>
      </c>
      <c r="K250" s="91">
        <f t="shared" si="243"/>
        <v>0</v>
      </c>
      <c r="L250" s="91">
        <f t="shared" si="243"/>
        <v>0</v>
      </c>
      <c r="M250" s="91" t="str">
        <f t="shared" si="243"/>
        <v/>
      </c>
      <c r="N250" s="23" t="str">
        <f t="shared" si="243"/>
        <v/>
      </c>
      <c r="O250" s="9"/>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row>
    <row r="251" spans="1:163" x14ac:dyDescent="0.5">
      <c r="A251" s="34"/>
      <c r="B251" s="35"/>
      <c r="C251" s="36">
        <f t="shared" si="241"/>
        <v>0</v>
      </c>
      <c r="D251" s="36">
        <f t="shared" si="242"/>
        <v>0</v>
      </c>
      <c r="E251" s="36" t="str">
        <f t="shared" si="243"/>
        <v/>
      </c>
      <c r="F251" s="90">
        <f t="shared" si="243"/>
        <v>0</v>
      </c>
      <c r="G251" s="91">
        <f t="shared" si="243"/>
        <v>0</v>
      </c>
      <c r="H251" s="91">
        <f t="shared" si="243"/>
        <v>0</v>
      </c>
      <c r="I251" s="91">
        <f t="shared" si="243"/>
        <v>0</v>
      </c>
      <c r="J251" s="91">
        <f t="shared" si="243"/>
        <v>0</v>
      </c>
      <c r="K251" s="91">
        <f t="shared" si="243"/>
        <v>0</v>
      </c>
      <c r="L251" s="91">
        <f t="shared" si="243"/>
        <v>0</v>
      </c>
      <c r="M251" s="91" t="str">
        <f t="shared" si="243"/>
        <v/>
      </c>
      <c r="N251" s="23" t="str">
        <f t="shared" si="243"/>
        <v/>
      </c>
      <c r="O251" s="9"/>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row>
    <row r="252" spans="1:163" x14ac:dyDescent="0.5">
      <c r="A252" s="34"/>
      <c r="B252" s="35"/>
      <c r="C252" s="36">
        <f t="shared" si="241"/>
        <v>0</v>
      </c>
      <c r="D252" s="36">
        <f t="shared" si="242"/>
        <v>0</v>
      </c>
      <c r="E252" s="36" t="str">
        <f t="shared" si="243"/>
        <v/>
      </c>
      <c r="F252" s="90">
        <f t="shared" si="243"/>
        <v>0</v>
      </c>
      <c r="G252" s="91">
        <f t="shared" si="243"/>
        <v>0</v>
      </c>
      <c r="H252" s="91">
        <f t="shared" si="243"/>
        <v>0</v>
      </c>
      <c r="I252" s="91">
        <f t="shared" si="243"/>
        <v>0</v>
      </c>
      <c r="J252" s="91">
        <f t="shared" si="243"/>
        <v>0</v>
      </c>
      <c r="K252" s="91">
        <f t="shared" si="243"/>
        <v>0</v>
      </c>
      <c r="L252" s="91">
        <f t="shared" si="243"/>
        <v>0</v>
      </c>
      <c r="M252" s="91" t="str">
        <f t="shared" si="243"/>
        <v/>
      </c>
      <c r="N252" s="23" t="str">
        <f t="shared" si="243"/>
        <v/>
      </c>
      <c r="O252" s="9"/>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row>
    <row r="253" spans="1:163" x14ac:dyDescent="0.5">
      <c r="A253" s="34"/>
      <c r="B253" s="35"/>
      <c r="C253" s="36">
        <f t="shared" si="241"/>
        <v>0</v>
      </c>
      <c r="D253" s="36">
        <f t="shared" si="242"/>
        <v>0</v>
      </c>
      <c r="E253" s="36" t="str">
        <f t="shared" ref="E253:N267" si="244">IF(ISERROR(SUMIF($O$11:$IS$11,"LG"&amp;E$7,$O253:$IS253)/E$13),"",SUMIF($O$11:$IS$11,"LG"&amp;E$7,$O253:$IS253)/E$13)</f>
        <v/>
      </c>
      <c r="F253" s="90">
        <f t="shared" si="244"/>
        <v>0</v>
      </c>
      <c r="G253" s="91">
        <f t="shared" si="244"/>
        <v>0</v>
      </c>
      <c r="H253" s="91">
        <f t="shared" si="244"/>
        <v>0</v>
      </c>
      <c r="I253" s="91">
        <f t="shared" si="244"/>
        <v>0</v>
      </c>
      <c r="J253" s="91">
        <f t="shared" si="244"/>
        <v>0</v>
      </c>
      <c r="K253" s="91">
        <f t="shared" si="244"/>
        <v>0</v>
      </c>
      <c r="L253" s="91">
        <f t="shared" si="244"/>
        <v>0</v>
      </c>
      <c r="M253" s="91" t="str">
        <f t="shared" si="244"/>
        <v/>
      </c>
      <c r="N253" s="23" t="str">
        <f t="shared" si="244"/>
        <v/>
      </c>
      <c r="O253" s="9"/>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row>
    <row r="254" spans="1:163" x14ac:dyDescent="0.5">
      <c r="A254" s="34"/>
      <c r="B254" s="35"/>
      <c r="C254" s="36">
        <f t="shared" si="241"/>
        <v>0</v>
      </c>
      <c r="D254" s="36">
        <f t="shared" si="242"/>
        <v>0</v>
      </c>
      <c r="E254" s="36" t="str">
        <f t="shared" si="244"/>
        <v/>
      </c>
      <c r="F254" s="90">
        <f t="shared" si="244"/>
        <v>0</v>
      </c>
      <c r="G254" s="91">
        <f t="shared" si="244"/>
        <v>0</v>
      </c>
      <c r="H254" s="91">
        <f t="shared" si="244"/>
        <v>0</v>
      </c>
      <c r="I254" s="91">
        <f t="shared" si="244"/>
        <v>0</v>
      </c>
      <c r="J254" s="91">
        <f t="shared" si="244"/>
        <v>0</v>
      </c>
      <c r="K254" s="91">
        <f t="shared" si="244"/>
        <v>0</v>
      </c>
      <c r="L254" s="91">
        <f t="shared" si="244"/>
        <v>0</v>
      </c>
      <c r="M254" s="91" t="str">
        <f t="shared" si="244"/>
        <v/>
      </c>
      <c r="N254" s="23" t="str">
        <f t="shared" si="244"/>
        <v/>
      </c>
      <c r="O254" s="9"/>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row>
    <row r="255" spans="1:163" x14ac:dyDescent="0.5">
      <c r="A255" s="34"/>
      <c r="B255" s="35"/>
      <c r="C255" s="36">
        <f t="shared" si="241"/>
        <v>0</v>
      </c>
      <c r="D255" s="36">
        <f t="shared" si="242"/>
        <v>0</v>
      </c>
      <c r="E255" s="36" t="str">
        <f t="shared" si="244"/>
        <v/>
      </c>
      <c r="F255" s="90">
        <f t="shared" si="244"/>
        <v>0</v>
      </c>
      <c r="G255" s="91">
        <f t="shared" si="244"/>
        <v>0</v>
      </c>
      <c r="H255" s="91">
        <f t="shared" si="244"/>
        <v>0</v>
      </c>
      <c r="I255" s="91">
        <f t="shared" si="244"/>
        <v>0</v>
      </c>
      <c r="J255" s="91">
        <f t="shared" si="244"/>
        <v>0</v>
      </c>
      <c r="K255" s="91">
        <f t="shared" si="244"/>
        <v>0</v>
      </c>
      <c r="L255" s="91">
        <f t="shared" si="244"/>
        <v>0</v>
      </c>
      <c r="M255" s="91" t="str">
        <f t="shared" si="244"/>
        <v/>
      </c>
      <c r="N255" s="23" t="str">
        <f t="shared" si="244"/>
        <v/>
      </c>
      <c r="O255" s="9"/>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row>
    <row r="256" spans="1:163" x14ac:dyDescent="0.5">
      <c r="A256" s="34"/>
      <c r="B256" s="35"/>
      <c r="C256" s="36">
        <f t="shared" si="241"/>
        <v>0</v>
      </c>
      <c r="D256" s="36">
        <f t="shared" si="242"/>
        <v>0</v>
      </c>
      <c r="E256" s="36" t="str">
        <f t="shared" si="244"/>
        <v/>
      </c>
      <c r="F256" s="90">
        <f t="shared" si="244"/>
        <v>0</v>
      </c>
      <c r="G256" s="91">
        <f t="shared" si="244"/>
        <v>0</v>
      </c>
      <c r="H256" s="91">
        <f t="shared" si="244"/>
        <v>0</v>
      </c>
      <c r="I256" s="91">
        <f t="shared" si="244"/>
        <v>0</v>
      </c>
      <c r="J256" s="91">
        <f t="shared" si="244"/>
        <v>0</v>
      </c>
      <c r="K256" s="91">
        <f t="shared" si="244"/>
        <v>0</v>
      </c>
      <c r="L256" s="91">
        <f t="shared" si="244"/>
        <v>0</v>
      </c>
      <c r="M256" s="91" t="str">
        <f t="shared" si="244"/>
        <v/>
      </c>
      <c r="N256" s="23" t="str">
        <f t="shared" si="244"/>
        <v/>
      </c>
      <c r="O256" s="9"/>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row>
    <row r="257" spans="1:163" x14ac:dyDescent="0.5">
      <c r="A257" s="34"/>
      <c r="B257" s="35"/>
      <c r="C257" s="36">
        <f t="shared" si="241"/>
        <v>0</v>
      </c>
      <c r="D257" s="36">
        <f t="shared" si="242"/>
        <v>0</v>
      </c>
      <c r="E257" s="36" t="str">
        <f t="shared" si="244"/>
        <v/>
      </c>
      <c r="F257" s="90">
        <f t="shared" si="244"/>
        <v>0</v>
      </c>
      <c r="G257" s="91">
        <f t="shared" si="244"/>
        <v>0</v>
      </c>
      <c r="H257" s="91">
        <f t="shared" si="244"/>
        <v>0</v>
      </c>
      <c r="I257" s="91">
        <f t="shared" si="244"/>
        <v>0</v>
      </c>
      <c r="J257" s="91">
        <f t="shared" si="244"/>
        <v>0</v>
      </c>
      <c r="K257" s="91">
        <f t="shared" si="244"/>
        <v>0</v>
      </c>
      <c r="L257" s="91">
        <f t="shared" si="244"/>
        <v>0</v>
      </c>
      <c r="M257" s="91" t="str">
        <f t="shared" si="244"/>
        <v/>
      </c>
      <c r="N257" s="23" t="str">
        <f t="shared" si="244"/>
        <v/>
      </c>
      <c r="O257" s="9"/>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row>
    <row r="258" spans="1:163" x14ac:dyDescent="0.5">
      <c r="A258" s="34"/>
      <c r="B258" s="35"/>
      <c r="C258" s="36">
        <f t="shared" si="241"/>
        <v>0</v>
      </c>
      <c r="D258" s="36">
        <f t="shared" si="242"/>
        <v>0</v>
      </c>
      <c r="E258" s="36" t="str">
        <f t="shared" si="244"/>
        <v/>
      </c>
      <c r="F258" s="90">
        <f t="shared" si="244"/>
        <v>0</v>
      </c>
      <c r="G258" s="91">
        <f t="shared" si="244"/>
        <v>0</v>
      </c>
      <c r="H258" s="91">
        <f t="shared" si="244"/>
        <v>0</v>
      </c>
      <c r="I258" s="91">
        <f t="shared" si="244"/>
        <v>0</v>
      </c>
      <c r="J258" s="91">
        <f t="shared" si="244"/>
        <v>0</v>
      </c>
      <c r="K258" s="91">
        <f t="shared" si="244"/>
        <v>0</v>
      </c>
      <c r="L258" s="91">
        <f t="shared" si="244"/>
        <v>0</v>
      </c>
      <c r="M258" s="91" t="str">
        <f t="shared" si="244"/>
        <v/>
      </c>
      <c r="N258" s="23" t="str">
        <f t="shared" si="244"/>
        <v/>
      </c>
      <c r="O258" s="9"/>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row>
    <row r="259" spans="1:163" x14ac:dyDescent="0.5">
      <c r="A259" s="34"/>
      <c r="B259" s="35"/>
      <c r="C259" s="36">
        <f t="shared" si="241"/>
        <v>0</v>
      </c>
      <c r="D259" s="36">
        <f t="shared" si="242"/>
        <v>0</v>
      </c>
      <c r="E259" s="36" t="str">
        <f t="shared" si="244"/>
        <v/>
      </c>
      <c r="F259" s="90">
        <f t="shared" si="244"/>
        <v>0</v>
      </c>
      <c r="G259" s="91">
        <f t="shared" si="244"/>
        <v>0</v>
      </c>
      <c r="H259" s="91">
        <f t="shared" si="244"/>
        <v>0</v>
      </c>
      <c r="I259" s="91">
        <f t="shared" si="244"/>
        <v>0</v>
      </c>
      <c r="J259" s="91">
        <f t="shared" si="244"/>
        <v>0</v>
      </c>
      <c r="K259" s="91">
        <f t="shared" si="244"/>
        <v>0</v>
      </c>
      <c r="L259" s="91">
        <f t="shared" si="244"/>
        <v>0</v>
      </c>
      <c r="M259" s="91" t="str">
        <f t="shared" si="244"/>
        <v/>
      </c>
      <c r="N259" s="23" t="str">
        <f t="shared" si="244"/>
        <v/>
      </c>
      <c r="O259" s="9"/>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row>
    <row r="260" spans="1:163" x14ac:dyDescent="0.5">
      <c r="A260" s="34"/>
      <c r="B260" s="35"/>
      <c r="C260" s="36">
        <f t="shared" si="241"/>
        <v>0</v>
      </c>
      <c r="D260" s="36">
        <f t="shared" si="242"/>
        <v>0</v>
      </c>
      <c r="E260" s="36" t="str">
        <f t="shared" si="244"/>
        <v/>
      </c>
      <c r="F260" s="90">
        <f t="shared" si="244"/>
        <v>0</v>
      </c>
      <c r="G260" s="91">
        <f t="shared" si="244"/>
        <v>0</v>
      </c>
      <c r="H260" s="91">
        <f t="shared" si="244"/>
        <v>0</v>
      </c>
      <c r="I260" s="91">
        <f t="shared" si="244"/>
        <v>0</v>
      </c>
      <c r="J260" s="91">
        <f t="shared" si="244"/>
        <v>0</v>
      </c>
      <c r="K260" s="91">
        <f t="shared" si="244"/>
        <v>0</v>
      </c>
      <c r="L260" s="91">
        <f t="shared" si="244"/>
        <v>0</v>
      </c>
      <c r="M260" s="91" t="str">
        <f t="shared" si="244"/>
        <v/>
      </c>
      <c r="N260" s="23" t="str">
        <f t="shared" si="244"/>
        <v/>
      </c>
      <c r="O260" s="9"/>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row>
    <row r="261" spans="1:163" x14ac:dyDescent="0.5">
      <c r="A261" s="34"/>
      <c r="B261" s="35"/>
      <c r="C261" s="36">
        <f t="shared" si="241"/>
        <v>0</v>
      </c>
      <c r="D261" s="36">
        <f t="shared" si="242"/>
        <v>0</v>
      </c>
      <c r="E261" s="36" t="str">
        <f t="shared" si="244"/>
        <v/>
      </c>
      <c r="F261" s="90">
        <f t="shared" si="244"/>
        <v>0</v>
      </c>
      <c r="G261" s="91">
        <f t="shared" si="244"/>
        <v>0</v>
      </c>
      <c r="H261" s="91">
        <f t="shared" si="244"/>
        <v>0</v>
      </c>
      <c r="I261" s="91">
        <f t="shared" si="244"/>
        <v>0</v>
      </c>
      <c r="J261" s="91">
        <f t="shared" si="244"/>
        <v>0</v>
      </c>
      <c r="K261" s="91">
        <f t="shared" si="244"/>
        <v>0</v>
      </c>
      <c r="L261" s="91">
        <f t="shared" si="244"/>
        <v>0</v>
      </c>
      <c r="M261" s="91" t="str">
        <f t="shared" si="244"/>
        <v/>
      </c>
      <c r="N261" s="23" t="str">
        <f t="shared" si="244"/>
        <v/>
      </c>
      <c r="O261" s="9"/>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row>
    <row r="262" spans="1:163" x14ac:dyDescent="0.5">
      <c r="A262" s="34"/>
      <c r="B262" s="35"/>
      <c r="C262" s="36">
        <f t="shared" si="241"/>
        <v>0</v>
      </c>
      <c r="D262" s="36">
        <f t="shared" si="242"/>
        <v>0</v>
      </c>
      <c r="E262" s="36" t="str">
        <f t="shared" si="244"/>
        <v/>
      </c>
      <c r="F262" s="90">
        <f t="shared" si="244"/>
        <v>0</v>
      </c>
      <c r="G262" s="91">
        <f t="shared" si="244"/>
        <v>0</v>
      </c>
      <c r="H262" s="91">
        <f t="shared" si="244"/>
        <v>0</v>
      </c>
      <c r="I262" s="91">
        <f t="shared" si="244"/>
        <v>0</v>
      </c>
      <c r="J262" s="91">
        <f t="shared" si="244"/>
        <v>0</v>
      </c>
      <c r="K262" s="91">
        <f t="shared" si="244"/>
        <v>0</v>
      </c>
      <c r="L262" s="91">
        <f t="shared" si="244"/>
        <v>0</v>
      </c>
      <c r="M262" s="91" t="str">
        <f t="shared" si="244"/>
        <v/>
      </c>
      <c r="N262" s="23" t="str">
        <f t="shared" si="244"/>
        <v/>
      </c>
      <c r="O262" s="9"/>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row>
    <row r="263" spans="1:163" x14ac:dyDescent="0.5">
      <c r="A263" s="34"/>
      <c r="B263" s="35"/>
      <c r="C263" s="36">
        <f t="shared" si="241"/>
        <v>0</v>
      </c>
      <c r="D263" s="36">
        <f t="shared" si="242"/>
        <v>0</v>
      </c>
      <c r="E263" s="36" t="str">
        <f t="shared" si="244"/>
        <v/>
      </c>
      <c r="F263" s="90">
        <f t="shared" si="244"/>
        <v>0</v>
      </c>
      <c r="G263" s="91">
        <f t="shared" si="244"/>
        <v>0</v>
      </c>
      <c r="H263" s="91">
        <f t="shared" si="244"/>
        <v>0</v>
      </c>
      <c r="I263" s="91">
        <f t="shared" si="244"/>
        <v>0</v>
      </c>
      <c r="J263" s="91">
        <f t="shared" si="244"/>
        <v>0</v>
      </c>
      <c r="K263" s="91">
        <f t="shared" si="244"/>
        <v>0</v>
      </c>
      <c r="L263" s="91">
        <f t="shared" si="244"/>
        <v>0</v>
      </c>
      <c r="M263" s="91" t="str">
        <f t="shared" si="244"/>
        <v/>
      </c>
      <c r="N263" s="23" t="str">
        <f t="shared" si="244"/>
        <v/>
      </c>
      <c r="O263" s="9"/>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row>
    <row r="264" spans="1:163" x14ac:dyDescent="0.5">
      <c r="A264" s="34"/>
      <c r="B264" s="35"/>
      <c r="C264" s="36">
        <f t="shared" si="241"/>
        <v>0</v>
      </c>
      <c r="D264" s="36">
        <f t="shared" si="242"/>
        <v>0</v>
      </c>
      <c r="E264" s="36" t="str">
        <f t="shared" si="244"/>
        <v/>
      </c>
      <c r="F264" s="90">
        <f t="shared" si="244"/>
        <v>0</v>
      </c>
      <c r="G264" s="91">
        <f t="shared" si="244"/>
        <v>0</v>
      </c>
      <c r="H264" s="91">
        <f t="shared" si="244"/>
        <v>0</v>
      </c>
      <c r="I264" s="91">
        <f t="shared" si="244"/>
        <v>0</v>
      </c>
      <c r="J264" s="91">
        <f t="shared" si="244"/>
        <v>0</v>
      </c>
      <c r="K264" s="91">
        <f t="shared" si="244"/>
        <v>0</v>
      </c>
      <c r="L264" s="91">
        <f t="shared" si="244"/>
        <v>0</v>
      </c>
      <c r="M264" s="91" t="str">
        <f t="shared" si="244"/>
        <v/>
      </c>
      <c r="N264" s="23" t="str">
        <f t="shared" si="244"/>
        <v/>
      </c>
      <c r="O264" s="9"/>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row>
    <row r="265" spans="1:163" x14ac:dyDescent="0.5">
      <c r="A265" s="34"/>
      <c r="B265" s="35"/>
      <c r="C265" s="36">
        <f t="shared" si="241"/>
        <v>0</v>
      </c>
      <c r="D265" s="36">
        <f t="shared" si="242"/>
        <v>0</v>
      </c>
      <c r="E265" s="36" t="str">
        <f t="shared" si="244"/>
        <v/>
      </c>
      <c r="F265" s="90">
        <f t="shared" si="244"/>
        <v>0</v>
      </c>
      <c r="G265" s="91">
        <f t="shared" si="244"/>
        <v>0</v>
      </c>
      <c r="H265" s="91">
        <f t="shared" si="244"/>
        <v>0</v>
      </c>
      <c r="I265" s="91">
        <f t="shared" si="244"/>
        <v>0</v>
      </c>
      <c r="J265" s="91">
        <f t="shared" si="244"/>
        <v>0</v>
      </c>
      <c r="K265" s="91">
        <f t="shared" si="244"/>
        <v>0</v>
      </c>
      <c r="L265" s="91">
        <f t="shared" si="244"/>
        <v>0</v>
      </c>
      <c r="M265" s="91" t="str">
        <f t="shared" si="244"/>
        <v/>
      </c>
      <c r="N265" s="23" t="str">
        <f t="shared" si="244"/>
        <v/>
      </c>
      <c r="O265" s="9"/>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row>
    <row r="266" spans="1:163" x14ac:dyDescent="0.5">
      <c r="A266" s="34"/>
      <c r="B266" s="35"/>
      <c r="C266" s="36">
        <f t="shared" si="241"/>
        <v>0</v>
      </c>
      <c r="D266" s="36">
        <f t="shared" si="242"/>
        <v>0</v>
      </c>
      <c r="E266" s="36" t="str">
        <f t="shared" si="244"/>
        <v/>
      </c>
      <c r="F266" s="90">
        <f t="shared" si="244"/>
        <v>0</v>
      </c>
      <c r="G266" s="91">
        <f t="shared" si="244"/>
        <v>0</v>
      </c>
      <c r="H266" s="91">
        <f t="shared" si="244"/>
        <v>0</v>
      </c>
      <c r="I266" s="91">
        <f t="shared" si="244"/>
        <v>0</v>
      </c>
      <c r="J266" s="91">
        <f t="shared" si="244"/>
        <v>0</v>
      </c>
      <c r="K266" s="91">
        <f t="shared" si="244"/>
        <v>0</v>
      </c>
      <c r="L266" s="91">
        <f t="shared" si="244"/>
        <v>0</v>
      </c>
      <c r="M266" s="91" t="str">
        <f t="shared" si="244"/>
        <v/>
      </c>
      <c r="N266" s="23" t="str">
        <f t="shared" si="244"/>
        <v/>
      </c>
      <c r="O266" s="9"/>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row>
    <row r="267" spans="1:163" x14ac:dyDescent="0.5">
      <c r="A267" s="34"/>
      <c r="B267" s="35"/>
      <c r="C267" s="36">
        <f t="shared" si="241"/>
        <v>0</v>
      </c>
      <c r="D267" s="36">
        <f t="shared" si="242"/>
        <v>0</v>
      </c>
      <c r="E267" s="36" t="str">
        <f t="shared" si="244"/>
        <v/>
      </c>
      <c r="F267" s="90">
        <f t="shared" si="244"/>
        <v>0</v>
      </c>
      <c r="G267" s="91">
        <f t="shared" si="244"/>
        <v>0</v>
      </c>
      <c r="H267" s="91">
        <f t="shared" si="244"/>
        <v>0</v>
      </c>
      <c r="I267" s="91">
        <f t="shared" si="244"/>
        <v>0</v>
      </c>
      <c r="J267" s="91">
        <f t="shared" si="244"/>
        <v>0</v>
      </c>
      <c r="K267" s="91">
        <f t="shared" si="244"/>
        <v>0</v>
      </c>
      <c r="L267" s="91">
        <f t="shared" si="244"/>
        <v>0</v>
      </c>
      <c r="M267" s="91" t="str">
        <f t="shared" si="244"/>
        <v/>
      </c>
      <c r="N267" s="23" t="str">
        <f t="shared" si="244"/>
        <v/>
      </c>
      <c r="O267" s="9"/>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row>
    <row r="268" spans="1:163" x14ac:dyDescent="0.5">
      <c r="A268" s="37"/>
      <c r="B268" s="38"/>
      <c r="C268" s="37"/>
      <c r="D268" s="37"/>
    </row>
  </sheetData>
  <sortState ref="A49:FG175">
    <sortCondition ref="B49:B175"/>
  </sortState>
  <mergeCells count="195">
    <mergeCell ref="L5:L6"/>
    <mergeCell ref="L7:L8"/>
    <mergeCell ref="K1:K2"/>
    <mergeCell ref="K3:K4"/>
    <mergeCell ref="K5:K6"/>
    <mergeCell ref="K7:K8"/>
    <mergeCell ref="H5:H6"/>
    <mergeCell ref="H7:H8"/>
    <mergeCell ref="I1:I2"/>
    <mergeCell ref="I3:I4"/>
    <mergeCell ref="I5:I6"/>
    <mergeCell ref="I7:I8"/>
    <mergeCell ref="J1:J2"/>
    <mergeCell ref="J3:J4"/>
    <mergeCell ref="J5:J6"/>
    <mergeCell ref="J7:J8"/>
    <mergeCell ref="FF1:FF8"/>
    <mergeCell ref="FG1:FG8"/>
    <mergeCell ref="C3:D4"/>
    <mergeCell ref="E3:E4"/>
    <mergeCell ref="C5:D6"/>
    <mergeCell ref="E5:E6"/>
    <mergeCell ref="C7:D8"/>
    <mergeCell ref="E7:E8"/>
    <mergeCell ref="N5:N6"/>
    <mergeCell ref="N7:N8"/>
    <mergeCell ref="FB1:FB8"/>
    <mergeCell ref="FC1:FC8"/>
    <mergeCell ref="FD1:FD8"/>
    <mergeCell ref="FE1:FE8"/>
    <mergeCell ref="EY1:EY8"/>
    <mergeCell ref="EZ1:EZ8"/>
    <mergeCell ref="FA1:FA8"/>
    <mergeCell ref="EG1:EG8"/>
    <mergeCell ref="EH1:EH8"/>
    <mergeCell ref="EI1:EI8"/>
    <mergeCell ref="DX1:DX8"/>
    <mergeCell ref="DY1:DY8"/>
    <mergeCell ref="DZ1:DZ8"/>
    <mergeCell ref="EA1:EA8"/>
    <mergeCell ref="A10:B10"/>
    <mergeCell ref="C10:C12"/>
    <mergeCell ref="M1:M2"/>
    <mergeCell ref="M3:M4"/>
    <mergeCell ref="M5:M6"/>
    <mergeCell ref="M7:M8"/>
    <mergeCell ref="EV1:EV8"/>
    <mergeCell ref="EW1:EW8"/>
    <mergeCell ref="EX1:EX8"/>
    <mergeCell ref="EP1:EP8"/>
    <mergeCell ref="EQ1:EQ8"/>
    <mergeCell ref="ER1:ER8"/>
    <mergeCell ref="ES1:ES8"/>
    <mergeCell ref="ET1:ET8"/>
    <mergeCell ref="EU1:EU8"/>
    <mergeCell ref="EJ1:EJ8"/>
    <mergeCell ref="EK1:EK8"/>
    <mergeCell ref="EL1:EL8"/>
    <mergeCell ref="EM1:EM8"/>
    <mergeCell ref="EN1:EN8"/>
    <mergeCell ref="EO1:EO8"/>
    <mergeCell ref="ED1:ED8"/>
    <mergeCell ref="EE1:EE8"/>
    <mergeCell ref="EF1:EF8"/>
    <mergeCell ref="EB1:EB8"/>
    <mergeCell ref="EC1:EC8"/>
    <mergeCell ref="DR1:DR8"/>
    <mergeCell ref="DS1:DS8"/>
    <mergeCell ref="DT1:DT8"/>
    <mergeCell ref="DU1:DU8"/>
    <mergeCell ref="DV1:DV8"/>
    <mergeCell ref="DW1:DW8"/>
    <mergeCell ref="DL1:DL8"/>
    <mergeCell ref="DM1:DM8"/>
    <mergeCell ref="DN1:DN8"/>
    <mergeCell ref="DO1:DO8"/>
    <mergeCell ref="DP1:DP8"/>
    <mergeCell ref="DQ1:DQ8"/>
    <mergeCell ref="DF1:DF8"/>
    <mergeCell ref="DG1:DG8"/>
    <mergeCell ref="DH1:DH8"/>
    <mergeCell ref="DI1:DI8"/>
    <mergeCell ref="DJ1:DJ8"/>
    <mergeCell ref="DK1:DK8"/>
    <mergeCell ref="CZ1:CZ8"/>
    <mergeCell ref="DA1:DA8"/>
    <mergeCell ref="DB1:DB8"/>
    <mergeCell ref="DC1:DC8"/>
    <mergeCell ref="DD1:DD8"/>
    <mergeCell ref="DE1:DE8"/>
    <mergeCell ref="CT1:CT8"/>
    <mergeCell ref="CU1:CU8"/>
    <mergeCell ref="CV1:CV8"/>
    <mergeCell ref="CW1:CW8"/>
    <mergeCell ref="CX1:CX8"/>
    <mergeCell ref="CY1:CY8"/>
    <mergeCell ref="CN1:CN8"/>
    <mergeCell ref="CO1:CO8"/>
    <mergeCell ref="CP1:CP8"/>
    <mergeCell ref="CQ1:CQ8"/>
    <mergeCell ref="CR1:CR8"/>
    <mergeCell ref="CS1:CS8"/>
    <mergeCell ref="CH1:CH8"/>
    <mergeCell ref="CI1:CI8"/>
    <mergeCell ref="CJ1:CJ8"/>
    <mergeCell ref="CK1:CK8"/>
    <mergeCell ref="CL1:CL8"/>
    <mergeCell ref="CM1:CM8"/>
    <mergeCell ref="CB1:CB8"/>
    <mergeCell ref="CC1:CC8"/>
    <mergeCell ref="CD1:CD8"/>
    <mergeCell ref="CE1:CE8"/>
    <mergeCell ref="CF1:CF8"/>
    <mergeCell ref="CG1:CG8"/>
    <mergeCell ref="BV1:BV8"/>
    <mergeCell ref="BW1:BW8"/>
    <mergeCell ref="BX1:BX8"/>
    <mergeCell ref="BY1:BY8"/>
    <mergeCell ref="BZ1:BZ8"/>
    <mergeCell ref="CA1:CA8"/>
    <mergeCell ref="BP1:BP8"/>
    <mergeCell ref="BQ1:BQ8"/>
    <mergeCell ref="BR1:BR8"/>
    <mergeCell ref="BS1:BS8"/>
    <mergeCell ref="BT1:BT8"/>
    <mergeCell ref="BU1:BU8"/>
    <mergeCell ref="BJ1:BJ8"/>
    <mergeCell ref="BK1:BK8"/>
    <mergeCell ref="BL1:BL8"/>
    <mergeCell ref="BM1:BM8"/>
    <mergeCell ref="BN1:BN8"/>
    <mergeCell ref="BO1:BO8"/>
    <mergeCell ref="BD1:BD8"/>
    <mergeCell ref="BE1:BE8"/>
    <mergeCell ref="BF1:BF8"/>
    <mergeCell ref="BG1:BG8"/>
    <mergeCell ref="BH1:BH8"/>
    <mergeCell ref="BI1:BI8"/>
    <mergeCell ref="AX1:AX8"/>
    <mergeCell ref="AY1:AY8"/>
    <mergeCell ref="AZ1:AZ8"/>
    <mergeCell ref="BA1:BA8"/>
    <mergeCell ref="BB1:BB8"/>
    <mergeCell ref="BC1:BC8"/>
    <mergeCell ref="AR1:AR8"/>
    <mergeCell ref="AS1:AS8"/>
    <mergeCell ref="AT1:AT8"/>
    <mergeCell ref="AU1:AU8"/>
    <mergeCell ref="AV1:AV8"/>
    <mergeCell ref="AW1:AW8"/>
    <mergeCell ref="AL1:AL8"/>
    <mergeCell ref="AM1:AM8"/>
    <mergeCell ref="AN1:AN8"/>
    <mergeCell ref="AO1:AO8"/>
    <mergeCell ref="AP1:AP8"/>
    <mergeCell ref="AQ1:AQ8"/>
    <mergeCell ref="AF1:AF8"/>
    <mergeCell ref="AG1:AG8"/>
    <mergeCell ref="AH1:AH8"/>
    <mergeCell ref="AI1:AI8"/>
    <mergeCell ref="AJ1:AJ8"/>
    <mergeCell ref="AK1:AK8"/>
    <mergeCell ref="AA1:AA8"/>
    <mergeCell ref="AC1:AC8"/>
    <mergeCell ref="AB1:AB8"/>
    <mergeCell ref="AD1:AD8"/>
    <mergeCell ref="AE1:AE8"/>
    <mergeCell ref="W1:W8"/>
    <mergeCell ref="X1:X8"/>
    <mergeCell ref="Y1:Y8"/>
    <mergeCell ref="Z1:Z8"/>
    <mergeCell ref="Q1:Q8"/>
    <mergeCell ref="R1:R8"/>
    <mergeCell ref="S1:S8"/>
    <mergeCell ref="T1:T8"/>
    <mergeCell ref="U1:U8"/>
    <mergeCell ref="V1:V8"/>
    <mergeCell ref="C1:D2"/>
    <mergeCell ref="E1:E2"/>
    <mergeCell ref="O1:O8"/>
    <mergeCell ref="P1:P8"/>
    <mergeCell ref="F1:F2"/>
    <mergeCell ref="F3:F4"/>
    <mergeCell ref="F5:F6"/>
    <mergeCell ref="F7:F8"/>
    <mergeCell ref="N1:N2"/>
    <mergeCell ref="N3:N4"/>
    <mergeCell ref="G1:G2"/>
    <mergeCell ref="G3:G4"/>
    <mergeCell ref="G5:G6"/>
    <mergeCell ref="G7:G8"/>
    <mergeCell ref="H1:H2"/>
    <mergeCell ref="H3:H4"/>
    <mergeCell ref="L1:L2"/>
    <mergeCell ref="L3:L4"/>
  </mergeCells>
  <phoneticPr fontId="0" type="noConversion"/>
  <conditionalFormatting sqref="C3:D8 E13:N35 C38:D47 E36:FG47 C48:N267">
    <cfRule type="cellIs" dxfId="3" priority="1" stopIfTrue="1" operator="between">
      <formula>$C$1</formula>
      <formula>1.01</formula>
    </cfRule>
    <cfRule type="cellIs" dxfId="2" priority="2" stopIfTrue="1" operator="between">
      <formula>$C$1-0.1</formula>
      <formula>$C$1</formula>
    </cfRule>
    <cfRule type="cellIs" dxfId="1" priority="3" stopIfTrue="1" operator="between">
      <formula>0.0001</formula>
      <formula>$C$1-0.1</formula>
    </cfRule>
  </conditionalFormatting>
  <conditionalFormatting sqref="O1:FG8">
    <cfRule type="expression" dxfId="0" priority="4" stopIfTrue="1">
      <formula>O9="LG"</formula>
    </cfRule>
  </conditionalFormatting>
  <dataValidations count="9">
    <dataValidation type="whole" operator="equal" allowBlank="1" showInputMessage="1" showErrorMessage="1" error="The cell you are trying to type into contains a formula and should not be edited." sqref="C3:D8 E13:N13 E36:FG37 C48:N267">
      <formula1>-999</formula1>
    </dataValidation>
    <dataValidation type="whole" operator="equal" allowBlank="1" showInputMessage="1" showErrorMessage="1" error="The cell you are trying to type in is a field label and should not be changed." sqref="A10:B12 A1:B8 D36 E9:N12 E3:N6 D9:D15 A37:D37">
      <formula1>-999</formula1>
    </dataValidation>
    <dataValidation type="list" allowBlank="1" showInputMessage="1" showErrorMessage="1" sqref="C10 B15 B17 B19 B21 B23 B25 B27 B29 B31 B33 B35">
      <formula1>"All,1,2,3,4,5,6,7,8,9,10"</formula1>
    </dataValidation>
    <dataValidation type="list" allowBlank="1" showInputMessage="1" showErrorMessage="1" sqref="E7:N8">
      <formula1>"None,Unit 1,Unit 2,Unit 3,Unit 4,Unit 5,Unit 6,Unit 7,Unit 8,Unit 9,Unit 10,Unit 11,Unit 12,Unit 13,Unit 14,Unit 15,Unit 16,Unit 17,Unit 18,Unit 19,Unit 20"</formula1>
    </dataValidation>
    <dataValidation operator="equal" allowBlank="1" showInputMessage="1" showErrorMessage="1" error="The cell you are trying to type in is a field label and should not be changed." sqref="D16:D35"/>
    <dataValidation type="list" allowBlank="1" showInputMessage="1" showErrorMessage="1" sqref="B38:B47">
      <formula1>"None,1,2,3,4,5,6,7,8,9,10"</formula1>
    </dataValidation>
    <dataValidation type="list" allowBlank="1" showInputMessage="1" showErrorMessage="1" sqref="O9:FG9">
      <formula1>"LG,Objective"</formula1>
    </dataValidation>
    <dataValidation type="list" allowBlank="1" showInputMessage="1" showErrorMessage="1" sqref="O10:FG10">
      <formula1>"Unit 1,Unit 2,Unit 3,Unit 4,Unit 5,Unit 6,Unit 7,Unit 8,Unit 9,Unit 10,Unit 11,Unit 12,Unit 13,Unit 14,Unit 15,Unit 16,Unit 17,Unit 18,Unit 19,Unit 20"</formula1>
    </dataValidation>
    <dataValidation type="list" allowBlank="1" showInputMessage="1" showErrorMessage="1" sqref="B146:B267 B128 B130 B132 B134 B136 B138 B140 B142 B144">
      <formula1>"1,2,3,4,5,6,7,8,9,10"</formula1>
    </dataValidation>
  </dataValidations>
  <pageMargins left="0.75" right="0.75" top="1" bottom="1" header="0.5" footer="0.5"/>
  <pageSetup scale="10"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Tracker</vt:lpstr>
      <vt:lpstr>Instructions!Print_Area</vt:lpstr>
    </vt:vector>
  </TitlesOfParts>
  <Company>Teach For America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Williams</dc:creator>
  <cp:lastModifiedBy>User</cp:lastModifiedBy>
  <cp:lastPrinted>2009-03-26T13:37:54Z</cp:lastPrinted>
  <dcterms:created xsi:type="dcterms:W3CDTF">2009-03-06T16:54:01Z</dcterms:created>
  <dcterms:modified xsi:type="dcterms:W3CDTF">2015-03-15T07:44:29Z</dcterms:modified>
</cp:coreProperties>
</file>