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end/Desktop/Thesis/demandmap/figures/forecasts_literature/data/"/>
    </mc:Choice>
  </mc:AlternateContent>
  <xr:revisionPtr revIDLastSave="0" documentId="13_ncr:1_{1350E744-A105-5E49-A92A-9524CBF4036E}" xr6:coauthVersionLast="47" xr6:coauthVersionMax="47" xr10:uidLastSave="{00000000-0000-0000-0000-000000000000}"/>
  <bookViews>
    <workbookView xWindow="0" yWindow="760" windowWidth="34560" windowHeight="20160" xr2:uid="{34CC2823-3E1E-5842-A042-EFB900F9BFDA}"/>
  </bookViews>
  <sheets>
    <sheet name="Airbus (2023)" sheetId="1" r:id="rId1"/>
    <sheet name="Boeing (2023)" sheetId="2" r:id="rId2"/>
    <sheet name="Bain &amp; Company (2023)" sheetId="3" r:id="rId3"/>
    <sheet name="ATAG (2021)" sheetId="4" r:id="rId4"/>
    <sheet name="ATI - FlyZero (2022)" sheetId="5" r:id="rId5"/>
    <sheet name=" JADC (2022)" sheetId="6" r:id="rId6"/>
    <sheet name="Real numbers IA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3" i="7"/>
  <c r="B2" i="7"/>
  <c r="B3" i="6"/>
  <c r="B4" i="6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5"/>
  <c r="B4" i="5" s="1"/>
  <c r="B5" i="5" s="1"/>
  <c r="B6" i="5" s="1"/>
  <c r="B7" i="5" s="1"/>
  <c r="B9" i="5" s="1"/>
  <c r="B10" i="5" s="1"/>
  <c r="B11" i="5" s="1"/>
  <c r="B12" i="5" s="1"/>
  <c r="B14" i="5" s="1"/>
  <c r="B15" i="5" s="1"/>
  <c r="B16" i="5" s="1"/>
  <c r="B17" i="5" s="1"/>
  <c r="B18" i="5" s="1"/>
  <c r="B19" i="5" s="1"/>
  <c r="B20" i="5" s="1"/>
  <c r="B21" i="5" s="1"/>
  <c r="B22" i="5" s="1"/>
  <c r="B24" i="5" s="1"/>
  <c r="B25" i="5" s="1"/>
  <c r="B26" i="5" s="1"/>
  <c r="B27" i="5" s="1"/>
  <c r="B28" i="5" s="1"/>
  <c r="B29" i="5" s="1"/>
  <c r="B30" i="5" s="1"/>
  <c r="B31" i="5" s="1"/>
  <c r="B32" i="5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5" i="3"/>
  <c r="B6" i="3"/>
  <c r="B7" i="3"/>
  <c r="B8" i="3"/>
  <c r="B9" i="3"/>
  <c r="B4" i="3"/>
  <c r="B3" i="3"/>
  <c r="B2" i="2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</calcChain>
</file>

<file path=xl/sharedStrings.xml><?xml version="1.0" encoding="utf-8"?>
<sst xmlns="http://schemas.openxmlformats.org/spreadsheetml/2006/main" count="292" uniqueCount="80">
  <si>
    <t>year</t>
  </si>
  <si>
    <t>source</t>
  </si>
  <si>
    <t xml:space="preserve">https://www.airbus.com/en/products-services/commercial-aircraft/market/global-market-forecast </t>
  </si>
  <si>
    <t xml:space="preserve">https://www.statista.com/statistics/564717/airline-industry-passenger-traffic-globally/ </t>
  </si>
  <si>
    <t>N/A</t>
  </si>
  <si>
    <t>comment</t>
  </si>
  <si>
    <t>estimate based on pre-COVID number</t>
  </si>
  <si>
    <t>traffic growth [%]</t>
  </si>
  <si>
    <t>calculated</t>
  </si>
  <si>
    <t>https://www.boeing.com/content/dam/boeing/boeingdotcom/market/assets/downloads/2023-CMO_Hulst-Presentation.pdf</t>
  </si>
  <si>
    <t>https://www.bain.com/insights/air-travel-forecast-interactive/</t>
  </si>
  <si>
    <t>https://aviationbenefits.org/media/167417/w2050_v2021_27sept_full.pdf</t>
  </si>
  <si>
    <t>https://www.ati.org.uk/wp-content/uploads/2022/03/FZO-CST-REP-0043-Market-Forecasts-and-Strategy.pdf</t>
  </si>
  <si>
    <t>2018/01</t>
  </si>
  <si>
    <t>2018/03</t>
  </si>
  <si>
    <t>2018/04</t>
  </si>
  <si>
    <t>2018/05</t>
  </si>
  <si>
    <t>2018/07</t>
  </si>
  <si>
    <t>2018/08</t>
  </si>
  <si>
    <t>2018/09</t>
  </si>
  <si>
    <t>2018/10</t>
  </si>
  <si>
    <t>2018/11</t>
  </si>
  <si>
    <t>2018/12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</si>
  <si>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</si>
  <si>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</si>
  <si>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</si>
  <si>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</si>
  <si>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</si>
  <si>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</si>
  <si>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</si>
  <si>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</si>
  <si>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</si>
  <si>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</si>
  <si>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</si>
  <si>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2020/05</t>
  </si>
  <si>
    <t>2020/04</t>
  </si>
  <si>
    <t>2020/07</t>
  </si>
  <si>
    <t>2020/10</t>
  </si>
  <si>
    <t>2020/11</t>
  </si>
  <si>
    <t>2020/12</t>
  </si>
  <si>
    <t>2021/03</t>
  </si>
  <si>
    <t>2021/04</t>
  </si>
  <si>
    <t>2021/05</t>
  </si>
  <si>
    <t>2021/07</t>
  </si>
  <si>
    <t>2021/08</t>
  </si>
  <si>
    <t>2021/10</t>
  </si>
  <si>
    <t>2021/12</t>
  </si>
  <si>
    <t>2022/01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</si>
  <si>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</si>
  <si>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</si>
  <si>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</si>
  <si>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</si>
  <si>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</si>
  <si>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</si>
  <si>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</si>
  <si>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</si>
  <si>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2022/12</t>
  </si>
  <si>
    <t>2023/01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</si>
  <si>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</si>
  <si>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</si>
  <si>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</si>
  <si>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</si>
  <si>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</si>
  <si>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</si>
  <si>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</si>
  <si>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</si>
  <si>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</si>
  <si>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</si>
  <si>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</si>
  <si>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2020/02</t>
  </si>
  <si>
    <t>2020/09</t>
  </si>
  <si>
    <t>2021/01</t>
  </si>
  <si>
    <t>2021/11</t>
  </si>
  <si>
    <t>2022/02</t>
  </si>
  <si>
    <t>2022/11</t>
  </si>
  <si>
    <t>2023/02</t>
  </si>
  <si>
    <t>traffic [RPK]</t>
  </si>
  <si>
    <t>year_month</t>
  </si>
  <si>
    <t>2020/03</t>
  </si>
  <si>
    <t>2020/06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</si>
</sst>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E+00"/>
  </numFmts>
  <fonts count="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3" fillId="0" borderId="0" xfId="0" applyNumberFormat="1" applyFont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bus.com/en/products-services/commercial-aircraft/market/global-market-forecast" TargetMode="External"/><Relationship Id="rId2" Type="http://schemas.openxmlformats.org/officeDocument/2006/relationships/hyperlink" Target="https://www.statista.com/statistics/564717/airline-industry-passenger-traffic-globally/" TargetMode="External"/><Relationship Id="rId1" Type="http://schemas.openxmlformats.org/officeDocument/2006/relationships/hyperlink" Target="https://www.airbus.com/en/products-services/commercial-aircraft/market/global-market-foreca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viationbenefits.org/media/167417/w2050_v2021_27sept_full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i.org.uk/wp-content/uploads/2022/03/FZO-CST-REP-0043-Market-Forecasts-and-Strategy.pdf" TargetMode="External"/><Relationship Id="rId2" Type="http://schemas.openxmlformats.org/officeDocument/2006/relationships/hyperlink" Target="https://www.ati.org.uk/wp-content/uploads/2022/03/FZO-CST-REP-0043-Market-Forecasts-and-Strategy.pdf" TargetMode="External"/><Relationship Id="rId1" Type="http://schemas.openxmlformats.org/officeDocument/2006/relationships/hyperlink" Target="https://www.ati.org.uk/wp-content/uploads/2022/03/FZO-CST-REP-0043-Market-Forecasts-and-Strategy.pdf" TargetMode="External"/><Relationship Id="rId5" Type="http://schemas.openxmlformats.org/officeDocument/2006/relationships/hyperlink" Target="https://www.ati.org.uk/wp-content/uploads/2022/03/FZO-CST-REP-0043-Market-Forecasts-and-Strategy.pdf" TargetMode="External"/><Relationship Id="rId4" Type="http://schemas.openxmlformats.org/officeDocument/2006/relationships/hyperlink" Target="https://www.ati.org.uk/wp-content/uploads/2022/03/FZO-CST-REP-0043-Market-Forecasts-and-Strategy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i.org.uk/wp-content/uploads/2022/03/FZO-CST-REP-0043-Market-Forecasts-and-Strateg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4834-2A60-3845-BB46-45BE6CCB4D93}">
  <dimension ref="A1:F21"/>
  <sheetViews>
    <sheetView tabSelected="1" zoomScaleNormal="100" workbookViewId="0">
      <selection activeCell="B1" sqref="B1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2023</v>
      </c>
      <c r="B2" s="2">
        <v>9686718070</v>
      </c>
      <c r="C2" s="1" t="s">
        <v>3</v>
      </c>
      <c r="D2" t="s">
        <v>4</v>
      </c>
      <c r="E2" t="s">
        <v>4</v>
      </c>
      <c r="F2" t="s">
        <v>6</v>
      </c>
    </row>
    <row r="3" spans="1:6" x14ac:dyDescent="0.2">
      <c r="A3">
        <v>2024</v>
      </c>
      <c r="B3">
        <f>B2+(B2*(D3/100))</f>
        <v>10035439920.52</v>
      </c>
      <c r="C3" t="s">
        <v>8</v>
      </c>
      <c r="D3">
        <v>3.6</v>
      </c>
      <c r="E3" s="1" t="s">
        <v>2</v>
      </c>
    </row>
    <row r="4" spans="1:6" x14ac:dyDescent="0.2">
      <c r="A4">
        <v>2025</v>
      </c>
      <c r="B4">
        <f t="shared" ref="B4:B21" si="0">B3+(B3*(D4/100))</f>
        <v>10396715757.65872</v>
      </c>
      <c r="C4" t="s">
        <v>8</v>
      </c>
      <c r="D4">
        <v>3.6</v>
      </c>
      <c r="E4" s="1" t="s">
        <v>2</v>
      </c>
    </row>
    <row r="5" spans="1:6" x14ac:dyDescent="0.2">
      <c r="A5">
        <v>2026</v>
      </c>
      <c r="B5">
        <f t="shared" si="0"/>
        <v>10770997524.934435</v>
      </c>
      <c r="C5" t="s">
        <v>8</v>
      </c>
      <c r="D5">
        <v>3.6</v>
      </c>
      <c r="E5" s="1" t="s">
        <v>2</v>
      </c>
    </row>
    <row r="6" spans="1:6" x14ac:dyDescent="0.2">
      <c r="A6">
        <v>2027</v>
      </c>
      <c r="B6">
        <f t="shared" si="0"/>
        <v>11158753435.832075</v>
      </c>
      <c r="C6" t="s">
        <v>8</v>
      </c>
      <c r="D6">
        <v>3.6</v>
      </c>
      <c r="E6" s="1" t="s">
        <v>2</v>
      </c>
    </row>
    <row r="7" spans="1:6" x14ac:dyDescent="0.2">
      <c r="A7">
        <v>2028</v>
      </c>
      <c r="B7">
        <f t="shared" si="0"/>
        <v>11560468559.52203</v>
      </c>
      <c r="C7" t="s">
        <v>8</v>
      </c>
      <c r="D7">
        <v>3.6</v>
      </c>
      <c r="E7" s="1" t="s">
        <v>2</v>
      </c>
    </row>
    <row r="8" spans="1:6" x14ac:dyDescent="0.2">
      <c r="A8">
        <v>2029</v>
      </c>
      <c r="B8">
        <f t="shared" si="0"/>
        <v>11976645427.664824</v>
      </c>
      <c r="C8" t="s">
        <v>8</v>
      </c>
      <c r="D8">
        <v>3.6</v>
      </c>
      <c r="E8" s="1" t="s">
        <v>2</v>
      </c>
    </row>
    <row r="9" spans="1:6" x14ac:dyDescent="0.2">
      <c r="A9">
        <v>2030</v>
      </c>
      <c r="B9">
        <f t="shared" si="0"/>
        <v>12407804663.060757</v>
      </c>
      <c r="C9" t="s">
        <v>8</v>
      </c>
      <c r="D9">
        <v>3.6</v>
      </c>
      <c r="E9" s="1" t="s">
        <v>2</v>
      </c>
    </row>
    <row r="10" spans="1:6" x14ac:dyDescent="0.2">
      <c r="A10">
        <v>2031</v>
      </c>
      <c r="B10">
        <f t="shared" si="0"/>
        <v>12854485630.930944</v>
      </c>
      <c r="C10" t="s">
        <v>8</v>
      </c>
      <c r="D10">
        <v>3.6</v>
      </c>
      <c r="E10" s="1" t="s">
        <v>2</v>
      </c>
    </row>
    <row r="11" spans="1:6" x14ac:dyDescent="0.2">
      <c r="A11">
        <v>2032</v>
      </c>
      <c r="B11">
        <f t="shared" si="0"/>
        <v>13317247113.644459</v>
      </c>
      <c r="C11" t="s">
        <v>8</v>
      </c>
      <c r="D11">
        <v>3.6</v>
      </c>
      <c r="E11" s="1" t="s">
        <v>2</v>
      </c>
    </row>
    <row r="12" spans="1:6" x14ac:dyDescent="0.2">
      <c r="A12">
        <v>2033</v>
      </c>
      <c r="B12">
        <f t="shared" si="0"/>
        <v>13796668009.735659</v>
      </c>
      <c r="C12" t="s">
        <v>8</v>
      </c>
      <c r="D12">
        <v>3.6</v>
      </c>
      <c r="E12" s="1" t="s">
        <v>2</v>
      </c>
    </row>
    <row r="13" spans="1:6" x14ac:dyDescent="0.2">
      <c r="A13">
        <v>2034</v>
      </c>
      <c r="B13">
        <f t="shared" si="0"/>
        <v>14293348058.086142</v>
      </c>
      <c r="C13" t="s">
        <v>8</v>
      </c>
      <c r="D13">
        <v>3.6</v>
      </c>
      <c r="E13" s="1" t="s">
        <v>2</v>
      </c>
    </row>
    <row r="14" spans="1:6" x14ac:dyDescent="0.2">
      <c r="A14">
        <v>2035</v>
      </c>
      <c r="B14">
        <f t="shared" si="0"/>
        <v>14807908588.177242</v>
      </c>
      <c r="C14" t="s">
        <v>8</v>
      </c>
      <c r="D14">
        <v>3.6</v>
      </c>
      <c r="E14" s="1" t="s">
        <v>2</v>
      </c>
    </row>
    <row r="15" spans="1:6" x14ac:dyDescent="0.2">
      <c r="A15">
        <v>2036</v>
      </c>
      <c r="B15">
        <f t="shared" si="0"/>
        <v>15340993297.351624</v>
      </c>
      <c r="C15" t="s">
        <v>8</v>
      </c>
      <c r="D15">
        <v>3.6</v>
      </c>
      <c r="E15" s="1" t="s">
        <v>2</v>
      </c>
    </row>
    <row r="16" spans="1:6" x14ac:dyDescent="0.2">
      <c r="A16">
        <v>2037</v>
      </c>
      <c r="B16">
        <f t="shared" si="0"/>
        <v>15893269056.056282</v>
      </c>
      <c r="C16" t="s">
        <v>8</v>
      </c>
      <c r="D16">
        <v>3.6</v>
      </c>
      <c r="E16" s="1" t="s">
        <v>2</v>
      </c>
    </row>
    <row r="17" spans="1:5" x14ac:dyDescent="0.2">
      <c r="A17">
        <v>2038</v>
      </c>
      <c r="B17">
        <f t="shared" si="0"/>
        <v>16465426742.074308</v>
      </c>
      <c r="C17" t="s">
        <v>8</v>
      </c>
      <c r="D17">
        <v>3.6</v>
      </c>
      <c r="E17" s="1" t="s">
        <v>2</v>
      </c>
    </row>
    <row r="18" spans="1:5" x14ac:dyDescent="0.2">
      <c r="A18">
        <v>2039</v>
      </c>
      <c r="B18">
        <f t="shared" si="0"/>
        <v>17058182104.788984</v>
      </c>
      <c r="C18" t="s">
        <v>8</v>
      </c>
      <c r="D18">
        <v>3.6</v>
      </c>
      <c r="E18" s="1" t="s">
        <v>2</v>
      </c>
    </row>
    <row r="19" spans="1:5" x14ac:dyDescent="0.2">
      <c r="A19">
        <v>2040</v>
      </c>
      <c r="B19">
        <f t="shared" si="0"/>
        <v>17672276660.561386</v>
      </c>
      <c r="C19" t="s">
        <v>8</v>
      </c>
      <c r="D19">
        <v>3.6</v>
      </c>
      <c r="E19" s="1" t="s">
        <v>2</v>
      </c>
    </row>
    <row r="20" spans="1:5" x14ac:dyDescent="0.2">
      <c r="A20">
        <v>2041</v>
      </c>
      <c r="B20">
        <f t="shared" si="0"/>
        <v>18308478620.341595</v>
      </c>
      <c r="C20" t="s">
        <v>8</v>
      </c>
      <c r="D20">
        <v>3.6</v>
      </c>
      <c r="E20" s="1" t="s">
        <v>2</v>
      </c>
    </row>
    <row r="21" spans="1:5" x14ac:dyDescent="0.2">
      <c r="A21">
        <v>2042</v>
      </c>
      <c r="B21">
        <f t="shared" si="0"/>
        <v>18967583850.673893</v>
      </c>
      <c r="C21" t="s">
        <v>8</v>
      </c>
      <c r="D21">
        <v>3.6</v>
      </c>
      <c r="E21" s="1" t="s">
        <v>2</v>
      </c>
    </row>
  </sheetData>
  <hyperlinks>
    <hyperlink ref="E3" r:id="rId1" xr:uid="{0EF0EC65-B50E-CB4D-A0DB-B68D2BA7C691}"/>
    <hyperlink ref="C2" r:id="rId2" xr:uid="{1649F32D-472F-7B42-A620-1FE8C66230CF}"/>
    <hyperlink ref="E4:E21" r:id="rId3" display="https://www.airbus.com/en/products-services/commercial-aircraft/market/global-market-forecast " xr:uid="{A7BBD0EA-16C2-FA40-A005-AF67CCABE9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1329-CCF0-4796-A856-11764ED533BB}">
  <dimension ref="A1:F22"/>
  <sheetViews>
    <sheetView zoomScaleNormal="100" workbookViewId="0">
      <selection activeCell="B1" sqref="B1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2022</v>
      </c>
      <c r="B2">
        <f>6000*1000000</f>
        <v>6000000000</v>
      </c>
      <c r="C2" s="1" t="s">
        <v>9</v>
      </c>
      <c r="D2" t="s">
        <v>4</v>
      </c>
    </row>
    <row r="3" spans="1:6" x14ac:dyDescent="0.2">
      <c r="A3">
        <v>2023</v>
      </c>
    </row>
    <row r="4" spans="1:6" x14ac:dyDescent="0.2">
      <c r="A4">
        <v>2024</v>
      </c>
      <c r="B4">
        <v>6842105263.1999998</v>
      </c>
      <c r="C4" t="s">
        <v>8</v>
      </c>
      <c r="D4" t="s">
        <v>4</v>
      </c>
      <c r="E4" s="1"/>
    </row>
    <row r="5" spans="1:6" x14ac:dyDescent="0.2">
      <c r="A5">
        <v>2025</v>
      </c>
      <c r="B5">
        <v>7684210526.3999996</v>
      </c>
      <c r="C5" t="s">
        <v>8</v>
      </c>
      <c r="D5" t="s">
        <v>4</v>
      </c>
      <c r="E5" s="1"/>
    </row>
    <row r="6" spans="1:6" x14ac:dyDescent="0.2">
      <c r="A6">
        <v>2026</v>
      </c>
      <c r="B6">
        <v>8526315789.6000004</v>
      </c>
      <c r="C6" t="s">
        <v>8</v>
      </c>
      <c r="D6" t="s">
        <v>4</v>
      </c>
      <c r="E6" s="1"/>
    </row>
    <row r="7" spans="1:6" x14ac:dyDescent="0.2">
      <c r="A7">
        <v>2027</v>
      </c>
      <c r="B7">
        <v>9368421052.7999992</v>
      </c>
      <c r="C7" t="s">
        <v>8</v>
      </c>
      <c r="D7" t="s">
        <v>4</v>
      </c>
      <c r="E7" s="1"/>
    </row>
    <row r="8" spans="1:6" x14ac:dyDescent="0.2">
      <c r="A8">
        <v>2028</v>
      </c>
      <c r="B8">
        <v>10210526316</v>
      </c>
      <c r="C8" t="s">
        <v>8</v>
      </c>
      <c r="D8" t="s">
        <v>4</v>
      </c>
      <c r="E8" s="1"/>
    </row>
    <row r="9" spans="1:6" x14ac:dyDescent="0.2">
      <c r="A9">
        <v>2029</v>
      </c>
      <c r="B9">
        <v>11052631579.200001</v>
      </c>
      <c r="C9" t="s">
        <v>8</v>
      </c>
      <c r="D9" t="s">
        <v>4</v>
      </c>
      <c r="E9" s="1"/>
    </row>
    <row r="10" spans="1:6" x14ac:dyDescent="0.2">
      <c r="A10">
        <v>2030</v>
      </c>
      <c r="B10">
        <v>11894736842.400002</v>
      </c>
      <c r="C10" t="s">
        <v>8</v>
      </c>
      <c r="D10" t="s">
        <v>4</v>
      </c>
      <c r="E10" s="1"/>
    </row>
    <row r="11" spans="1:6" x14ac:dyDescent="0.2">
      <c r="A11">
        <v>2031</v>
      </c>
      <c r="B11">
        <v>12736842105.6</v>
      </c>
      <c r="C11" t="s">
        <v>8</v>
      </c>
      <c r="D11" t="s">
        <v>4</v>
      </c>
      <c r="E11" s="1"/>
    </row>
    <row r="12" spans="1:6" x14ac:dyDescent="0.2">
      <c r="A12">
        <v>2032</v>
      </c>
      <c r="B12">
        <v>13578947368.799999</v>
      </c>
      <c r="C12" t="s">
        <v>8</v>
      </c>
      <c r="D12" t="s">
        <v>4</v>
      </c>
      <c r="E12" s="1"/>
    </row>
    <row r="13" spans="1:6" x14ac:dyDescent="0.2">
      <c r="A13">
        <v>2033</v>
      </c>
      <c r="B13">
        <v>14421052632</v>
      </c>
      <c r="C13" t="s">
        <v>8</v>
      </c>
      <c r="D13" t="s">
        <v>4</v>
      </c>
      <c r="E13" s="1"/>
    </row>
    <row r="14" spans="1:6" x14ac:dyDescent="0.2">
      <c r="A14">
        <v>2034</v>
      </c>
      <c r="B14">
        <v>15263157895.200001</v>
      </c>
      <c r="C14" t="s">
        <v>8</v>
      </c>
      <c r="D14" t="s">
        <v>4</v>
      </c>
      <c r="E14" s="1"/>
    </row>
    <row r="15" spans="1:6" x14ac:dyDescent="0.2">
      <c r="A15">
        <v>2035</v>
      </c>
      <c r="B15">
        <v>16105263158.400002</v>
      </c>
      <c r="C15" t="s">
        <v>8</v>
      </c>
      <c r="D15" t="s">
        <v>4</v>
      </c>
      <c r="E15" s="1"/>
    </row>
    <row r="16" spans="1:6" x14ac:dyDescent="0.2">
      <c r="A16">
        <v>2036</v>
      </c>
      <c r="B16">
        <v>16947368421.6</v>
      </c>
      <c r="C16" t="s">
        <v>8</v>
      </c>
      <c r="D16" t="s">
        <v>4</v>
      </c>
      <c r="E16" s="1"/>
    </row>
    <row r="17" spans="1:5" x14ac:dyDescent="0.2">
      <c r="A17">
        <v>2037</v>
      </c>
      <c r="B17">
        <v>17789473684.800003</v>
      </c>
      <c r="C17" t="s">
        <v>8</v>
      </c>
      <c r="D17" t="s">
        <v>4</v>
      </c>
      <c r="E17" s="1"/>
    </row>
    <row r="18" spans="1:5" x14ac:dyDescent="0.2">
      <c r="A18">
        <v>2038</v>
      </c>
      <c r="B18">
        <v>18631578948</v>
      </c>
      <c r="C18" t="s">
        <v>8</v>
      </c>
      <c r="D18" t="s">
        <v>4</v>
      </c>
      <c r="E18" s="1"/>
    </row>
    <row r="19" spans="1:5" x14ac:dyDescent="0.2">
      <c r="A19">
        <v>2039</v>
      </c>
      <c r="B19">
        <v>19473684211.200001</v>
      </c>
      <c r="C19" t="s">
        <v>8</v>
      </c>
      <c r="D19" t="s">
        <v>4</v>
      </c>
      <c r="E19" s="1"/>
    </row>
    <row r="20" spans="1:5" x14ac:dyDescent="0.2">
      <c r="A20">
        <v>2040</v>
      </c>
      <c r="B20">
        <v>20315789474.400002</v>
      </c>
      <c r="C20" t="s">
        <v>8</v>
      </c>
      <c r="D20" t="s">
        <v>4</v>
      </c>
      <c r="E20" s="1"/>
    </row>
    <row r="21" spans="1:5" x14ac:dyDescent="0.2">
      <c r="A21">
        <v>2041</v>
      </c>
      <c r="B21">
        <v>21157894737.599998</v>
      </c>
      <c r="C21" t="s">
        <v>8</v>
      </c>
      <c r="D21" t="s">
        <v>4</v>
      </c>
      <c r="E21" s="1"/>
    </row>
    <row r="22" spans="1:5" x14ac:dyDescent="0.2">
      <c r="A22">
        <v>2042</v>
      </c>
      <c r="B22">
        <v>22000000000</v>
      </c>
      <c r="C22" t="s">
        <v>9</v>
      </c>
      <c r="D22" t="s">
        <v>4</v>
      </c>
      <c r="E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0F55-BF8B-4F82-9E75-0B96F44A2673}">
  <dimension ref="A1:F21"/>
  <sheetViews>
    <sheetView zoomScaleNormal="100" workbookViewId="0">
      <selection activeCell="B1" sqref="B1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2023</v>
      </c>
      <c r="B2" s="2">
        <v>8490000000</v>
      </c>
      <c r="C2" t="s">
        <v>11</v>
      </c>
      <c r="D2" t="s">
        <v>4</v>
      </c>
      <c r="E2" t="s">
        <v>4</v>
      </c>
      <c r="F2" t="s">
        <v>6</v>
      </c>
    </row>
    <row r="3" spans="1:6" x14ac:dyDescent="0.2">
      <c r="A3">
        <v>2024</v>
      </c>
      <c r="B3">
        <f>$B$2+$B$2*((D3-100)/100)</f>
        <v>8914500000</v>
      </c>
      <c r="D3">
        <v>105</v>
      </c>
      <c r="E3" s="1" t="s">
        <v>10</v>
      </c>
    </row>
    <row r="4" spans="1:6" x14ac:dyDescent="0.2">
      <c r="A4">
        <v>2025</v>
      </c>
      <c r="B4">
        <f>$B$2+$B$2*((D4-100)/100)</f>
        <v>9381450000</v>
      </c>
      <c r="D4">
        <v>110.5</v>
      </c>
      <c r="E4" s="1" t="s">
        <v>10</v>
      </c>
    </row>
    <row r="5" spans="1:6" x14ac:dyDescent="0.2">
      <c r="A5">
        <v>2026</v>
      </c>
      <c r="B5">
        <f t="shared" ref="B5:B9" si="0">$B$2+$B$2*((D5-100)/100)</f>
        <v>9958770000</v>
      </c>
      <c r="D5">
        <v>117.3</v>
      </c>
      <c r="E5" s="1" t="s">
        <v>10</v>
      </c>
    </row>
    <row r="6" spans="1:6" x14ac:dyDescent="0.2">
      <c r="A6">
        <v>2027</v>
      </c>
      <c r="B6">
        <f t="shared" si="0"/>
        <v>10476660000</v>
      </c>
      <c r="D6">
        <v>123.4</v>
      </c>
      <c r="E6" s="1" t="s">
        <v>10</v>
      </c>
    </row>
    <row r="7" spans="1:6" x14ac:dyDescent="0.2">
      <c r="A7">
        <v>2028</v>
      </c>
      <c r="B7">
        <f t="shared" si="0"/>
        <v>10969080000</v>
      </c>
      <c r="D7">
        <v>129.19999999999999</v>
      </c>
      <c r="E7" s="1" t="s">
        <v>10</v>
      </c>
    </row>
    <row r="8" spans="1:6" x14ac:dyDescent="0.2">
      <c r="A8">
        <v>2029</v>
      </c>
      <c r="B8">
        <f t="shared" si="0"/>
        <v>11444520000</v>
      </c>
      <c r="D8">
        <v>134.80000000000001</v>
      </c>
      <c r="E8" s="1" t="s">
        <v>10</v>
      </c>
    </row>
    <row r="9" spans="1:6" x14ac:dyDescent="0.2">
      <c r="A9">
        <v>2030</v>
      </c>
      <c r="B9">
        <f t="shared" si="0"/>
        <v>11902980000</v>
      </c>
      <c r="D9">
        <v>140.19999999999999</v>
      </c>
      <c r="E9" s="1" t="s">
        <v>10</v>
      </c>
    </row>
    <row r="10" spans="1:6" x14ac:dyDescent="0.2">
      <c r="E10" s="1"/>
    </row>
    <row r="11" spans="1:6" x14ac:dyDescent="0.2">
      <c r="E11" s="1"/>
    </row>
    <row r="12" spans="1:6" x14ac:dyDescent="0.2">
      <c r="E12" s="1"/>
    </row>
    <row r="13" spans="1:6" x14ac:dyDescent="0.2">
      <c r="E13" s="1"/>
    </row>
    <row r="14" spans="1:6" x14ac:dyDescent="0.2">
      <c r="E14" s="1"/>
    </row>
    <row r="15" spans="1:6" x14ac:dyDescent="0.2">
      <c r="E15" s="1"/>
    </row>
    <row r="16" spans="1:6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52E5-E991-498A-AECF-3612BA3A41A8}">
  <dimension ref="A1:F33"/>
  <sheetViews>
    <sheetView zoomScaleNormal="100" workbookViewId="0">
      <selection activeCell="B1" sqref="B1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2019</v>
      </c>
      <c r="B2">
        <v>8490000000</v>
      </c>
      <c r="C2" s="1" t="s">
        <v>11</v>
      </c>
      <c r="D2" t="s">
        <v>4</v>
      </c>
      <c r="E2" t="s">
        <v>4</v>
      </c>
      <c r="F2" t="s">
        <v>6</v>
      </c>
    </row>
    <row r="3" spans="1:6" x14ac:dyDescent="0.2">
      <c r="A3">
        <v>2020</v>
      </c>
      <c r="B3">
        <f>B2+(B2*(D3/100))</f>
        <v>8753190000</v>
      </c>
      <c r="C3" t="s">
        <v>8</v>
      </c>
      <c r="D3">
        <v>3.1</v>
      </c>
      <c r="E3" s="1"/>
    </row>
    <row r="4" spans="1:6" x14ac:dyDescent="0.2">
      <c r="A4">
        <v>2021</v>
      </c>
      <c r="B4">
        <f t="shared" ref="B4:B32" si="0">B3+(B3*(D4/100))</f>
        <v>9024538890</v>
      </c>
      <c r="C4" t="s">
        <v>8</v>
      </c>
      <c r="D4">
        <v>3.1</v>
      </c>
      <c r="E4" s="1"/>
    </row>
    <row r="5" spans="1:6" x14ac:dyDescent="0.2">
      <c r="A5">
        <v>2022</v>
      </c>
      <c r="B5">
        <f t="shared" si="0"/>
        <v>9304299595.5900002</v>
      </c>
      <c r="C5" t="s">
        <v>8</v>
      </c>
      <c r="D5">
        <v>3.1</v>
      </c>
      <c r="E5" s="1"/>
    </row>
    <row r="6" spans="1:6" x14ac:dyDescent="0.2">
      <c r="A6">
        <v>2023</v>
      </c>
      <c r="B6">
        <f t="shared" si="0"/>
        <v>9592732883.0532894</v>
      </c>
      <c r="C6" t="s">
        <v>8</v>
      </c>
      <c r="D6">
        <v>3.1</v>
      </c>
      <c r="E6" s="1"/>
    </row>
    <row r="7" spans="1:6" x14ac:dyDescent="0.2">
      <c r="A7">
        <v>2024</v>
      </c>
      <c r="B7">
        <f t="shared" si="0"/>
        <v>9890107602.4279423</v>
      </c>
      <c r="C7" t="s">
        <v>8</v>
      </c>
      <c r="D7">
        <v>3.1</v>
      </c>
      <c r="E7" s="1"/>
    </row>
    <row r="8" spans="1:6" x14ac:dyDescent="0.2">
      <c r="A8">
        <v>2025</v>
      </c>
      <c r="B8">
        <f t="shared" si="0"/>
        <v>10196700938.103209</v>
      </c>
      <c r="C8" t="s">
        <v>8</v>
      </c>
      <c r="D8">
        <v>3.1</v>
      </c>
      <c r="E8" s="1"/>
    </row>
    <row r="9" spans="1:6" x14ac:dyDescent="0.2">
      <c r="A9">
        <v>2026</v>
      </c>
      <c r="B9">
        <f t="shared" si="0"/>
        <v>10512798667.184408</v>
      </c>
      <c r="C9" t="s">
        <v>8</v>
      </c>
      <c r="D9">
        <v>3.1</v>
      </c>
      <c r="E9" s="1"/>
    </row>
    <row r="10" spans="1:6" x14ac:dyDescent="0.2">
      <c r="A10">
        <v>2027</v>
      </c>
      <c r="B10">
        <f t="shared" si="0"/>
        <v>10838695425.867125</v>
      </c>
      <c r="C10" t="s">
        <v>8</v>
      </c>
      <c r="D10">
        <v>3.1</v>
      </c>
      <c r="E10" s="1"/>
    </row>
    <row r="11" spans="1:6" x14ac:dyDescent="0.2">
      <c r="A11">
        <v>2028</v>
      </c>
      <c r="B11">
        <f t="shared" si="0"/>
        <v>11174694984.069006</v>
      </c>
      <c r="C11" t="s">
        <v>8</v>
      </c>
      <c r="D11">
        <v>3.1</v>
      </c>
      <c r="E11" s="1"/>
    </row>
    <row r="12" spans="1:6" x14ac:dyDescent="0.2">
      <c r="A12">
        <v>2029</v>
      </c>
      <c r="B12">
        <f t="shared" si="0"/>
        <v>11521110528.575146</v>
      </c>
      <c r="C12" t="s">
        <v>8</v>
      </c>
      <c r="D12">
        <v>3.1</v>
      </c>
      <c r="E12" s="1"/>
    </row>
    <row r="13" spans="1:6" x14ac:dyDescent="0.2">
      <c r="A13">
        <v>2030</v>
      </c>
      <c r="B13">
        <f t="shared" si="0"/>
        <v>11878264954.960976</v>
      </c>
      <c r="C13" t="s">
        <v>8</v>
      </c>
      <c r="D13">
        <v>3.1</v>
      </c>
      <c r="E13" s="1"/>
    </row>
    <row r="14" spans="1:6" x14ac:dyDescent="0.2">
      <c r="A14">
        <v>2031</v>
      </c>
      <c r="B14">
        <f t="shared" si="0"/>
        <v>12246491168.564766</v>
      </c>
      <c r="C14" t="s">
        <v>8</v>
      </c>
      <c r="D14">
        <v>3.1</v>
      </c>
      <c r="E14" s="1"/>
    </row>
    <row r="15" spans="1:6" x14ac:dyDescent="0.2">
      <c r="A15">
        <v>2032</v>
      </c>
      <c r="B15">
        <f t="shared" si="0"/>
        <v>12626132394.790274</v>
      </c>
      <c r="C15" t="s">
        <v>8</v>
      </c>
      <c r="D15">
        <v>3.1</v>
      </c>
      <c r="E15" s="1"/>
    </row>
    <row r="16" spans="1:6" x14ac:dyDescent="0.2">
      <c r="A16">
        <v>2033</v>
      </c>
      <c r="B16">
        <f t="shared" si="0"/>
        <v>13017542499.028772</v>
      </c>
      <c r="C16" t="s">
        <v>8</v>
      </c>
      <c r="D16">
        <v>3.1</v>
      </c>
      <c r="E16" s="1"/>
    </row>
    <row r="17" spans="1:5" x14ac:dyDescent="0.2">
      <c r="A17">
        <v>2034</v>
      </c>
      <c r="B17">
        <f t="shared" si="0"/>
        <v>13421086316.498665</v>
      </c>
      <c r="C17" t="s">
        <v>8</v>
      </c>
      <c r="D17">
        <v>3.1</v>
      </c>
      <c r="E17" s="1"/>
    </row>
    <row r="18" spans="1:5" x14ac:dyDescent="0.2">
      <c r="A18">
        <v>2035</v>
      </c>
      <c r="B18">
        <f t="shared" si="0"/>
        <v>13837139992.310123</v>
      </c>
      <c r="C18" t="s">
        <v>8</v>
      </c>
      <c r="D18">
        <v>3.1</v>
      </c>
      <c r="E18" s="1"/>
    </row>
    <row r="19" spans="1:5" x14ac:dyDescent="0.2">
      <c r="A19">
        <v>2036</v>
      </c>
      <c r="B19">
        <f t="shared" si="0"/>
        <v>14266091332.071737</v>
      </c>
      <c r="C19" t="s">
        <v>8</v>
      </c>
      <c r="D19">
        <v>3.1</v>
      </c>
      <c r="E19" s="1"/>
    </row>
    <row r="20" spans="1:5" x14ac:dyDescent="0.2">
      <c r="A20">
        <v>2037</v>
      </c>
      <c r="B20">
        <f t="shared" si="0"/>
        <v>14708340163.365961</v>
      </c>
      <c r="C20" t="s">
        <v>8</v>
      </c>
      <c r="D20">
        <v>3.1</v>
      </c>
      <c r="E20" s="1"/>
    </row>
    <row r="21" spans="1:5" x14ac:dyDescent="0.2">
      <c r="A21">
        <v>2038</v>
      </c>
      <c r="B21">
        <f t="shared" si="0"/>
        <v>15164298708.430305</v>
      </c>
      <c r="C21" t="s">
        <v>8</v>
      </c>
      <c r="D21">
        <v>3.1</v>
      </c>
      <c r="E21" s="1"/>
    </row>
    <row r="22" spans="1:5" x14ac:dyDescent="0.2">
      <c r="A22">
        <v>2039</v>
      </c>
      <c r="B22">
        <f t="shared" si="0"/>
        <v>15634391968.391645</v>
      </c>
      <c r="C22" t="s">
        <v>8</v>
      </c>
      <c r="D22">
        <v>3.1</v>
      </c>
    </row>
    <row r="23" spans="1:5" x14ac:dyDescent="0.2">
      <c r="A23">
        <v>2040</v>
      </c>
      <c r="B23">
        <f t="shared" si="0"/>
        <v>16119058119.411787</v>
      </c>
      <c r="C23" t="s">
        <v>8</v>
      </c>
      <c r="D23">
        <v>3.1</v>
      </c>
    </row>
    <row r="24" spans="1:5" x14ac:dyDescent="0.2">
      <c r="A24">
        <v>2041</v>
      </c>
      <c r="B24">
        <f t="shared" si="0"/>
        <v>16618748921.113552</v>
      </c>
      <c r="C24" t="s">
        <v>8</v>
      </c>
      <c r="D24">
        <v>3.1</v>
      </c>
    </row>
    <row r="25" spans="1:5" x14ac:dyDescent="0.2">
      <c r="A25">
        <v>2042</v>
      </c>
      <c r="B25">
        <f t="shared" si="0"/>
        <v>17133930137.668072</v>
      </c>
      <c r="C25" t="s">
        <v>8</v>
      </c>
      <c r="D25">
        <v>3.1</v>
      </c>
    </row>
    <row r="26" spans="1:5" x14ac:dyDescent="0.2">
      <c r="A26">
        <v>2043</v>
      </c>
      <c r="B26">
        <f t="shared" si="0"/>
        <v>17665081971.935783</v>
      </c>
      <c r="C26" t="s">
        <v>8</v>
      </c>
      <c r="D26">
        <v>3.1</v>
      </c>
    </row>
    <row r="27" spans="1:5" x14ac:dyDescent="0.2">
      <c r="A27">
        <v>2044</v>
      </c>
      <c r="B27">
        <f t="shared" si="0"/>
        <v>18212699513.065792</v>
      </c>
      <c r="C27" t="s">
        <v>8</v>
      </c>
      <c r="D27">
        <v>3.1</v>
      </c>
    </row>
    <row r="28" spans="1:5" x14ac:dyDescent="0.2">
      <c r="A28">
        <v>2045</v>
      </c>
      <c r="B28">
        <f t="shared" si="0"/>
        <v>18777293197.970833</v>
      </c>
      <c r="C28" t="s">
        <v>8</v>
      </c>
      <c r="D28">
        <v>3.1</v>
      </c>
    </row>
    <row r="29" spans="1:5" x14ac:dyDescent="0.2">
      <c r="A29">
        <v>2046</v>
      </c>
      <c r="B29">
        <f t="shared" si="0"/>
        <v>19359389287.107929</v>
      </c>
      <c r="C29" t="s">
        <v>8</v>
      </c>
      <c r="D29">
        <v>3.1</v>
      </c>
    </row>
    <row r="30" spans="1:5" x14ac:dyDescent="0.2">
      <c r="A30">
        <v>2047</v>
      </c>
      <c r="B30">
        <f t="shared" si="0"/>
        <v>19959530355.008274</v>
      </c>
      <c r="C30" t="s">
        <v>8</v>
      </c>
      <c r="D30">
        <v>3.1</v>
      </c>
    </row>
    <row r="31" spans="1:5" x14ac:dyDescent="0.2">
      <c r="A31">
        <v>2048</v>
      </c>
      <c r="B31">
        <f t="shared" si="0"/>
        <v>20578275796.013531</v>
      </c>
      <c r="C31" t="s">
        <v>8</v>
      </c>
      <c r="D31">
        <v>3.1</v>
      </c>
    </row>
    <row r="32" spans="1:5" x14ac:dyDescent="0.2">
      <c r="A32">
        <v>2049</v>
      </c>
      <c r="B32">
        <f t="shared" si="0"/>
        <v>21216202345.689949</v>
      </c>
      <c r="C32" t="s">
        <v>8</v>
      </c>
      <c r="D32">
        <v>3.1</v>
      </c>
    </row>
    <row r="33" spans="1:4" x14ac:dyDescent="0.2">
      <c r="A33">
        <v>2050</v>
      </c>
      <c r="B33">
        <v>22000000000</v>
      </c>
      <c r="C33" t="s">
        <v>11</v>
      </c>
      <c r="D33">
        <v>3.1</v>
      </c>
    </row>
  </sheetData>
  <hyperlinks>
    <hyperlink ref="C2" r:id="rId1" xr:uid="{DEDC864A-A8F2-594F-9CA7-D3642A5E4FE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5338-4817-434F-919B-9F5BFD0B85EA}">
  <dimension ref="A1:F33"/>
  <sheetViews>
    <sheetView zoomScaleNormal="100" workbookViewId="0">
      <selection activeCell="B2" sqref="B2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2019</v>
      </c>
      <c r="B2">
        <v>8540000000</v>
      </c>
      <c r="C2" s="1" t="s">
        <v>12</v>
      </c>
      <c r="D2" t="s">
        <v>4</v>
      </c>
      <c r="E2" t="s">
        <v>4</v>
      </c>
      <c r="F2" t="s">
        <v>6</v>
      </c>
    </row>
    <row r="3" spans="1:6" x14ac:dyDescent="0.2">
      <c r="A3">
        <v>2020</v>
      </c>
      <c r="B3">
        <f>B2+(B2*(D3/100))</f>
        <v>8813280000</v>
      </c>
      <c r="C3" t="s">
        <v>8</v>
      </c>
      <c r="D3">
        <v>3.2</v>
      </c>
      <c r="E3" s="1"/>
    </row>
    <row r="4" spans="1:6" x14ac:dyDescent="0.2">
      <c r="A4">
        <v>2021</v>
      </c>
      <c r="B4">
        <f t="shared" ref="B4:B32" si="0">B3+(B3*(D4/100))</f>
        <v>9095304960</v>
      </c>
      <c r="C4" t="s">
        <v>8</v>
      </c>
      <c r="D4">
        <v>3.2</v>
      </c>
      <c r="E4" s="1"/>
    </row>
    <row r="5" spans="1:6" x14ac:dyDescent="0.2">
      <c r="A5">
        <v>2022</v>
      </c>
      <c r="B5">
        <f t="shared" si="0"/>
        <v>9386354718.7199993</v>
      </c>
      <c r="C5" t="s">
        <v>8</v>
      </c>
      <c r="D5">
        <v>3.2</v>
      </c>
      <c r="E5" s="1"/>
    </row>
    <row r="6" spans="1:6" x14ac:dyDescent="0.2">
      <c r="A6">
        <v>2023</v>
      </c>
      <c r="B6">
        <f t="shared" si="0"/>
        <v>9686718069.7190399</v>
      </c>
      <c r="C6" t="s">
        <v>8</v>
      </c>
      <c r="D6">
        <v>3.2</v>
      </c>
      <c r="E6" s="1"/>
    </row>
    <row r="7" spans="1:6" x14ac:dyDescent="0.2">
      <c r="A7">
        <v>2024</v>
      </c>
      <c r="B7">
        <f t="shared" si="0"/>
        <v>9996693047.9500484</v>
      </c>
      <c r="C7" t="s">
        <v>8</v>
      </c>
      <c r="D7">
        <v>3.2</v>
      </c>
      <c r="E7" s="1"/>
    </row>
    <row r="8" spans="1:6" x14ac:dyDescent="0.2">
      <c r="A8">
        <v>2025</v>
      </c>
      <c r="B8">
        <v>10830000000</v>
      </c>
      <c r="C8" s="1" t="s">
        <v>12</v>
      </c>
      <c r="D8">
        <v>3.2</v>
      </c>
      <c r="E8" s="1"/>
    </row>
    <row r="9" spans="1:6" x14ac:dyDescent="0.2">
      <c r="A9">
        <v>2026</v>
      </c>
      <c r="B9">
        <f t="shared" si="0"/>
        <v>11176560000</v>
      </c>
      <c r="C9" t="s">
        <v>8</v>
      </c>
      <c r="D9">
        <v>3.2</v>
      </c>
      <c r="E9" s="1"/>
    </row>
    <row r="10" spans="1:6" x14ac:dyDescent="0.2">
      <c r="A10">
        <v>2027</v>
      </c>
      <c r="B10">
        <f t="shared" si="0"/>
        <v>11534209920</v>
      </c>
      <c r="C10" t="s">
        <v>8</v>
      </c>
      <c r="D10">
        <v>3.2</v>
      </c>
      <c r="E10" s="1"/>
    </row>
    <row r="11" spans="1:6" x14ac:dyDescent="0.2">
      <c r="A11">
        <v>2028</v>
      </c>
      <c r="B11">
        <f t="shared" si="0"/>
        <v>11903304637.440001</v>
      </c>
      <c r="C11" t="s">
        <v>8</v>
      </c>
      <c r="D11">
        <v>3.2</v>
      </c>
      <c r="E11" s="1"/>
    </row>
    <row r="12" spans="1:6" x14ac:dyDescent="0.2">
      <c r="A12">
        <v>2029</v>
      </c>
      <c r="B12">
        <f t="shared" si="0"/>
        <v>12284210385.838081</v>
      </c>
      <c r="C12" t="s">
        <v>8</v>
      </c>
      <c r="D12">
        <v>3.2</v>
      </c>
      <c r="E12" s="1"/>
    </row>
    <row r="13" spans="1:6" x14ac:dyDescent="0.2">
      <c r="A13">
        <v>2030</v>
      </c>
      <c r="B13">
        <v>13120000000</v>
      </c>
      <c r="C13" s="1" t="s">
        <v>12</v>
      </c>
      <c r="D13">
        <v>3.2</v>
      </c>
      <c r="E13" s="1"/>
    </row>
    <row r="14" spans="1:6" x14ac:dyDescent="0.2">
      <c r="A14">
        <v>2031</v>
      </c>
      <c r="B14">
        <f t="shared" si="0"/>
        <v>13539840000</v>
      </c>
      <c r="C14" t="s">
        <v>8</v>
      </c>
      <c r="D14">
        <v>3.2</v>
      </c>
      <c r="E14" s="1"/>
    </row>
    <row r="15" spans="1:6" x14ac:dyDescent="0.2">
      <c r="A15">
        <v>2032</v>
      </c>
      <c r="B15">
        <f t="shared" si="0"/>
        <v>13973114880</v>
      </c>
      <c r="C15" t="s">
        <v>8</v>
      </c>
      <c r="D15">
        <v>3.2</v>
      </c>
      <c r="E15" s="1"/>
    </row>
    <row r="16" spans="1:6" x14ac:dyDescent="0.2">
      <c r="A16">
        <v>2033</v>
      </c>
      <c r="B16">
        <f t="shared" si="0"/>
        <v>14420254556.16</v>
      </c>
      <c r="C16" t="s">
        <v>8</v>
      </c>
      <c r="D16">
        <v>3.2</v>
      </c>
      <c r="E16" s="1"/>
    </row>
    <row r="17" spans="1:5" x14ac:dyDescent="0.2">
      <c r="A17">
        <v>2034</v>
      </c>
      <c r="B17">
        <f t="shared" si="0"/>
        <v>14881702701.957119</v>
      </c>
      <c r="C17" t="s">
        <v>8</v>
      </c>
      <c r="D17">
        <v>3.2</v>
      </c>
      <c r="E17" s="1"/>
    </row>
    <row r="18" spans="1:5" x14ac:dyDescent="0.2">
      <c r="A18">
        <v>2035</v>
      </c>
      <c r="B18">
        <f t="shared" si="0"/>
        <v>15357917188.419746</v>
      </c>
      <c r="C18" t="s">
        <v>8</v>
      </c>
      <c r="D18">
        <v>3.2</v>
      </c>
      <c r="E18" s="1"/>
    </row>
    <row r="19" spans="1:5" x14ac:dyDescent="0.2">
      <c r="A19">
        <v>2036</v>
      </c>
      <c r="B19">
        <f t="shared" si="0"/>
        <v>15849370538.449179</v>
      </c>
      <c r="C19" t="s">
        <v>8</v>
      </c>
      <c r="D19">
        <v>3.2</v>
      </c>
      <c r="E19" s="1"/>
    </row>
    <row r="20" spans="1:5" x14ac:dyDescent="0.2">
      <c r="A20">
        <v>2037</v>
      </c>
      <c r="B20">
        <f t="shared" si="0"/>
        <v>16356550395.679552</v>
      </c>
      <c r="C20" t="s">
        <v>8</v>
      </c>
      <c r="D20">
        <v>3.2</v>
      </c>
      <c r="E20" s="1"/>
    </row>
    <row r="21" spans="1:5" x14ac:dyDescent="0.2">
      <c r="A21">
        <v>2038</v>
      </c>
      <c r="B21">
        <f t="shared" si="0"/>
        <v>16879960008.341297</v>
      </c>
      <c r="C21" t="s">
        <v>8</v>
      </c>
      <c r="D21">
        <v>3.2</v>
      </c>
      <c r="E21" s="1"/>
    </row>
    <row r="22" spans="1:5" x14ac:dyDescent="0.2">
      <c r="A22">
        <v>2039</v>
      </c>
      <c r="B22">
        <f t="shared" si="0"/>
        <v>17420118728.608219</v>
      </c>
      <c r="C22" t="s">
        <v>8</v>
      </c>
      <c r="D22">
        <v>3.2</v>
      </c>
    </row>
    <row r="23" spans="1:5" x14ac:dyDescent="0.2">
      <c r="A23">
        <v>2040</v>
      </c>
      <c r="B23">
        <v>17860000000</v>
      </c>
      <c r="C23" s="1" t="s">
        <v>12</v>
      </c>
      <c r="D23">
        <v>3.2</v>
      </c>
    </row>
    <row r="24" spans="1:5" x14ac:dyDescent="0.2">
      <c r="A24">
        <v>2041</v>
      </c>
      <c r="B24">
        <f t="shared" si="0"/>
        <v>18431520000</v>
      </c>
      <c r="C24" t="s">
        <v>8</v>
      </c>
      <c r="D24">
        <v>3.2</v>
      </c>
    </row>
    <row r="25" spans="1:5" x14ac:dyDescent="0.2">
      <c r="A25">
        <v>2042</v>
      </c>
      <c r="B25">
        <f t="shared" si="0"/>
        <v>19021328640</v>
      </c>
      <c r="C25" t="s">
        <v>8</v>
      </c>
      <c r="D25">
        <v>3.2</v>
      </c>
    </row>
    <row r="26" spans="1:5" x14ac:dyDescent="0.2">
      <c r="A26">
        <v>2043</v>
      </c>
      <c r="B26">
        <f t="shared" si="0"/>
        <v>19630011156.48</v>
      </c>
      <c r="C26" t="s">
        <v>8</v>
      </c>
      <c r="D26">
        <v>3.2</v>
      </c>
    </row>
    <row r="27" spans="1:5" x14ac:dyDescent="0.2">
      <c r="A27">
        <v>2044</v>
      </c>
      <c r="B27">
        <f t="shared" si="0"/>
        <v>20258171513.487358</v>
      </c>
      <c r="C27" t="s">
        <v>8</v>
      </c>
      <c r="D27">
        <v>3.2</v>
      </c>
    </row>
    <row r="28" spans="1:5" x14ac:dyDescent="0.2">
      <c r="A28">
        <v>2045</v>
      </c>
      <c r="B28">
        <f t="shared" si="0"/>
        <v>20906433001.918953</v>
      </c>
      <c r="C28" t="s">
        <v>8</v>
      </c>
      <c r="D28">
        <v>3.2</v>
      </c>
    </row>
    <row r="29" spans="1:5" x14ac:dyDescent="0.2">
      <c r="A29">
        <v>2046</v>
      </c>
      <c r="B29">
        <f t="shared" si="0"/>
        <v>21575438857.980358</v>
      </c>
      <c r="C29" t="s">
        <v>8</v>
      </c>
      <c r="D29">
        <v>3.2</v>
      </c>
    </row>
    <row r="30" spans="1:5" x14ac:dyDescent="0.2">
      <c r="A30">
        <v>2047</v>
      </c>
      <c r="B30">
        <f t="shared" si="0"/>
        <v>22265852901.43573</v>
      </c>
      <c r="C30" t="s">
        <v>8</v>
      </c>
      <c r="D30">
        <v>3.2</v>
      </c>
    </row>
    <row r="31" spans="1:5" x14ac:dyDescent="0.2">
      <c r="A31">
        <v>2048</v>
      </c>
      <c r="B31">
        <f t="shared" si="0"/>
        <v>22978360194.281673</v>
      </c>
      <c r="C31" t="s">
        <v>8</v>
      </c>
      <c r="D31">
        <v>3.2</v>
      </c>
    </row>
    <row r="32" spans="1:5" x14ac:dyDescent="0.2">
      <c r="A32">
        <v>2049</v>
      </c>
      <c r="B32">
        <f t="shared" si="0"/>
        <v>23713667720.498688</v>
      </c>
      <c r="C32" t="s">
        <v>8</v>
      </c>
      <c r="D32">
        <v>3.2</v>
      </c>
    </row>
    <row r="33" spans="1:4" x14ac:dyDescent="0.2">
      <c r="A33">
        <v>2050</v>
      </c>
      <c r="B33">
        <v>22880000000</v>
      </c>
      <c r="C33" s="1" t="s">
        <v>12</v>
      </c>
      <c r="D33">
        <v>3.2</v>
      </c>
    </row>
  </sheetData>
  <hyperlinks>
    <hyperlink ref="C2" r:id="rId1" xr:uid="{8BA9639C-E5B5-4EC5-9FDE-FFE15D03CCF8}"/>
    <hyperlink ref="C8" r:id="rId2" xr:uid="{359269E2-3BF9-4E23-BEC3-A0A7560CF41F}"/>
    <hyperlink ref="C13" r:id="rId3" xr:uid="{7B63838E-DB55-4DD1-AFA4-D57CF28C51F8}"/>
    <hyperlink ref="C23" r:id="rId4" xr:uid="{5330070E-38FC-43CD-A7BE-60DD78DE642F}"/>
    <hyperlink ref="C33" r:id="rId5" xr:uid="{C3EE1C2C-360A-4358-8BA2-67071080244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4411-74D5-5A4E-BC07-F96B1A2B903F}">
  <dimension ref="A1:F24"/>
  <sheetViews>
    <sheetView workbookViewId="0">
      <selection activeCell="B3" sqref="B3"/>
    </sheetView>
  </sheetViews>
  <sheetFormatPr baseColWidth="10" defaultRowHeight="16" x14ac:dyDescent="0.2"/>
  <cols>
    <col min="1" max="1" width="36.6640625" customWidth="1"/>
    <col min="2" max="2" width="12.1640625" bestFit="1" customWidth="1"/>
    <col min="4" max="4" width="14.33203125" bestFit="1" customWidth="1"/>
  </cols>
  <sheetData>
    <row r="1" spans="1:6" x14ac:dyDescent="0.2">
      <c r="A1" t="s">
        <v>0</v>
      </c>
      <c r="B1" t="s">
        <v>76</v>
      </c>
      <c r="C1" t="s">
        <v>1</v>
      </c>
      <c r="D1" t="s">
        <v>7</v>
      </c>
      <c r="E1" t="s">
        <v>1</v>
      </c>
      <c r="F1" t="s">
        <v>5</v>
      </c>
    </row>
    <row r="2" spans="1:6" x14ac:dyDescent="0.2">
      <c r="A2">
        <v>2019</v>
      </c>
      <c r="B2">
        <v>8486000000</v>
      </c>
      <c r="C2" s="1" t="s">
        <v>12</v>
      </c>
      <c r="D2" t="s">
        <v>4</v>
      </c>
      <c r="E2" t="s">
        <v>4</v>
      </c>
      <c r="F2" t="s">
        <v>6</v>
      </c>
    </row>
    <row r="3" spans="1:6" x14ac:dyDescent="0.2">
      <c r="A3">
        <v>2020</v>
      </c>
      <c r="B3">
        <f>B2+(B2*(D3/100))</f>
        <v>8775372600</v>
      </c>
      <c r="C3" t="s">
        <v>8</v>
      </c>
      <c r="D3">
        <v>3.41</v>
      </c>
      <c r="E3" s="1"/>
    </row>
    <row r="4" spans="1:6" x14ac:dyDescent="0.2">
      <c r="A4">
        <v>2021</v>
      </c>
      <c r="B4">
        <f t="shared" ref="B4:B24" si="0">B3+(B3*(D4/100))</f>
        <v>9074612805.6599998</v>
      </c>
      <c r="C4" t="s">
        <v>8</v>
      </c>
      <c r="D4">
        <v>3.41</v>
      </c>
      <c r="E4" s="1"/>
    </row>
    <row r="5" spans="1:6" x14ac:dyDescent="0.2">
      <c r="A5">
        <v>2022</v>
      </c>
      <c r="B5">
        <f t="shared" si="0"/>
        <v>9384057102.3330059</v>
      </c>
      <c r="C5" t="s">
        <v>8</v>
      </c>
      <c r="D5">
        <v>3.41</v>
      </c>
      <c r="E5" s="1"/>
    </row>
    <row r="6" spans="1:6" x14ac:dyDescent="0.2">
      <c r="A6">
        <v>2023</v>
      </c>
      <c r="B6">
        <f t="shared" si="0"/>
        <v>9704053449.522562</v>
      </c>
      <c r="C6" t="s">
        <v>8</v>
      </c>
      <c r="D6">
        <v>3.41</v>
      </c>
      <c r="E6" s="1"/>
    </row>
    <row r="7" spans="1:6" x14ac:dyDescent="0.2">
      <c r="A7">
        <v>2024</v>
      </c>
      <c r="B7">
        <f t="shared" si="0"/>
        <v>10034961672.151281</v>
      </c>
      <c r="C7" t="s">
        <v>8</v>
      </c>
      <c r="D7">
        <v>3.41</v>
      </c>
      <c r="E7" s="1"/>
    </row>
    <row r="8" spans="1:6" x14ac:dyDescent="0.2">
      <c r="A8">
        <v>2025</v>
      </c>
      <c r="B8">
        <f t="shared" si="0"/>
        <v>10377153865.17164</v>
      </c>
      <c r="C8" t="s">
        <v>8</v>
      </c>
      <c r="D8">
        <v>3.41</v>
      </c>
      <c r="E8" s="1"/>
    </row>
    <row r="9" spans="1:6" x14ac:dyDescent="0.2">
      <c r="A9">
        <v>2026</v>
      </c>
      <c r="B9">
        <f t="shared" si="0"/>
        <v>10731014811.973993</v>
      </c>
      <c r="C9" t="s">
        <v>8</v>
      </c>
      <c r="D9">
        <v>3.41</v>
      </c>
      <c r="E9" s="1"/>
    </row>
    <row r="10" spans="1:6" x14ac:dyDescent="0.2">
      <c r="A10">
        <v>2027</v>
      </c>
      <c r="B10">
        <f t="shared" si="0"/>
        <v>11096942417.062307</v>
      </c>
      <c r="C10" t="s">
        <v>8</v>
      </c>
      <c r="D10">
        <v>3.41</v>
      </c>
      <c r="E10" s="1"/>
    </row>
    <row r="11" spans="1:6" x14ac:dyDescent="0.2">
      <c r="A11">
        <v>2028</v>
      </c>
      <c r="B11">
        <f t="shared" si="0"/>
        <v>11475348153.484133</v>
      </c>
      <c r="C11" t="s">
        <v>8</v>
      </c>
      <c r="D11">
        <v>3.41</v>
      </c>
      <c r="E11" s="1"/>
    </row>
    <row r="12" spans="1:6" x14ac:dyDescent="0.2">
      <c r="A12">
        <v>2029</v>
      </c>
      <c r="B12">
        <f t="shared" si="0"/>
        <v>11866657525.517942</v>
      </c>
      <c r="C12" t="s">
        <v>8</v>
      </c>
      <c r="D12">
        <v>3.41</v>
      </c>
      <c r="E12" s="1"/>
    </row>
    <row r="13" spans="1:6" x14ac:dyDescent="0.2">
      <c r="A13">
        <v>2030</v>
      </c>
      <c r="B13">
        <f t="shared" si="0"/>
        <v>12271310547.138103</v>
      </c>
      <c r="C13" t="s">
        <v>8</v>
      </c>
      <c r="D13">
        <v>3.41</v>
      </c>
      <c r="E13" s="1"/>
    </row>
    <row r="14" spans="1:6" x14ac:dyDescent="0.2">
      <c r="A14">
        <v>2031</v>
      </c>
      <c r="B14">
        <f t="shared" si="0"/>
        <v>12689762236.795513</v>
      </c>
      <c r="C14" t="s">
        <v>8</v>
      </c>
      <c r="D14">
        <v>3.41</v>
      </c>
      <c r="E14" s="1"/>
    </row>
    <row r="15" spans="1:6" x14ac:dyDescent="0.2">
      <c r="A15">
        <v>2032</v>
      </c>
      <c r="B15">
        <f t="shared" si="0"/>
        <v>13122483129.07024</v>
      </c>
      <c r="C15" t="s">
        <v>8</v>
      </c>
      <c r="D15">
        <v>3.41</v>
      </c>
      <c r="E15" s="1"/>
    </row>
    <row r="16" spans="1:6" x14ac:dyDescent="0.2">
      <c r="A16">
        <v>2033</v>
      </c>
      <c r="B16">
        <f t="shared" si="0"/>
        <v>13569959803.771536</v>
      </c>
      <c r="C16" t="s">
        <v>8</v>
      </c>
      <c r="D16">
        <v>3.41</v>
      </c>
      <c r="E16" s="1"/>
    </row>
    <row r="17" spans="1:5" x14ac:dyDescent="0.2">
      <c r="A17">
        <v>2034</v>
      </c>
      <c r="B17">
        <f t="shared" si="0"/>
        <v>14032695433.080145</v>
      </c>
      <c r="C17" t="s">
        <v>8</v>
      </c>
      <c r="D17">
        <v>3.41</v>
      </c>
      <c r="E17" s="1"/>
    </row>
    <row r="18" spans="1:5" x14ac:dyDescent="0.2">
      <c r="A18">
        <v>2035</v>
      </c>
      <c r="B18">
        <f t="shared" si="0"/>
        <v>14511210347.348177</v>
      </c>
      <c r="C18" t="s">
        <v>8</v>
      </c>
      <c r="D18">
        <v>3.41</v>
      </c>
      <c r="E18" s="1"/>
    </row>
    <row r="19" spans="1:5" x14ac:dyDescent="0.2">
      <c r="A19">
        <v>2036</v>
      </c>
      <c r="B19">
        <f t="shared" si="0"/>
        <v>15006042620.192749</v>
      </c>
      <c r="C19" t="s">
        <v>8</v>
      </c>
      <c r="D19">
        <v>3.41</v>
      </c>
      <c r="E19" s="1"/>
    </row>
    <row r="20" spans="1:5" x14ac:dyDescent="0.2">
      <c r="A20">
        <v>2037</v>
      </c>
      <c r="B20">
        <f t="shared" si="0"/>
        <v>15517748673.541321</v>
      </c>
      <c r="C20" t="s">
        <v>8</v>
      </c>
      <c r="D20">
        <v>3.41</v>
      </c>
      <c r="E20" s="1"/>
    </row>
    <row r="21" spans="1:5" x14ac:dyDescent="0.2">
      <c r="A21">
        <v>2038</v>
      </c>
      <c r="B21">
        <f t="shared" si="0"/>
        <v>16046903903.30908</v>
      </c>
      <c r="C21" t="s">
        <v>8</v>
      </c>
      <c r="D21">
        <v>3.41</v>
      </c>
      <c r="E21" s="1"/>
    </row>
    <row r="22" spans="1:5" x14ac:dyDescent="0.2">
      <c r="A22">
        <v>2039</v>
      </c>
      <c r="B22">
        <f t="shared" si="0"/>
        <v>16594103326.411921</v>
      </c>
      <c r="C22" t="s">
        <v>8</v>
      </c>
      <c r="D22">
        <v>3.41</v>
      </c>
    </row>
    <row r="23" spans="1:5" x14ac:dyDescent="0.2">
      <c r="A23">
        <v>2040</v>
      </c>
      <c r="B23">
        <f t="shared" si="0"/>
        <v>17159962249.842567</v>
      </c>
      <c r="C23" t="s">
        <v>8</v>
      </c>
      <c r="D23">
        <v>3.41</v>
      </c>
    </row>
    <row r="24" spans="1:5" x14ac:dyDescent="0.2">
      <c r="A24">
        <v>2041</v>
      </c>
      <c r="B24">
        <f t="shared" si="0"/>
        <v>17745116962.562199</v>
      </c>
      <c r="C24" t="s">
        <v>8</v>
      </c>
      <c r="D24">
        <v>3.41</v>
      </c>
    </row>
  </sheetData>
  <hyperlinks>
    <hyperlink ref="C2" r:id="rId1" xr:uid="{8EA78AA6-C7E9-5E46-8B4A-46A68003EAE1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8B21-702D-7B44-9AAA-37E8D9323EE6}">
  <dimension ref="A1:D67"/>
  <sheetViews>
    <sheetView zoomScale="143" workbookViewId="0">
      <selection activeCell="C65" sqref="C65"/>
    </sheetView>
  </sheetViews>
  <sheetFormatPr baseColWidth="10" defaultRowHeight="16" x14ac:dyDescent="0.2"/>
  <cols>
    <col min="1" max="1" width="21.5" customWidth="1"/>
    <col min="2" max="2" width="32.33203125" customWidth="1"/>
    <col min="4" max="4" width="12.33203125" bestFit="1" customWidth="1"/>
  </cols>
  <sheetData>
    <row r="1" spans="1:4" x14ac:dyDescent="0.2">
      <c r="A1" s="5" t="s">
        <v>77</v>
      </c>
      <c r="B1" t="s">
        <v>76</v>
      </c>
    </row>
    <row r="2" spans="1:4" x14ac:dyDescent="0.2">
      <c r="A2" s="3" t="s">
        <v>13</v>
      </c>
      <c r="B2">
        <f>D2/100</f>
        <v>6379310344.8275805</v>
      </c>
      <c r="D2" s="3">
        <v>637931034482.75806</v>
      </c>
    </row>
    <row r="3" spans="1:4" x14ac:dyDescent="0.2">
      <c r="A3" s="4" t="s">
        <v>14</v>
      </c>
      <c r="B3">
        <f>D3/100</f>
        <v>5993103448.2758608</v>
      </c>
      <c r="D3" s="3">
        <v>599310344827.58606</v>
      </c>
    </row>
    <row r="4" spans="1:4" x14ac:dyDescent="0.2">
      <c r="A4" s="4" t="s">
        <v>15</v>
      </c>
      <c r="B4">
        <f t="shared" ref="B4:B66" si="0">D4/100</f>
        <v>6806896551.7241297</v>
      </c>
      <c r="D4" s="3">
        <v>680689655172.41296</v>
      </c>
    </row>
    <row r="5" spans="1:4" x14ac:dyDescent="0.2">
      <c r="A5" s="4" t="s">
        <v>16</v>
      </c>
      <c r="B5">
        <f t="shared" si="0"/>
        <v>6779310344.8275805</v>
      </c>
      <c r="D5" s="3">
        <v>677931034482.75806</v>
      </c>
    </row>
    <row r="6" spans="1:4" x14ac:dyDescent="0.2">
      <c r="A6" s="4" t="s">
        <v>17</v>
      </c>
      <c r="B6">
        <f t="shared" si="0"/>
        <v>7262068965.5172396</v>
      </c>
      <c r="D6" s="3">
        <v>726206896551.724</v>
      </c>
    </row>
    <row r="7" spans="1:4" x14ac:dyDescent="0.2">
      <c r="A7" s="4" t="s">
        <v>18</v>
      </c>
      <c r="B7">
        <f t="shared" si="0"/>
        <v>7965517241.3793106</v>
      </c>
      <c r="D7" s="3">
        <v>796551724137.93103</v>
      </c>
    </row>
    <row r="8" spans="1:4" x14ac:dyDescent="0.2">
      <c r="A8" s="4" t="s">
        <v>19</v>
      </c>
      <c r="B8">
        <f t="shared" si="0"/>
        <v>7937931034.4827499</v>
      </c>
      <c r="D8" s="3">
        <v>793793103448.27502</v>
      </c>
    </row>
    <row r="9" spans="1:4" x14ac:dyDescent="0.2">
      <c r="A9" s="4" t="s">
        <v>20</v>
      </c>
      <c r="B9">
        <f t="shared" si="0"/>
        <v>7055172413.7931004</v>
      </c>
      <c r="D9" s="3">
        <v>705517241379.31006</v>
      </c>
    </row>
    <row r="10" spans="1:4" x14ac:dyDescent="0.2">
      <c r="A10" s="4" t="s">
        <v>21</v>
      </c>
      <c r="B10">
        <f t="shared" si="0"/>
        <v>7096551724.1379299</v>
      </c>
      <c r="D10" s="3">
        <v>709655172413.79297</v>
      </c>
    </row>
    <row r="11" spans="1:4" x14ac:dyDescent="0.2">
      <c r="A11" s="4" t="s">
        <v>22</v>
      </c>
      <c r="B11">
        <f t="shared" si="0"/>
        <v>6503448275.8620605</v>
      </c>
      <c r="D11" s="3">
        <v>650344827586.20605</v>
      </c>
    </row>
    <row r="12" spans="1:4" x14ac:dyDescent="0.2">
      <c r="A12" s="4" t="s">
        <v>23</v>
      </c>
      <c r="B12">
        <f t="shared" si="0"/>
        <v>6268965517.2413797</v>
      </c>
      <c r="D12" s="3">
        <v>626896551724.13794</v>
      </c>
    </row>
    <row r="13" spans="1:4" x14ac:dyDescent="0.2">
      <c r="A13" s="4" t="s">
        <v>24</v>
      </c>
      <c r="B13">
        <f t="shared" si="0"/>
        <v>7041379310.344821</v>
      </c>
      <c r="D13" s="6">
        <v>704137931034.48206</v>
      </c>
    </row>
    <row r="14" spans="1:4" x14ac:dyDescent="0.2">
      <c r="A14" s="4" t="s">
        <v>25</v>
      </c>
      <c r="B14">
        <f t="shared" si="0"/>
        <v>7068965517.2413797</v>
      </c>
      <c r="D14" s="3">
        <v>706896551724.13794</v>
      </c>
    </row>
    <row r="15" spans="1:4" x14ac:dyDescent="0.2">
      <c r="A15" s="4" t="s">
        <v>26</v>
      </c>
      <c r="B15">
        <f t="shared" si="0"/>
        <v>7193103448.2758608</v>
      </c>
      <c r="D15" s="3">
        <v>719310344827.58606</v>
      </c>
    </row>
    <row r="16" spans="1:4" x14ac:dyDescent="0.2">
      <c r="A16" s="4" t="s">
        <v>27</v>
      </c>
      <c r="B16">
        <f t="shared" si="0"/>
        <v>7579310344.8275805</v>
      </c>
      <c r="D16" s="3">
        <v>757931034482.75806</v>
      </c>
    </row>
    <row r="17" spans="1:4" x14ac:dyDescent="0.2">
      <c r="A17" s="4" t="s">
        <v>28</v>
      </c>
      <c r="B17">
        <f t="shared" si="0"/>
        <v>8200000000</v>
      </c>
      <c r="D17" s="3">
        <v>820000000000</v>
      </c>
    </row>
    <row r="18" spans="1:4" x14ac:dyDescent="0.2">
      <c r="A18" s="4" t="s">
        <v>29</v>
      </c>
      <c r="B18">
        <f t="shared" si="0"/>
        <v>8213793103.4482698</v>
      </c>
      <c r="D18" s="3">
        <v>821379310344.82703</v>
      </c>
    </row>
    <row r="19" spans="1:4" x14ac:dyDescent="0.2">
      <c r="A19" s="4" t="s">
        <v>30</v>
      </c>
      <c r="B19">
        <f t="shared" si="0"/>
        <v>7303448275.8620605</v>
      </c>
      <c r="D19" s="3">
        <v>730344827586.20605</v>
      </c>
    </row>
    <row r="20" spans="1:4" x14ac:dyDescent="0.2">
      <c r="A20" s="4" t="s">
        <v>31</v>
      </c>
      <c r="B20">
        <f t="shared" si="0"/>
        <v>7317241379.3103409</v>
      </c>
      <c r="D20" s="3">
        <v>731724137931.03406</v>
      </c>
    </row>
    <row r="21" spans="1:4" x14ac:dyDescent="0.2">
      <c r="A21" s="4" t="s">
        <v>32</v>
      </c>
      <c r="B21">
        <f t="shared" si="0"/>
        <v>6724137931.0344801</v>
      </c>
      <c r="D21" s="3">
        <v>672413793103.448</v>
      </c>
    </row>
    <row r="22" spans="1:4" x14ac:dyDescent="0.2">
      <c r="A22" s="4" t="s">
        <v>33</v>
      </c>
      <c r="B22">
        <f t="shared" si="0"/>
        <v>7137931034.4827499</v>
      </c>
      <c r="D22" s="3">
        <v>713793103448.27502</v>
      </c>
    </row>
    <row r="23" spans="1:4" x14ac:dyDescent="0.2">
      <c r="A23" s="4" t="s">
        <v>69</v>
      </c>
      <c r="B23">
        <f t="shared" si="0"/>
        <v>6958620689.6551695</v>
      </c>
      <c r="D23" s="3">
        <v>695862068965.51697</v>
      </c>
    </row>
    <row r="24" spans="1:4" x14ac:dyDescent="0.2">
      <c r="A24" s="4" t="s">
        <v>78</v>
      </c>
      <c r="B24">
        <f t="shared" si="0"/>
        <v>4482758620.6089602</v>
      </c>
      <c r="D24" s="3">
        <v>448275862060.896</v>
      </c>
    </row>
    <row r="25" spans="1:4" x14ac:dyDescent="0.2">
      <c r="A25" s="4" t="s">
        <v>35</v>
      </c>
      <c r="B25">
        <f t="shared" si="0"/>
        <v>2034482758.6206901</v>
      </c>
      <c r="D25" s="3">
        <v>203448275862.069</v>
      </c>
    </row>
    <row r="26" spans="1:4" x14ac:dyDescent="0.2">
      <c r="A26" s="4" t="s">
        <v>34</v>
      </c>
      <c r="B26">
        <f t="shared" si="0"/>
        <v>448275862.06896698</v>
      </c>
      <c r="D26" s="3">
        <v>44827586206.896698</v>
      </c>
    </row>
    <row r="27" spans="1:4" x14ac:dyDescent="0.2">
      <c r="A27" s="4" t="s">
        <v>79</v>
      </c>
      <c r="B27">
        <f t="shared" si="0"/>
        <v>1041379310.3448199</v>
      </c>
      <c r="D27">
        <v>104137931034.48199</v>
      </c>
    </row>
    <row r="28" spans="1:4" x14ac:dyDescent="0.2">
      <c r="A28" s="4" t="s">
        <v>36</v>
      </c>
      <c r="B28">
        <f t="shared" si="0"/>
        <v>1717241379.3103399</v>
      </c>
      <c r="D28" s="3">
        <v>171724137931.034</v>
      </c>
    </row>
    <row r="29" spans="1:4" x14ac:dyDescent="0.2">
      <c r="A29" s="4" t="s">
        <v>70</v>
      </c>
      <c r="B29">
        <f t="shared" si="0"/>
        <v>2089655172.41379</v>
      </c>
      <c r="D29" s="3">
        <v>208965517241.379</v>
      </c>
    </row>
    <row r="30" spans="1:4" x14ac:dyDescent="0.2">
      <c r="A30" s="4" t="s">
        <v>37</v>
      </c>
      <c r="B30">
        <f t="shared" si="0"/>
        <v>2048275862.06896</v>
      </c>
      <c r="D30" s="3">
        <v>204827586206.896</v>
      </c>
    </row>
    <row r="31" spans="1:4" x14ac:dyDescent="0.2">
      <c r="A31" s="4" t="s">
        <v>38</v>
      </c>
      <c r="B31">
        <f t="shared" si="0"/>
        <v>2158620689.65517</v>
      </c>
      <c r="D31" s="3">
        <v>215862068965.517</v>
      </c>
    </row>
    <row r="32" spans="1:4" x14ac:dyDescent="0.2">
      <c r="A32" s="4" t="s">
        <v>39</v>
      </c>
      <c r="B32">
        <f t="shared" si="0"/>
        <v>1993103448.2758601</v>
      </c>
      <c r="D32" s="3">
        <v>199310344827.586</v>
      </c>
    </row>
    <row r="33" spans="1:4" x14ac:dyDescent="0.2">
      <c r="A33" s="4" t="s">
        <v>71</v>
      </c>
      <c r="B33">
        <f t="shared" si="0"/>
        <v>2186206896.5517201</v>
      </c>
      <c r="D33" s="3">
        <v>218620689655.172</v>
      </c>
    </row>
    <row r="34" spans="1:4" x14ac:dyDescent="0.2">
      <c r="A34" s="4" t="s">
        <v>40</v>
      </c>
      <c r="B34">
        <f t="shared" si="0"/>
        <v>1606896551.7241299</v>
      </c>
      <c r="D34" s="3">
        <v>160689655172.41299</v>
      </c>
    </row>
    <row r="35" spans="1:4" x14ac:dyDescent="0.2">
      <c r="A35" s="4" t="s">
        <v>41</v>
      </c>
      <c r="B35">
        <f t="shared" si="0"/>
        <v>2351724137.9310298</v>
      </c>
      <c r="D35" s="3">
        <v>235172413793.103</v>
      </c>
    </row>
    <row r="36" spans="1:4" x14ac:dyDescent="0.2">
      <c r="A36" s="4" t="s">
        <v>42</v>
      </c>
      <c r="B36">
        <f t="shared" si="0"/>
        <v>2475862068.9655099</v>
      </c>
      <c r="D36" s="3">
        <v>247586206896.55099</v>
      </c>
    </row>
    <row r="37" spans="1:4" x14ac:dyDescent="0.2">
      <c r="A37" s="4" t="s">
        <v>43</v>
      </c>
      <c r="B37">
        <f t="shared" si="0"/>
        <v>3055172413.7930999</v>
      </c>
      <c r="D37" s="3">
        <v>305517241379.31</v>
      </c>
    </row>
    <row r="38" spans="1:4" x14ac:dyDescent="0.2">
      <c r="A38" s="4" t="s">
        <v>44</v>
      </c>
      <c r="B38">
        <f t="shared" si="0"/>
        <v>3827586206.8965502</v>
      </c>
      <c r="D38" s="3">
        <v>382758620689.65503</v>
      </c>
    </row>
    <row r="39" spans="1:4" x14ac:dyDescent="0.2">
      <c r="A39" s="4" t="s">
        <v>45</v>
      </c>
      <c r="B39">
        <f t="shared" si="0"/>
        <v>3455172413.7930999</v>
      </c>
      <c r="D39" s="3">
        <v>345517241379.31</v>
      </c>
    </row>
    <row r="40" spans="1:4" x14ac:dyDescent="0.2">
      <c r="A40" s="4" t="s">
        <v>72</v>
      </c>
      <c r="B40">
        <f t="shared" si="0"/>
        <v>3744827586.2068901</v>
      </c>
      <c r="D40" s="3">
        <v>374482758620.68903</v>
      </c>
    </row>
    <row r="41" spans="1:4" x14ac:dyDescent="0.2">
      <c r="A41" s="4" t="s">
        <v>46</v>
      </c>
      <c r="B41">
        <f t="shared" si="0"/>
        <v>3579310344.82758</v>
      </c>
      <c r="D41" s="3">
        <v>357931034482.758</v>
      </c>
    </row>
    <row r="42" spans="1:4" x14ac:dyDescent="0.2">
      <c r="A42" s="4" t="s">
        <v>47</v>
      </c>
      <c r="B42">
        <f t="shared" si="0"/>
        <v>3896551724.1379304</v>
      </c>
      <c r="D42" s="3">
        <v>389655172413.79303</v>
      </c>
    </row>
    <row r="43" spans="1:4" x14ac:dyDescent="0.2">
      <c r="A43" s="4" t="s">
        <v>73</v>
      </c>
      <c r="B43">
        <f t="shared" si="0"/>
        <v>3441379310.34482</v>
      </c>
      <c r="D43" s="3">
        <v>344137931034.48199</v>
      </c>
    </row>
    <row r="44" spans="1:4" x14ac:dyDescent="0.2">
      <c r="A44" s="4" t="s">
        <v>48</v>
      </c>
      <c r="B44">
        <f t="shared" si="0"/>
        <v>3413793103.4482703</v>
      </c>
      <c r="D44" s="3">
        <v>341379310344.82703</v>
      </c>
    </row>
    <row r="45" spans="1:4" x14ac:dyDescent="0.2">
      <c r="A45" s="4" t="s">
        <v>49</v>
      </c>
      <c r="B45">
        <f t="shared" si="0"/>
        <v>4048275862.0689602</v>
      </c>
      <c r="D45" s="3">
        <v>404827586206.896</v>
      </c>
    </row>
    <row r="46" spans="1:4" x14ac:dyDescent="0.2">
      <c r="A46" s="4" t="s">
        <v>50</v>
      </c>
      <c r="B46">
        <f t="shared" si="0"/>
        <v>4365517241.3793106</v>
      </c>
      <c r="D46" s="3">
        <v>436551724137.93103</v>
      </c>
    </row>
    <row r="47" spans="1:4" x14ac:dyDescent="0.2">
      <c r="A47" s="4" t="s">
        <v>51</v>
      </c>
      <c r="B47">
        <f t="shared" si="0"/>
        <v>4944827586.2068901</v>
      </c>
      <c r="D47" s="3">
        <v>494482758620.68903</v>
      </c>
    </row>
    <row r="48" spans="1:4" x14ac:dyDescent="0.2">
      <c r="A48" s="4" t="s">
        <v>52</v>
      </c>
      <c r="B48">
        <f t="shared" si="0"/>
        <v>5468965517.2413797</v>
      </c>
      <c r="D48" s="3">
        <v>546896551724.138</v>
      </c>
    </row>
    <row r="49" spans="1:4" x14ac:dyDescent="0.2">
      <c r="A49" s="4" t="s">
        <v>53</v>
      </c>
      <c r="B49">
        <f t="shared" si="0"/>
        <v>6200000000</v>
      </c>
      <c r="D49" s="3">
        <v>620000000000</v>
      </c>
    </row>
    <row r="50" spans="1:4" x14ac:dyDescent="0.2">
      <c r="A50" s="4" t="s">
        <v>54</v>
      </c>
      <c r="B50">
        <f t="shared" si="0"/>
        <v>6117241379.3103409</v>
      </c>
      <c r="D50" s="3">
        <v>611724137931.03406</v>
      </c>
    </row>
    <row r="51" spans="1:4" x14ac:dyDescent="0.2">
      <c r="A51" s="4" t="s">
        <v>55</v>
      </c>
      <c r="B51">
        <f t="shared" si="0"/>
        <v>5468965517.2413797</v>
      </c>
      <c r="D51" s="3">
        <v>546896551724.138</v>
      </c>
    </row>
    <row r="52" spans="1:4" x14ac:dyDescent="0.2">
      <c r="A52" s="4" t="s">
        <v>74</v>
      </c>
      <c r="B52">
        <f t="shared" si="0"/>
        <v>5482758620.6896505</v>
      </c>
      <c r="D52" s="3">
        <v>548275862068.96503</v>
      </c>
    </row>
    <row r="53" spans="1:4" x14ac:dyDescent="0.2">
      <c r="A53" s="4" t="s">
        <v>56</v>
      </c>
      <c r="B53">
        <f t="shared" si="0"/>
        <v>5151724137.9310303</v>
      </c>
      <c r="D53" s="3">
        <v>515172413793.10303</v>
      </c>
    </row>
    <row r="54" spans="1:4" x14ac:dyDescent="0.2">
      <c r="A54" s="4" t="s">
        <v>57</v>
      </c>
      <c r="B54">
        <f t="shared" si="0"/>
        <v>5565517241.3793106</v>
      </c>
      <c r="D54" s="3">
        <v>556551724137.93103</v>
      </c>
    </row>
    <row r="55" spans="1:4" x14ac:dyDescent="0.2">
      <c r="A55" s="4" t="s">
        <v>75</v>
      </c>
      <c r="B55">
        <f t="shared" si="0"/>
        <v>5800000000</v>
      </c>
      <c r="D55" s="3">
        <v>580000000000</v>
      </c>
    </row>
    <row r="56" spans="1:4" x14ac:dyDescent="0.2">
      <c r="A56" s="4" t="s">
        <v>58</v>
      </c>
      <c r="B56">
        <f t="shared" si="0"/>
        <v>5468965517.2413797</v>
      </c>
      <c r="D56" s="3">
        <v>546896551724.138</v>
      </c>
    </row>
    <row r="57" spans="1:4" x14ac:dyDescent="0.2">
      <c r="A57" s="4" t="s">
        <v>59</v>
      </c>
      <c r="B57">
        <f t="shared" si="0"/>
        <v>6255172413.7931004</v>
      </c>
      <c r="D57" s="3">
        <v>625517241379.31006</v>
      </c>
    </row>
    <row r="58" spans="1:4" x14ac:dyDescent="0.2">
      <c r="A58" s="4" t="s">
        <v>60</v>
      </c>
      <c r="B58">
        <f t="shared" si="0"/>
        <v>6420689655.17241</v>
      </c>
      <c r="D58" s="3">
        <v>642068965517.24097</v>
      </c>
    </row>
    <row r="59" spans="1:4" x14ac:dyDescent="0.2">
      <c r="A59" s="4" t="s">
        <v>61</v>
      </c>
      <c r="B59">
        <f t="shared" si="0"/>
        <v>6944827586.2068901</v>
      </c>
      <c r="D59" s="3">
        <v>694482758620.68896</v>
      </c>
    </row>
    <row r="60" spans="1:4" x14ac:dyDescent="0.2">
      <c r="A60" s="4" t="s">
        <v>62</v>
      </c>
      <c r="B60">
        <f t="shared" si="0"/>
        <v>7206896551.7241297</v>
      </c>
      <c r="D60" s="3">
        <v>720689655172.41296</v>
      </c>
    </row>
    <row r="61" spans="1:4" x14ac:dyDescent="0.2">
      <c r="A61" s="4" t="s">
        <v>63</v>
      </c>
      <c r="B61">
        <f t="shared" si="0"/>
        <v>7896551724.1379299</v>
      </c>
      <c r="D61" s="3">
        <v>789655172413.79297</v>
      </c>
    </row>
    <row r="62" spans="1:4" x14ac:dyDescent="0.2">
      <c r="A62" s="4" t="s">
        <v>64</v>
      </c>
      <c r="B62">
        <f t="shared" si="0"/>
        <v>7855172413.7931004</v>
      </c>
      <c r="D62" s="3">
        <v>785517241379.31006</v>
      </c>
    </row>
    <row r="63" spans="1:4" x14ac:dyDescent="0.2">
      <c r="A63" s="4" t="s">
        <v>65</v>
      </c>
      <c r="B63">
        <f t="shared" si="0"/>
        <v>7124137931.0344801</v>
      </c>
      <c r="D63" s="3">
        <v>712413793103.448</v>
      </c>
    </row>
    <row r="64" spans="1:4" x14ac:dyDescent="0.2">
      <c r="A64" s="4" t="s">
        <v>66</v>
      </c>
      <c r="B64">
        <f t="shared" si="0"/>
        <v>7193103448.2758608</v>
      </c>
      <c r="D64" s="3">
        <v>719310344827.58606</v>
      </c>
    </row>
    <row r="65" spans="1:4" x14ac:dyDescent="0.2">
      <c r="A65" s="4" t="s">
        <v>67</v>
      </c>
      <c r="B65">
        <f t="shared" si="0"/>
        <v>6641379310.344821</v>
      </c>
      <c r="D65" s="3">
        <v>664137931034.48206</v>
      </c>
    </row>
    <row r="66" spans="1:4" x14ac:dyDescent="0.2">
      <c r="A66" s="4" t="s">
        <v>68</v>
      </c>
      <c r="B66">
        <f t="shared" si="0"/>
        <v>6986206896.5517197</v>
      </c>
      <c r="D66" s="3">
        <v>698620689655.172</v>
      </c>
    </row>
    <row r="67" spans="1:4" x14ac:dyDescent="0.2">
      <c r="A67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Airbus (2023)</vt:lpstr>
      <vt:lpstr>Boeing (2023)</vt:lpstr>
      <vt:lpstr>Bain &amp; Company (2023)</vt:lpstr>
      <vt:lpstr>ATAG (2021)</vt:lpstr>
      <vt:lpstr>ATI - FlyZero (2022)</vt:lpstr>
      <vt:lpstr> JADC (2022)</vt:lpstr>
      <vt:lpstr>Real numbers IATA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Ben Arendt</cp:lastModifiedBy>
  <dcterms:created xsi:type="dcterms:W3CDTF">2024-03-05T11:25:23Z</dcterms:created>
  <dcterms:modified xsi:type="dcterms:W3CDTF">2024-03-15T14:23:19Z</dcterms:modified>
</cp:coreProperties>
</file>