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a4498908d66d034e/Documentos/"/>
    </mc:Choice>
  </mc:AlternateContent>
  <xr:revisionPtr revIDLastSave="0" documentId="8_{EA2385DD-40FC-A146-85BD-8E60E89BA019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Avaliação" sheetId="1" state="hidden" r:id="rId1"/>
    <sheet name="Tempo de Faixa" sheetId="2" state="hidden" r:id="rId2"/>
    <sheet name="Básico" sheetId="3" r:id="rId3"/>
    <sheet name="Intermediário" sheetId="4" r:id="rId4"/>
    <sheet name="Avançado" sheetId="5" r:id="rId5"/>
    <sheet name="Material de Estudo" sheetId="6" r:id="rId6"/>
    <sheet name="Planilha3" sheetId="7" state="hidden" r:id="rId7"/>
    <sheet name="Planilha2" sheetId="8" state="hidden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JFe/Scj5shV7u9PZhffBryUUVnIQpoxoPz4kFRT5pjQ="/>
    </ext>
  </extLst>
</workbook>
</file>

<file path=xl/calcChain.xml><?xml version="1.0" encoding="utf-8"?>
<calcChain xmlns="http://schemas.openxmlformats.org/spreadsheetml/2006/main">
  <c r="N2" i="5" l="1"/>
  <c r="S2" i="5"/>
  <c r="Z2" i="5"/>
  <c r="N2" i="4"/>
  <c r="S2" i="4"/>
  <c r="Z2" i="4"/>
  <c r="N2" i="3"/>
  <c r="S2" i="3"/>
  <c r="Z2" i="3"/>
  <c r="B7" i="2"/>
  <c r="D5" i="2"/>
  <c r="D6" i="2"/>
  <c r="N2" i="1"/>
  <c r="S2" i="1"/>
  <c r="D7" i="2"/>
  <c r="D3" i="2"/>
  <c r="D4" i="2"/>
</calcChain>
</file>

<file path=xl/sharedStrings.xml><?xml version="1.0" encoding="utf-8"?>
<sst xmlns="http://schemas.openxmlformats.org/spreadsheetml/2006/main" count="369" uniqueCount="220">
  <si>
    <t xml:space="preserve">      Golpes Básicos para Graduação</t>
  </si>
  <si>
    <t>Tempo de Faixa</t>
  </si>
  <si>
    <t>Nota</t>
  </si>
  <si>
    <t>Acertos</t>
  </si>
  <si>
    <t>Faixa</t>
  </si>
  <si>
    <t>%</t>
  </si>
  <si>
    <t>Branca</t>
  </si>
  <si>
    <t>Azul</t>
  </si>
  <si>
    <t>Roxa</t>
  </si>
  <si>
    <t>Marrom</t>
  </si>
  <si>
    <t>Resultado</t>
  </si>
  <si>
    <t>Fundamentos</t>
  </si>
  <si>
    <t>Defesa Pessoal</t>
  </si>
  <si>
    <t>Passagem de Guarda</t>
  </si>
  <si>
    <t>Raspagens</t>
  </si>
  <si>
    <t>Ataques Laterais</t>
  </si>
  <si>
    <t>Ataques Laterais (100KG)</t>
  </si>
  <si>
    <t/>
  </si>
  <si>
    <t>Queda de Frente</t>
  </si>
  <si>
    <t>Gravata Puxando por Trás</t>
  </si>
  <si>
    <t>Pegada Direta no Pulso</t>
  </si>
  <si>
    <t>Meia Guarda</t>
  </si>
  <si>
    <t>Postura</t>
  </si>
  <si>
    <t>Armlok Girando</t>
  </si>
  <si>
    <t>Tesoura</t>
  </si>
  <si>
    <t>Estrangulamento 1</t>
  </si>
  <si>
    <t>Queda de Costas</t>
  </si>
  <si>
    <t>GravataTécnica</t>
  </si>
  <si>
    <t>Meia Guarda Canela da Coxa</t>
  </si>
  <si>
    <t>Pé na Virilia e Gancho</t>
  </si>
  <si>
    <t>Chave de Braço Invertida</t>
  </si>
  <si>
    <t>Pegada Cruzada no Pluso</t>
  </si>
  <si>
    <t>Queda Lateral</t>
  </si>
  <si>
    <t>Tapa da Rosto</t>
  </si>
  <si>
    <t>Emborcando com a mão</t>
  </si>
  <si>
    <t>Abertura de Guarda</t>
  </si>
  <si>
    <t>Com Gancho por trás e Balão</t>
  </si>
  <si>
    <t>Estrangulamento com o Braço enrolado</t>
  </si>
  <si>
    <t>Com a Mão na Faixa</t>
  </si>
  <si>
    <t>ArmLock nos 100Kg</t>
  </si>
  <si>
    <t>x</t>
  </si>
  <si>
    <t>Cambalhota de Frente</t>
  </si>
  <si>
    <t>Enforcamento em Pé</t>
  </si>
  <si>
    <t>Por fora com mão na perna</t>
  </si>
  <si>
    <t>Tesoura com gancho por trás</t>
  </si>
  <si>
    <t>Guilhotina</t>
  </si>
  <si>
    <t>Abraço por trás por Cima dos Braços</t>
  </si>
  <si>
    <t>Com a Mão por Dentro</t>
  </si>
  <si>
    <t>Cambalhota de Costas</t>
  </si>
  <si>
    <t>Nos Calcanhares</t>
  </si>
  <si>
    <t>Estrangulamento Cana do Braço</t>
  </si>
  <si>
    <t>Ataques na Montada</t>
  </si>
  <si>
    <t>Kimura nos 100Kg</t>
  </si>
  <si>
    <t>Ataques nas Costas</t>
  </si>
  <si>
    <t>Ataques na Guarda</t>
  </si>
  <si>
    <t>Saídas de Baixo</t>
  </si>
  <si>
    <t>Rolamento</t>
  </si>
  <si>
    <t>Armlok Invertido</t>
  </si>
  <si>
    <t>Abraço por trás por Baixo do Braço</t>
  </si>
  <si>
    <t>Crucifixo</t>
  </si>
  <si>
    <t>Estrangulamento mão na gola</t>
  </si>
  <si>
    <t>Toreando</t>
  </si>
  <si>
    <t>Balão</t>
  </si>
  <si>
    <t>Barrigada com a cabeça presa</t>
  </si>
  <si>
    <t>Estrangulamento Com Joelho na Barriga</t>
  </si>
  <si>
    <t>Segurando o Braço e Perna</t>
  </si>
  <si>
    <t>Saida de Quadril</t>
  </si>
  <si>
    <t>Estrangulamento Lapela</t>
  </si>
  <si>
    <t>Ezequiel</t>
  </si>
  <si>
    <t>Raspagem para as costas</t>
  </si>
  <si>
    <t>Estrang. Enrolando o Braço</t>
  </si>
  <si>
    <t>Ataque no Pescoço</t>
  </si>
  <si>
    <t>Defesa do Relógio pra Guarda</t>
  </si>
  <si>
    <t>Com Joelho por Dentro</t>
  </si>
  <si>
    <t>Com a Guarda Fechada</t>
  </si>
  <si>
    <t>ArmLock com Joelho na Barriga</t>
  </si>
  <si>
    <t>Entrada de Quadril</t>
  </si>
  <si>
    <t>Destravada para Armlock</t>
  </si>
  <si>
    <t>Ataque com gancho por cima</t>
  </si>
  <si>
    <t>Omoplata</t>
  </si>
  <si>
    <t>Raspagem pras Costas quando de 4 apoios</t>
  </si>
  <si>
    <t>Katagatame</t>
  </si>
  <si>
    <t>Pegada de Gola</t>
  </si>
  <si>
    <t>Levantada Técnica</t>
  </si>
  <si>
    <t>Cruzando o Joelho</t>
  </si>
  <si>
    <t>Estrangulamento com Polegar</t>
  </si>
  <si>
    <t xml:space="preserve">Cambalhota e pegada das </t>
  </si>
  <si>
    <t>Com Mão por Dentro da Perna</t>
  </si>
  <si>
    <t>Kimura</t>
  </si>
  <si>
    <t>Virada de 4 apoios/pra fora</t>
  </si>
  <si>
    <t>Joelho na Barriga</t>
  </si>
  <si>
    <t>Abraçando</t>
  </si>
  <si>
    <t>Gravata por trás</t>
  </si>
  <si>
    <t>Quedas</t>
  </si>
  <si>
    <t>De Meia Guarda</t>
  </si>
  <si>
    <t>Ippon Seoi Nage</t>
  </si>
  <si>
    <t>ArmLock Girando</t>
  </si>
  <si>
    <t>Koshi Guruma</t>
  </si>
  <si>
    <t>Tai Otoshi</t>
  </si>
  <si>
    <t>Pegada no Ombro</t>
  </si>
  <si>
    <t>Postura com Mão nas Axilas</t>
  </si>
  <si>
    <t>Uchi Mata</t>
  </si>
  <si>
    <t>Pé na Virilha e Gancho</t>
  </si>
  <si>
    <t>Estrangulamento Clássico</t>
  </si>
  <si>
    <t>Mata Leão</t>
  </si>
  <si>
    <t>Estragulamento Cruzado</t>
  </si>
  <si>
    <t>Barrigada</t>
  </si>
  <si>
    <t>Gravata Técnica</t>
  </si>
  <si>
    <t>Por Fora com Mão na Perna</t>
  </si>
  <si>
    <t>Tripé</t>
  </si>
  <si>
    <t>Estrangulamento Braço Enrolado</t>
  </si>
  <si>
    <t>Estrangulamento de Polegar</t>
  </si>
  <si>
    <t>Estrangulamento OSS</t>
  </si>
  <si>
    <t>Triangulo</t>
  </si>
  <si>
    <t>Saída de Cotovelos</t>
  </si>
  <si>
    <t>Tapa no Rosto</t>
  </si>
  <si>
    <t>Mão na Perna e outra Dentro</t>
  </si>
  <si>
    <t>Com Ganho por trás e Balão</t>
  </si>
  <si>
    <t>Estrangulamento Guilhotina</t>
  </si>
  <si>
    <t>ArmLock</t>
  </si>
  <si>
    <t>Relógio</t>
  </si>
  <si>
    <t>Reposição de Guarda</t>
  </si>
  <si>
    <t>Estragulamento 1</t>
  </si>
  <si>
    <t>Americana</t>
  </si>
  <si>
    <t>Arco e Flecha</t>
  </si>
  <si>
    <t>O Soto Gari</t>
  </si>
  <si>
    <t>Saída de Costas</t>
  </si>
  <si>
    <t>Estrangulamento 2</t>
  </si>
  <si>
    <t>Estragulamento 2</t>
  </si>
  <si>
    <t>O Goshi</t>
  </si>
  <si>
    <t>De Ashi Barai</t>
  </si>
  <si>
    <t>Single Leg</t>
  </si>
  <si>
    <t>Ippon Seoi Nague</t>
  </si>
  <si>
    <t>Double Leg</t>
  </si>
  <si>
    <t>Barrigada com a Cabeça Presa</t>
  </si>
  <si>
    <t>Marote Gari</t>
  </si>
  <si>
    <t>Estrangulamento Gola</t>
  </si>
  <si>
    <t>Estrangulamento Soco atrás da Nuca</t>
  </si>
  <si>
    <t>Triângulo</t>
  </si>
  <si>
    <t>Cotovelo no Pescoço e Giro</t>
  </si>
  <si>
    <t>Baiana Lateral</t>
  </si>
  <si>
    <t>Destravada Armlock</t>
  </si>
  <si>
    <t>Passagem Costas da Guarda</t>
  </si>
  <si>
    <t>Estrangulamento 3</t>
  </si>
  <si>
    <t>Defesa Relógio pra Guarda</t>
  </si>
  <si>
    <t>Pegada Perna e Gancho</t>
  </si>
  <si>
    <t>Ataque Gancho por Cima dos Braços</t>
  </si>
  <si>
    <t>Estrangulamento 4</t>
  </si>
  <si>
    <t>Passagem Costas de 4 Apoios</t>
  </si>
  <si>
    <t>Tomoe Nage</t>
  </si>
  <si>
    <t>Chaves Membros Inferiores</t>
  </si>
  <si>
    <t>Chave Botinha</t>
  </si>
  <si>
    <t>Americana de Pé</t>
  </si>
  <si>
    <t>Leg Lock</t>
  </si>
  <si>
    <t>Chave de Joelho</t>
  </si>
  <si>
    <t>Chave de Panturrilha</t>
  </si>
  <si>
    <t>Defesa de Jab</t>
  </si>
  <si>
    <t>Amassando as Pernas</t>
  </si>
  <si>
    <t>Gancho</t>
  </si>
  <si>
    <t>Estrangulamento com Lapela</t>
  </si>
  <si>
    <t>Defesa de Pisão de Frente</t>
  </si>
  <si>
    <t>Ganchos Cruzados</t>
  </si>
  <si>
    <t>Kimura e Quebra Nozes</t>
  </si>
  <si>
    <t>Gravata Girando</t>
  </si>
  <si>
    <t>Alta com a Mão na Canela</t>
  </si>
  <si>
    <t>Enterrada Subindo 100KG</t>
  </si>
  <si>
    <t>Armlock Joelhos Juntos</t>
  </si>
  <si>
    <t>Pegada nas Duas Golas</t>
  </si>
  <si>
    <t>Estrela</t>
  </si>
  <si>
    <t>Com o Braço Cruzado</t>
  </si>
  <si>
    <t>Double Nelson</t>
  </si>
  <si>
    <t>Ganchos Abraçando Costas</t>
  </si>
  <si>
    <t>Pés no Biceps</t>
  </si>
  <si>
    <t>Baratoplata</t>
  </si>
  <si>
    <t>Arlock Mão nas Axilas</t>
  </si>
  <si>
    <t>Rolamento Ganchos (MataLeão)</t>
  </si>
  <si>
    <t>Armlock usando Lapela</t>
  </si>
  <si>
    <t>Capotada com a Cabeça Presa</t>
  </si>
  <si>
    <t>Mão de Vaca no Ataque Duplo</t>
  </si>
  <si>
    <t>Relógio com Cotovelo no Chão</t>
  </si>
  <si>
    <t>Estrang. Lapela Cruzando Braço</t>
  </si>
  <si>
    <t>Escrima e Passagem para as Costas</t>
  </si>
  <si>
    <t>Troca de Braço no Armlock</t>
  </si>
  <si>
    <t>Estrangulamento Própria Gola</t>
  </si>
  <si>
    <t>Chave de Pé</t>
  </si>
  <si>
    <t>Escrima e Capotada</t>
  </si>
  <si>
    <t>Chave de Braço com Joelho no Peito</t>
  </si>
  <si>
    <t>Triângulo nas Costas</t>
  </si>
  <si>
    <t>Leg Lock com ganchos cruzados</t>
  </si>
  <si>
    <t>Saída com a Cabeça por Baixo da Axial</t>
  </si>
  <si>
    <t>Omoplata no Armlock</t>
  </si>
  <si>
    <t>Chave de Ombro Defesa Ganchos</t>
  </si>
  <si>
    <t>Estrang. Com Mão Invertida</t>
  </si>
  <si>
    <t>Saída do Norte Sul com Pé no Bíceps e Crucifixo</t>
  </si>
  <si>
    <t>Kataguruma</t>
  </si>
  <si>
    <t>Oshi Gari</t>
  </si>
  <si>
    <t>Tani Otochi</t>
  </si>
  <si>
    <t>Entrada na Perna com Cabeça pra Fora</t>
  </si>
  <si>
    <t>Guarda Fechada</t>
  </si>
  <si>
    <t>Pegada Guarda (LegDreg)</t>
  </si>
  <si>
    <t>Raspagem Tesoura</t>
  </si>
  <si>
    <t>Montada</t>
  </si>
  <si>
    <t>Arm Lock na Montada</t>
  </si>
  <si>
    <t>Estragulamento na Montada</t>
  </si>
  <si>
    <t>Estrangulamento cruzado da Montada</t>
  </si>
  <si>
    <t>Estrangulamento Ezequiel da Montada</t>
  </si>
  <si>
    <t>Americana da Montada</t>
  </si>
  <si>
    <t>Katagatame da Montada</t>
  </si>
  <si>
    <t>Revisão dos Movimentos</t>
  </si>
  <si>
    <t>Guarda Aberta: Pé no Bíceps e Raspagem</t>
  </si>
  <si>
    <t>Guarda Aberta: Raspagem da Guarda</t>
  </si>
  <si>
    <t>Defesa do Arm-Lock</t>
  </si>
  <si>
    <t>Kata-Gatami</t>
  </si>
  <si>
    <t>Kata-Guruma</t>
  </si>
  <si>
    <t>Ouchi-Gari</t>
  </si>
  <si>
    <t>Marote Seoi nague</t>
  </si>
  <si>
    <t>Estrangulamento com o Braço Enrolado</t>
  </si>
  <si>
    <t>Defesa do Relógio Colocando na Guarda</t>
  </si>
  <si>
    <t>Raspagem de Meia-Guarda</t>
  </si>
  <si>
    <t>Estrangulamento nos 100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</si>
</sst>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20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5"/>
      <color rgb="FF0070C0"/>
      <name val="Calibri"/>
    </font>
    <font>
      <b/>
      <sz val="12"/>
      <color theme="1"/>
      <name val="Calibri"/>
    </font>
    <font>
      <sz val="3"/>
      <color theme="0"/>
      <name val="Calibri"/>
    </font>
    <font>
      <sz val="3"/>
      <color rgb="FF7030A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4" fillId="0" borderId="0" xfId="0" applyFont="1"/>
    <xf numFmtId="9" fontId="2" fillId="0" borderId="1" xfId="0" applyNumberFormat="1" applyFont="1" applyBorder="1" applyAlignment="1">
      <alignment horizontal="center"/>
    </xf>
    <xf numFmtId="0" fontId="6" fillId="2" borderId="5" xfId="0" applyFont="1" applyFill="1" applyBorder="1"/>
    <xf numFmtId="0" fontId="8" fillId="0" borderId="3" xfId="0" applyFont="1" applyBorder="1"/>
    <xf numFmtId="0" fontId="6" fillId="0" borderId="0" xfId="0" quotePrefix="1" applyFont="1"/>
    <xf numFmtId="0" fontId="9" fillId="0" borderId="6" xfId="0" applyFont="1" applyBorder="1" applyAlignment="1">
      <alignment horizontal="center"/>
    </xf>
    <xf numFmtId="0" fontId="2" fillId="0" borderId="0" xfId="0" applyFont="1"/>
    <xf numFmtId="0" fontId="10" fillId="3" borderId="7" xfId="0" applyFont="1" applyFill="1" applyBorder="1"/>
    <xf numFmtId="0" fontId="6" fillId="0" borderId="0" xfId="0" applyFont="1" applyAlignment="1">
      <alignment horizontal="center"/>
    </xf>
    <xf numFmtId="0" fontId="11" fillId="3" borderId="7" xfId="0" applyFont="1" applyFill="1" applyBorder="1"/>
    <xf numFmtId="0" fontId="4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7" fillId="0" borderId="4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7" fillId="0" borderId="3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7F6000"/>
          <bgColor rgb="FF7F60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rgb="FF0070C0"/>
          <bgColor rgb="FF0070C0"/>
        </patternFill>
      </fill>
    </dxf>
    <dxf>
      <font>
        <b/>
        <color theme="0"/>
      </font>
      <fill>
        <patternFill patternType="solid">
          <fgColor rgb="FF9900CC"/>
          <bgColor rgb="FF9900CC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rgb="FF0070C0"/>
          <bgColor rgb="FF0070C0"/>
        </patternFill>
      </fill>
    </dxf>
    <dxf>
      <font>
        <b/>
        <color theme="0"/>
      </font>
      <fill>
        <patternFill patternType="solid">
          <fgColor rgb="FF9900CC"/>
          <bgColor rgb="FF9900CC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rgb="FF0070C0"/>
          <bgColor rgb="FF0070C0"/>
        </patternFill>
      </fill>
    </dxf>
    <dxf>
      <font>
        <b/>
        <color theme="0"/>
      </font>
      <fill>
        <patternFill patternType="solid">
          <fgColor rgb="FF9900CC"/>
          <bgColor rgb="FF9900CC"/>
        </patternFill>
      </fill>
    </dxf>
    <dxf>
      <font>
        <b/>
        <color theme="0"/>
      </font>
      <fill>
        <patternFill patternType="solid">
          <fgColor rgb="FF0070C0"/>
          <bgColor rgb="FF0070C0"/>
        </patternFill>
      </fill>
    </dxf>
    <dxf>
      <font>
        <b/>
        <color theme="0"/>
      </font>
      <fill>
        <patternFill patternType="solid">
          <fgColor rgb="FF9900CC"/>
          <bgColor rgb="FF9900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customschemas.google.com/relationships/workbookmetadata" Target="metadata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14" Type="http://schemas.openxmlformats.org/officeDocument/2006/relationships/styles" Target="style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0</xdr:rowOff>
        </xdr:from>
        <xdr:to>
          <xdr:col>6</xdr:col>
          <xdr:colOff>333375</xdr:colOff>
          <xdr:row>18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Relationship Id="rId4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workbookViewId="0">
      <pane ySplit="3" topLeftCell="A41" activePane="bottomLeft" state="frozen"/>
      <selection pane="bottomLeft" activeCell="B45" sqref="B45:H55"/>
    </sheetView>
  </sheetViews>
  <sheetFormatPr defaultColWidth="14.390625" defaultRowHeight="15" customHeight="1" x14ac:dyDescent="0.2"/>
  <cols>
    <col min="1" max="1" width="1.07421875" customWidth="1"/>
    <col min="2" max="2" width="5.6484375" customWidth="1"/>
    <col min="3" max="3" width="3.09375" customWidth="1"/>
    <col min="4" max="5" width="8.7421875" customWidth="1"/>
    <col min="6" max="6" width="2.28515625" customWidth="1"/>
    <col min="7" max="7" width="5.6484375" customWidth="1"/>
    <col min="8" max="8" width="3.09375" customWidth="1"/>
    <col min="9" max="10" width="8.7421875" customWidth="1"/>
    <col min="11" max="11" width="14.125" customWidth="1"/>
    <col min="12" max="12" width="5.6484375" customWidth="1"/>
    <col min="13" max="13" width="3.09375" customWidth="1"/>
    <col min="14" max="15" width="8.7421875" customWidth="1"/>
    <col min="16" max="16" width="2.015625" customWidth="1"/>
    <col min="17" max="17" width="6.05078125" customWidth="1"/>
    <col min="18" max="18" width="5.6484375" customWidth="1"/>
    <col min="19" max="19" width="3.09375" customWidth="1"/>
    <col min="20" max="21" width="8.7421875" customWidth="1"/>
    <col min="22" max="22" width="4.3046875" customWidth="1"/>
    <col min="23" max="23" width="4.5703125" customWidth="1"/>
    <col min="24" max="24" width="5.6484375" customWidth="1"/>
    <col min="25" max="25" width="3.09375" customWidth="1"/>
    <col min="26" max="28" width="8.7421875" customWidth="1"/>
  </cols>
  <sheetData>
    <row r="1" spans="1:28" ht="6.75" customHeight="1" x14ac:dyDescent="0.2"/>
    <row r="2" spans="1:28" ht="21" customHeight="1" x14ac:dyDescent="0.35">
      <c r="B2" s="22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0" t="s">
        <v>2</v>
      </c>
      <c r="M2" s="21"/>
      <c r="N2" s="7">
        <f>COUNTA(B6:B22,G6:G20,L6:L18,R6:R16,X6:X14,B28:B38,G28:G38,L28:L38,R28:R38,X28:X38,G22,L20:L22,R18:R22,X16:X23,B24,G24,L24,R24,X24,B40:B42,G40:G42,L40:L42,R40:R42,X40:X42,B47:B65)</f>
        <v>0</v>
      </c>
      <c r="O2" s="24" t="s">
        <v>10</v>
      </c>
      <c r="P2" s="21"/>
      <c r="Q2" s="21"/>
      <c r="R2" s="21"/>
      <c r="S2" s="27" t="str">
        <f>IF(N2&lt;25,"BRANCA",IF(N2&lt;=57,"AZUL",IF(N2&gt;=58,"ROXA",IF(N2&gt;=84,"Marrom"))))</f>
        <v>BRANCA</v>
      </c>
      <c r="T2" s="21"/>
      <c r="U2" s="21"/>
      <c r="V2" s="21"/>
    </row>
    <row r="3" spans="1:28" ht="14.25" customHeight="1" x14ac:dyDescent="0.2"/>
    <row r="4" spans="1:28" ht="25.5" customHeight="1" x14ac:dyDescent="0.3">
      <c r="B4" s="20" t="s">
        <v>11</v>
      </c>
      <c r="C4" s="21"/>
      <c r="D4" s="21"/>
      <c r="E4" s="21"/>
      <c r="F4" s="21"/>
      <c r="G4" s="20" t="s">
        <v>12</v>
      </c>
      <c r="H4" s="21"/>
      <c r="I4" s="21"/>
      <c r="J4" s="21"/>
      <c r="K4" s="21"/>
      <c r="L4" s="20" t="s">
        <v>13</v>
      </c>
      <c r="M4" s="21"/>
      <c r="N4" s="21"/>
      <c r="O4" s="21"/>
      <c r="P4" s="21"/>
      <c r="R4" s="20" t="s">
        <v>14</v>
      </c>
      <c r="S4" s="21"/>
      <c r="T4" s="21"/>
      <c r="U4" s="21"/>
      <c r="V4" s="21"/>
      <c r="X4" s="20" t="s">
        <v>15</v>
      </c>
      <c r="Y4" s="21"/>
      <c r="Z4" s="21"/>
      <c r="AA4" s="21"/>
      <c r="AB4" s="21"/>
    </row>
    <row r="5" spans="1:28" ht="11.25" customHeight="1" x14ac:dyDescent="0.2"/>
    <row r="6" spans="1:28" ht="14.25" customHeight="1" x14ac:dyDescent="0.2">
      <c r="A6" s="11" t="s">
        <v>17</v>
      </c>
      <c r="B6" s="12"/>
      <c r="C6" s="13">
        <v>1</v>
      </c>
      <c r="D6" s="3" t="s">
        <v>18</v>
      </c>
      <c r="E6" s="13"/>
      <c r="F6" s="13"/>
      <c r="G6" s="12"/>
      <c r="H6" s="13">
        <v>11</v>
      </c>
      <c r="I6" s="3" t="s">
        <v>20</v>
      </c>
      <c r="J6" s="13"/>
      <c r="K6" s="13"/>
      <c r="L6" s="12"/>
      <c r="M6" s="13">
        <v>21</v>
      </c>
      <c r="N6" s="3" t="s">
        <v>22</v>
      </c>
      <c r="O6" s="13"/>
      <c r="P6" s="13"/>
      <c r="R6" s="12"/>
      <c r="S6" s="13">
        <v>30</v>
      </c>
      <c r="T6" s="3" t="s">
        <v>24</v>
      </c>
      <c r="U6" s="13"/>
      <c r="V6" s="13"/>
      <c r="X6" s="12"/>
      <c r="Y6" s="13">
        <v>40</v>
      </c>
      <c r="Z6" s="3" t="s">
        <v>25</v>
      </c>
      <c r="AA6" s="13"/>
      <c r="AB6" s="13"/>
    </row>
    <row r="7" spans="1:28" ht="8.25" customHeight="1" x14ac:dyDescent="0.2">
      <c r="B7" s="15"/>
      <c r="C7" s="13"/>
      <c r="E7" s="13"/>
      <c r="F7" s="13"/>
      <c r="G7" s="15"/>
      <c r="H7" s="13"/>
      <c r="J7" s="13"/>
      <c r="K7" s="13"/>
      <c r="L7" s="15"/>
      <c r="M7" s="13"/>
      <c r="O7" s="13"/>
      <c r="P7" s="13"/>
      <c r="R7" s="15"/>
      <c r="S7" s="13"/>
      <c r="U7" s="13"/>
      <c r="V7" s="13"/>
      <c r="X7" s="15"/>
      <c r="Y7" s="13"/>
      <c r="AA7" s="13"/>
      <c r="AB7" s="13"/>
    </row>
    <row r="8" spans="1:28" ht="14.25" customHeight="1" x14ac:dyDescent="0.2">
      <c r="B8" s="12"/>
      <c r="C8" s="13">
        <v>2</v>
      </c>
      <c r="D8" s="3" t="s">
        <v>26</v>
      </c>
      <c r="E8" s="13"/>
      <c r="F8" s="13"/>
      <c r="G8" s="12"/>
      <c r="H8" s="13">
        <v>12</v>
      </c>
      <c r="I8" s="3" t="s">
        <v>31</v>
      </c>
      <c r="J8" s="13"/>
      <c r="K8" s="13"/>
      <c r="L8" s="12"/>
      <c r="M8" s="13">
        <v>22</v>
      </c>
      <c r="N8" s="3" t="s">
        <v>35</v>
      </c>
      <c r="O8" s="13"/>
      <c r="P8" s="13"/>
      <c r="R8" s="12"/>
      <c r="S8" s="13">
        <v>31</v>
      </c>
      <c r="T8" s="3" t="s">
        <v>38</v>
      </c>
      <c r="U8" s="13"/>
      <c r="V8" s="13"/>
      <c r="X8" s="12"/>
      <c r="Y8" s="13">
        <v>41</v>
      </c>
      <c r="Z8" s="3" t="s">
        <v>39</v>
      </c>
      <c r="AA8" s="13"/>
      <c r="AB8" s="13"/>
    </row>
    <row r="9" spans="1:28" ht="8.25" customHeight="1" x14ac:dyDescent="0.2">
      <c r="B9" s="15"/>
      <c r="C9" s="13"/>
      <c r="E9" s="13"/>
      <c r="F9" s="13"/>
      <c r="G9" s="15"/>
      <c r="H9" s="13"/>
      <c r="J9" s="13"/>
      <c r="K9" s="13"/>
      <c r="L9" s="15"/>
      <c r="M9" s="13"/>
      <c r="O9" s="13"/>
      <c r="P9" s="13"/>
      <c r="R9" s="15"/>
      <c r="S9" s="13"/>
      <c r="U9" s="13"/>
      <c r="V9" s="13"/>
      <c r="X9" s="15"/>
      <c r="Y9" s="13"/>
      <c r="AA9" s="13"/>
      <c r="AB9" s="13"/>
    </row>
    <row r="10" spans="1:28" ht="14.25" customHeight="1" x14ac:dyDescent="0.2">
      <c r="B10" s="12"/>
      <c r="C10" s="13">
        <v>3</v>
      </c>
      <c r="D10" s="3" t="s">
        <v>32</v>
      </c>
      <c r="E10" s="13"/>
      <c r="F10" s="13"/>
      <c r="G10" s="12"/>
      <c r="H10" s="13">
        <v>13</v>
      </c>
      <c r="I10" s="3" t="s">
        <v>46</v>
      </c>
      <c r="J10" s="13"/>
      <c r="K10" s="13"/>
      <c r="L10" s="12"/>
      <c r="M10" s="13">
        <v>23</v>
      </c>
      <c r="N10" s="3" t="s">
        <v>47</v>
      </c>
      <c r="O10" s="13"/>
      <c r="P10" s="13"/>
      <c r="R10" s="12"/>
      <c r="S10" s="13">
        <v>32</v>
      </c>
      <c r="T10" s="3" t="s">
        <v>49</v>
      </c>
      <c r="U10" s="13"/>
      <c r="V10" s="13"/>
      <c r="X10" s="12"/>
      <c r="Y10" s="13">
        <v>42</v>
      </c>
      <c r="Z10" s="3" t="s">
        <v>52</v>
      </c>
      <c r="AA10" s="13"/>
      <c r="AB10" s="13"/>
    </row>
    <row r="11" spans="1:28" ht="8.25" customHeight="1" x14ac:dyDescent="0.2">
      <c r="B11" s="15"/>
      <c r="C11" s="13"/>
      <c r="E11" s="13"/>
      <c r="F11" s="13"/>
      <c r="G11" s="15"/>
      <c r="H11" s="13"/>
      <c r="J11" s="13"/>
      <c r="K11" s="13"/>
      <c r="L11" s="15"/>
      <c r="M11" s="13"/>
      <c r="O11" s="13"/>
      <c r="P11" s="13"/>
      <c r="R11" s="15"/>
      <c r="S11" s="13"/>
      <c r="U11" s="13"/>
      <c r="V11" s="13"/>
      <c r="X11" s="15"/>
      <c r="Y11" s="13"/>
      <c r="AA11" s="13"/>
      <c r="AB11" s="13"/>
    </row>
    <row r="12" spans="1:28" ht="14.25" customHeight="1" x14ac:dyDescent="0.2">
      <c r="B12" s="12"/>
      <c r="C12" s="13">
        <v>4</v>
      </c>
      <c r="D12" s="3" t="s">
        <v>41</v>
      </c>
      <c r="E12" s="13"/>
      <c r="F12" s="13"/>
      <c r="G12" s="12"/>
      <c r="H12" s="13">
        <v>14</v>
      </c>
      <c r="I12" s="3" t="s">
        <v>58</v>
      </c>
      <c r="J12" s="13"/>
      <c r="K12" s="13"/>
      <c r="L12" s="12"/>
      <c r="M12" s="13">
        <v>24</v>
      </c>
      <c r="N12" s="3" t="s">
        <v>61</v>
      </c>
      <c r="O12" s="13"/>
      <c r="P12" s="13"/>
      <c r="R12" s="12"/>
      <c r="S12" s="13">
        <v>33</v>
      </c>
      <c r="T12" s="3" t="s">
        <v>62</v>
      </c>
      <c r="U12" s="13"/>
      <c r="V12" s="13"/>
      <c r="X12" s="12"/>
      <c r="Y12" s="13">
        <v>43</v>
      </c>
      <c r="Z12" s="3" t="s">
        <v>64</v>
      </c>
      <c r="AA12" s="13"/>
      <c r="AB12" s="13"/>
    </row>
    <row r="13" spans="1:28" ht="8.25" customHeight="1" x14ac:dyDescent="0.2">
      <c r="B13" s="15"/>
      <c r="C13" s="13"/>
      <c r="E13" s="13"/>
      <c r="F13" s="13"/>
      <c r="G13" s="15"/>
      <c r="H13" s="13"/>
      <c r="J13" s="13"/>
      <c r="K13" s="13"/>
      <c r="L13" s="15"/>
      <c r="M13" s="13"/>
      <c r="O13" s="13"/>
      <c r="P13" s="13"/>
      <c r="R13" s="15"/>
      <c r="S13" s="13"/>
      <c r="U13" s="13"/>
      <c r="V13" s="13"/>
      <c r="X13" s="15"/>
      <c r="Y13" s="13"/>
      <c r="AA13" s="13"/>
      <c r="AB13" s="13"/>
    </row>
    <row r="14" spans="1:28" ht="14.25" customHeight="1" x14ac:dyDescent="0.2">
      <c r="B14" s="12"/>
      <c r="C14" s="13">
        <v>5</v>
      </c>
      <c r="D14" s="3" t="s">
        <v>48</v>
      </c>
      <c r="E14" s="13"/>
      <c r="F14" s="13"/>
      <c r="G14" s="12"/>
      <c r="H14" s="13">
        <v>15</v>
      </c>
      <c r="I14" s="3" t="s">
        <v>71</v>
      </c>
      <c r="J14" s="13"/>
      <c r="K14" s="13"/>
      <c r="L14" s="12"/>
      <c r="M14" s="13">
        <v>24</v>
      </c>
      <c r="N14" s="3" t="s">
        <v>73</v>
      </c>
      <c r="O14" s="13"/>
      <c r="P14" s="13"/>
      <c r="R14" s="12"/>
      <c r="S14" s="13">
        <v>34</v>
      </c>
      <c r="T14" s="3" t="s">
        <v>74</v>
      </c>
      <c r="U14" s="13"/>
      <c r="V14" s="13"/>
      <c r="X14" s="12"/>
      <c r="Y14" s="13">
        <v>44</v>
      </c>
      <c r="Z14" s="3" t="s">
        <v>75</v>
      </c>
      <c r="AA14" s="13"/>
      <c r="AB14" s="13"/>
    </row>
    <row r="15" spans="1:28" ht="8.25" customHeight="1" x14ac:dyDescent="0.2">
      <c r="B15" s="15"/>
      <c r="C15" s="13"/>
      <c r="E15" s="13"/>
      <c r="F15" s="13"/>
      <c r="G15" s="15"/>
      <c r="H15" s="13"/>
      <c r="J15" s="13"/>
      <c r="K15" s="13"/>
      <c r="L15" s="15"/>
      <c r="M15" s="13"/>
      <c r="O15" s="13"/>
      <c r="P15" s="13"/>
      <c r="R15" s="15"/>
      <c r="S15" s="13"/>
      <c r="U15" s="13"/>
      <c r="V15" s="13"/>
      <c r="X15" s="15"/>
      <c r="Y15" s="13"/>
      <c r="AA15" s="13"/>
      <c r="AB15" s="13"/>
    </row>
    <row r="16" spans="1:28" ht="14.25" customHeight="1" x14ac:dyDescent="0.2">
      <c r="B16" s="12"/>
      <c r="C16" s="13">
        <v>6</v>
      </c>
      <c r="D16" s="3" t="s">
        <v>56</v>
      </c>
      <c r="E16" s="13"/>
      <c r="F16" s="13"/>
      <c r="G16" s="12"/>
      <c r="H16" s="13">
        <v>16</v>
      </c>
      <c r="I16" s="3" t="s">
        <v>82</v>
      </c>
      <c r="J16" s="13"/>
      <c r="K16" s="13"/>
      <c r="L16" s="12"/>
      <c r="M16" s="13">
        <v>25</v>
      </c>
      <c r="N16" s="3" t="s">
        <v>84</v>
      </c>
      <c r="O16" s="13"/>
      <c r="P16" s="13"/>
      <c r="R16" s="12"/>
      <c r="S16" s="13">
        <v>35</v>
      </c>
      <c r="T16" s="3" t="s">
        <v>87</v>
      </c>
      <c r="U16" s="13"/>
      <c r="V16" s="13"/>
      <c r="X16" s="12"/>
      <c r="Y16" s="13">
        <v>45</v>
      </c>
      <c r="Z16" s="3" t="s">
        <v>88</v>
      </c>
      <c r="AA16" s="13"/>
      <c r="AB16" s="13"/>
    </row>
    <row r="17" spans="2:28" ht="8.25" customHeight="1" x14ac:dyDescent="0.2">
      <c r="B17" s="15"/>
      <c r="C17" s="13"/>
      <c r="E17" s="13"/>
      <c r="F17" s="13"/>
      <c r="G17" s="15"/>
      <c r="H17" s="13"/>
      <c r="J17" s="13"/>
      <c r="K17" s="13"/>
      <c r="L17" s="15"/>
      <c r="M17" s="13"/>
      <c r="O17" s="13"/>
      <c r="P17" s="13"/>
      <c r="R17" s="15"/>
      <c r="S17" s="13"/>
      <c r="U17" s="13"/>
      <c r="V17" s="13"/>
      <c r="X17" s="15"/>
      <c r="Y17" s="13"/>
      <c r="AA17" s="13"/>
      <c r="AB17" s="13"/>
    </row>
    <row r="18" spans="2:28" ht="14.25" customHeight="1" x14ac:dyDescent="0.2">
      <c r="B18" s="12"/>
      <c r="C18" s="13">
        <v>7</v>
      </c>
      <c r="D18" s="3" t="s">
        <v>66</v>
      </c>
      <c r="E18" s="13"/>
      <c r="F18" s="13"/>
      <c r="G18" s="12"/>
      <c r="H18" s="13">
        <v>17</v>
      </c>
      <c r="I18" s="3" t="s">
        <v>92</v>
      </c>
      <c r="J18" s="13"/>
      <c r="K18" s="13"/>
      <c r="L18" s="12"/>
      <c r="M18" s="13">
        <v>26</v>
      </c>
      <c r="N18" s="3" t="s">
        <v>21</v>
      </c>
      <c r="O18" s="13"/>
      <c r="P18" s="13"/>
      <c r="R18" s="12"/>
      <c r="S18" s="13">
        <v>36</v>
      </c>
      <c r="T18" s="3" t="s">
        <v>94</v>
      </c>
      <c r="U18" s="13"/>
      <c r="V18" s="13"/>
      <c r="X18" s="12"/>
      <c r="Y18" s="13">
        <v>46</v>
      </c>
      <c r="Z18" s="3" t="s">
        <v>96</v>
      </c>
      <c r="AA18" s="13"/>
      <c r="AB18" s="13"/>
    </row>
    <row r="19" spans="2:28" ht="8.25" customHeight="1" x14ac:dyDescent="0.2">
      <c r="B19" s="15"/>
      <c r="C19" s="13"/>
      <c r="E19" s="13"/>
      <c r="F19" s="13"/>
      <c r="G19" s="15"/>
      <c r="H19" s="13"/>
      <c r="J19" s="13"/>
      <c r="K19" s="13"/>
      <c r="L19" s="15"/>
      <c r="M19" s="13"/>
      <c r="O19" s="13"/>
      <c r="P19" s="13"/>
      <c r="R19" s="15"/>
      <c r="U19" s="13"/>
      <c r="V19" s="13"/>
      <c r="X19" s="15"/>
      <c r="Y19" s="13"/>
      <c r="AA19" s="13"/>
      <c r="AB19" s="13"/>
    </row>
    <row r="20" spans="2:28" ht="14.25" customHeight="1" x14ac:dyDescent="0.2">
      <c r="B20" s="12"/>
      <c r="C20" s="13">
        <v>8</v>
      </c>
      <c r="D20" s="3" t="s">
        <v>76</v>
      </c>
      <c r="E20" s="13"/>
      <c r="F20" s="13"/>
      <c r="G20" s="12"/>
      <c r="H20" s="13">
        <v>18</v>
      </c>
      <c r="I20" s="3" t="s">
        <v>99</v>
      </c>
      <c r="J20" s="13"/>
      <c r="L20" s="12"/>
      <c r="M20" s="13">
        <v>27</v>
      </c>
      <c r="N20" s="3" t="s">
        <v>100</v>
      </c>
      <c r="O20" s="13"/>
      <c r="P20" s="13"/>
      <c r="R20" s="12"/>
      <c r="S20" s="13">
        <v>37</v>
      </c>
      <c r="T20" s="3" t="s">
        <v>102</v>
      </c>
      <c r="U20" s="13"/>
      <c r="V20" s="13"/>
      <c r="X20" s="12"/>
      <c r="Y20" s="13">
        <v>47</v>
      </c>
      <c r="Z20" s="3" t="s">
        <v>30</v>
      </c>
      <c r="AA20" s="13"/>
      <c r="AB20" s="13"/>
    </row>
    <row r="21" spans="2:28" ht="8.25" customHeight="1" x14ac:dyDescent="0.2">
      <c r="B21" s="15"/>
      <c r="C21" s="13"/>
      <c r="E21" s="13"/>
      <c r="F21" s="13"/>
      <c r="G21" s="15"/>
      <c r="H21" s="13"/>
      <c r="I21" s="13"/>
      <c r="J21" s="13"/>
      <c r="L21" s="15"/>
      <c r="M21" s="13"/>
      <c r="O21" s="13"/>
      <c r="P21" s="13"/>
      <c r="R21" s="15"/>
      <c r="S21" s="13"/>
      <c r="X21" s="15"/>
    </row>
    <row r="22" spans="2:28" ht="14.25" customHeight="1" x14ac:dyDescent="0.2">
      <c r="B22" s="12"/>
      <c r="C22" s="13">
        <v>9</v>
      </c>
      <c r="D22" s="3" t="s">
        <v>83</v>
      </c>
      <c r="E22" s="13"/>
      <c r="F22" s="13"/>
      <c r="G22" s="12"/>
      <c r="H22" s="13">
        <v>19</v>
      </c>
      <c r="I22" s="3" t="s">
        <v>107</v>
      </c>
      <c r="J22" s="13"/>
      <c r="L22" s="12"/>
      <c r="M22" s="13">
        <v>28</v>
      </c>
      <c r="N22" s="3" t="s">
        <v>108</v>
      </c>
      <c r="O22" s="13"/>
      <c r="P22" s="13"/>
      <c r="R22" s="12"/>
      <c r="S22" s="13">
        <v>38</v>
      </c>
      <c r="T22" s="3" t="s">
        <v>109</v>
      </c>
      <c r="U22" s="13"/>
      <c r="V22" s="13"/>
      <c r="X22" s="12"/>
      <c r="Y22" s="13">
        <v>48</v>
      </c>
      <c r="Z22" s="3" t="s">
        <v>110</v>
      </c>
      <c r="AA22" s="13"/>
      <c r="AB22" s="13"/>
    </row>
    <row r="23" spans="2:28" ht="8.25" customHeight="1" x14ac:dyDescent="0.2">
      <c r="B23" s="15"/>
      <c r="C23" s="13"/>
      <c r="E23" s="13"/>
      <c r="F23" s="13"/>
      <c r="G23" s="15"/>
      <c r="H23" s="13"/>
      <c r="I23" s="13"/>
      <c r="J23" s="13"/>
      <c r="K23" s="13"/>
      <c r="L23" s="15"/>
      <c r="M23" s="13"/>
      <c r="O23" s="13"/>
      <c r="P23" s="13"/>
      <c r="R23" s="15"/>
      <c r="S23" s="13"/>
      <c r="X23" s="15"/>
    </row>
    <row r="24" spans="2:28" ht="14.25" customHeight="1" x14ac:dyDescent="0.2">
      <c r="B24" s="12"/>
      <c r="C24" s="13">
        <v>10</v>
      </c>
      <c r="D24" s="3" t="s">
        <v>90</v>
      </c>
      <c r="E24" s="13"/>
      <c r="F24" s="13"/>
      <c r="G24" s="12"/>
      <c r="H24" s="13">
        <v>20</v>
      </c>
      <c r="I24" s="3" t="s">
        <v>115</v>
      </c>
      <c r="J24" s="13"/>
      <c r="L24" s="12"/>
      <c r="M24" s="13">
        <v>29</v>
      </c>
      <c r="N24" s="3" t="s">
        <v>116</v>
      </c>
      <c r="O24" s="13"/>
      <c r="P24" s="13"/>
      <c r="R24" s="12"/>
      <c r="S24" s="13">
        <v>39</v>
      </c>
      <c r="T24" s="3" t="s">
        <v>117</v>
      </c>
      <c r="U24" s="13"/>
      <c r="V24" s="13"/>
      <c r="X24" s="12"/>
      <c r="Y24" s="13">
        <v>49</v>
      </c>
      <c r="Z24" s="3" t="s">
        <v>118</v>
      </c>
      <c r="AA24" s="13"/>
      <c r="AB24" s="13"/>
    </row>
    <row r="25" spans="2:28" ht="8.25" customHeight="1" x14ac:dyDescent="0.2">
      <c r="B25" s="15"/>
      <c r="C25" s="13"/>
      <c r="D25" s="13"/>
      <c r="E25" s="13"/>
      <c r="F25" s="13"/>
      <c r="G25" s="15"/>
      <c r="H25" s="13"/>
      <c r="I25" s="13"/>
      <c r="J25" s="13"/>
      <c r="K25" s="13"/>
      <c r="L25" s="15"/>
      <c r="M25" s="13"/>
      <c r="O25" s="13"/>
      <c r="P25" s="13"/>
    </row>
    <row r="26" spans="2:28" ht="14.25" customHeight="1" x14ac:dyDescent="0.3">
      <c r="B26" s="20" t="s">
        <v>51</v>
      </c>
      <c r="C26" s="21"/>
      <c r="D26" s="21"/>
      <c r="E26" s="21"/>
      <c r="F26" s="21"/>
      <c r="G26" s="20" t="s">
        <v>53</v>
      </c>
      <c r="H26" s="21"/>
      <c r="I26" s="21"/>
      <c r="J26" s="21"/>
      <c r="K26" s="21"/>
      <c r="L26" s="20" t="s">
        <v>54</v>
      </c>
      <c r="M26" s="21"/>
      <c r="N26" s="21"/>
      <c r="O26" s="21"/>
      <c r="P26" s="21"/>
      <c r="R26" s="20" t="s">
        <v>55</v>
      </c>
      <c r="S26" s="21"/>
      <c r="T26" s="21"/>
      <c r="U26" s="21"/>
      <c r="V26" s="21"/>
      <c r="X26" s="20" t="s">
        <v>93</v>
      </c>
      <c r="Y26" s="21"/>
      <c r="Z26" s="21"/>
      <c r="AA26" s="21"/>
      <c r="AB26" s="21"/>
    </row>
    <row r="27" spans="2:28" ht="8.25" customHeight="1" x14ac:dyDescent="0.2"/>
    <row r="28" spans="2:28" ht="14.25" customHeight="1" x14ac:dyDescent="0.2">
      <c r="B28" s="12"/>
      <c r="C28" s="13">
        <v>50</v>
      </c>
      <c r="D28" s="3" t="s">
        <v>25</v>
      </c>
      <c r="E28" s="13"/>
      <c r="F28" s="13"/>
      <c r="G28" s="12"/>
      <c r="H28" s="13">
        <v>58</v>
      </c>
      <c r="I28" s="3" t="s">
        <v>104</v>
      </c>
      <c r="J28" s="13"/>
      <c r="K28" s="13"/>
      <c r="L28" s="12"/>
      <c r="M28" s="13">
        <v>66</v>
      </c>
      <c r="N28" s="3" t="s">
        <v>122</v>
      </c>
      <c r="O28" s="13"/>
      <c r="P28" s="13"/>
      <c r="R28" s="12"/>
      <c r="S28" s="13">
        <v>74</v>
      </c>
      <c r="T28" s="3" t="s">
        <v>106</v>
      </c>
      <c r="U28" s="13"/>
      <c r="V28" s="13"/>
      <c r="X28" s="12"/>
      <c r="Y28" s="13">
        <v>82</v>
      </c>
      <c r="Z28" s="3" t="s">
        <v>125</v>
      </c>
      <c r="AA28" s="13"/>
      <c r="AB28" s="13"/>
    </row>
    <row r="29" spans="2:28" ht="8.25" customHeight="1" x14ac:dyDescent="0.2">
      <c r="B29" s="15"/>
      <c r="C29" s="13"/>
      <c r="E29" s="13"/>
      <c r="F29" s="13"/>
      <c r="G29" s="15"/>
      <c r="H29" s="13"/>
      <c r="J29" s="13"/>
      <c r="K29" s="13"/>
      <c r="L29" s="15"/>
      <c r="M29" s="13"/>
      <c r="O29" s="13"/>
      <c r="P29" s="13"/>
      <c r="R29" s="15"/>
      <c r="S29" s="13"/>
      <c r="U29" s="13"/>
      <c r="V29" s="13"/>
      <c r="X29" s="15"/>
      <c r="Y29" s="13"/>
      <c r="AA29" s="13"/>
      <c r="AB29" s="13"/>
    </row>
    <row r="30" spans="2:28" ht="14.25" customHeight="1" x14ac:dyDescent="0.2">
      <c r="B30" s="12"/>
      <c r="C30" s="13">
        <v>51</v>
      </c>
      <c r="D30" s="3" t="s">
        <v>127</v>
      </c>
      <c r="E30" s="13"/>
      <c r="F30" s="13"/>
      <c r="G30" s="12"/>
      <c r="H30" s="13">
        <v>59</v>
      </c>
      <c r="I30" s="3" t="s">
        <v>112</v>
      </c>
      <c r="J30" s="13"/>
      <c r="K30" s="13"/>
      <c r="L30" s="12"/>
      <c r="M30" s="13">
        <v>67</v>
      </c>
      <c r="N30" s="3" t="s">
        <v>128</v>
      </c>
      <c r="O30" s="13"/>
      <c r="P30" s="13"/>
      <c r="R30" s="12"/>
      <c r="S30" s="13">
        <v>75</v>
      </c>
      <c r="T30" s="3" t="s">
        <v>114</v>
      </c>
      <c r="U30" s="13"/>
      <c r="V30" s="13"/>
      <c r="X30" s="12"/>
      <c r="Y30" s="13">
        <v>83</v>
      </c>
      <c r="Z30" s="3" t="s">
        <v>129</v>
      </c>
      <c r="AA30" s="13"/>
      <c r="AB30" s="13"/>
    </row>
    <row r="31" spans="2:28" ht="8.25" customHeight="1" x14ac:dyDescent="0.2">
      <c r="B31" s="15"/>
      <c r="C31" s="13"/>
      <c r="E31" s="13"/>
      <c r="F31" s="13"/>
      <c r="G31" s="15"/>
      <c r="H31" s="13"/>
      <c r="J31" s="13"/>
      <c r="K31" s="13"/>
      <c r="L31" s="15"/>
      <c r="M31" s="13"/>
      <c r="O31" s="13"/>
      <c r="P31" s="13"/>
      <c r="R31" s="15"/>
      <c r="S31" s="13"/>
      <c r="U31" s="13"/>
      <c r="V31" s="13"/>
      <c r="X31" s="15"/>
      <c r="Y31" s="13"/>
      <c r="AA31" s="13"/>
      <c r="AB31" s="13"/>
    </row>
    <row r="32" spans="2:28" ht="14.25" customHeight="1" x14ac:dyDescent="0.2">
      <c r="B32" s="12"/>
      <c r="C32" s="13">
        <v>52</v>
      </c>
      <c r="D32" s="3" t="s">
        <v>119</v>
      </c>
      <c r="E32" s="13"/>
      <c r="F32" s="13"/>
      <c r="G32" s="12"/>
      <c r="H32" s="13">
        <v>60</v>
      </c>
      <c r="I32" s="3" t="s">
        <v>120</v>
      </c>
      <c r="J32" s="13"/>
      <c r="K32" s="13"/>
      <c r="L32" s="12"/>
      <c r="M32" s="13">
        <v>68</v>
      </c>
      <c r="N32" s="3" t="s">
        <v>88</v>
      </c>
      <c r="O32" s="13"/>
      <c r="P32" s="13"/>
      <c r="R32" s="12"/>
      <c r="S32" s="13">
        <v>76</v>
      </c>
      <c r="T32" s="3" t="s">
        <v>121</v>
      </c>
      <c r="U32" s="13"/>
      <c r="V32" s="13"/>
      <c r="X32" s="12"/>
      <c r="Y32" s="13">
        <v>84</v>
      </c>
      <c r="Z32" s="3" t="s">
        <v>97</v>
      </c>
      <c r="AA32" s="13"/>
      <c r="AB32" s="13"/>
    </row>
    <row r="33" spans="2:28" ht="8.25" customHeight="1" x14ac:dyDescent="0.2">
      <c r="B33" s="15"/>
      <c r="C33" s="13"/>
      <c r="E33" s="13"/>
      <c r="F33" s="13"/>
      <c r="G33" s="15"/>
      <c r="H33" s="13"/>
      <c r="J33" s="13"/>
      <c r="K33" s="13"/>
      <c r="L33" s="15"/>
      <c r="M33" s="13"/>
      <c r="O33" s="13"/>
      <c r="P33" s="13"/>
      <c r="R33" s="15"/>
      <c r="S33" s="13"/>
      <c r="U33" s="13"/>
      <c r="V33" s="13"/>
      <c r="X33" s="15"/>
      <c r="Y33" s="13"/>
      <c r="AA33" s="13"/>
      <c r="AB33" s="13"/>
    </row>
    <row r="34" spans="2:28" ht="14.25" customHeight="1" x14ac:dyDescent="0.2">
      <c r="B34" s="12"/>
      <c r="C34" s="13">
        <v>53</v>
      </c>
      <c r="D34" s="3" t="s">
        <v>123</v>
      </c>
      <c r="E34" s="13"/>
      <c r="F34" s="13"/>
      <c r="G34" s="12"/>
      <c r="H34" s="13">
        <v>61</v>
      </c>
      <c r="I34" s="3" t="s">
        <v>124</v>
      </c>
      <c r="J34" s="13"/>
      <c r="K34" s="13"/>
      <c r="L34" s="12"/>
      <c r="M34" s="13">
        <v>69</v>
      </c>
      <c r="N34" s="3" t="s">
        <v>119</v>
      </c>
      <c r="O34" s="13"/>
      <c r="P34" s="13"/>
      <c r="R34" s="12"/>
      <c r="S34" s="13">
        <v>77</v>
      </c>
      <c r="T34" s="3" t="s">
        <v>126</v>
      </c>
      <c r="U34" s="13"/>
      <c r="V34" s="13"/>
      <c r="X34" s="12"/>
      <c r="Y34" s="13">
        <v>85</v>
      </c>
      <c r="Z34" s="3" t="s">
        <v>132</v>
      </c>
      <c r="AA34" s="13"/>
      <c r="AB34" s="13"/>
    </row>
    <row r="35" spans="2:28" ht="8.25" customHeight="1" x14ac:dyDescent="0.2">
      <c r="B35" s="15"/>
      <c r="C35" s="13"/>
      <c r="E35" s="13"/>
      <c r="F35" s="13"/>
      <c r="G35" s="15"/>
      <c r="H35" s="13"/>
      <c r="J35" s="13"/>
      <c r="K35" s="13"/>
      <c r="L35" s="15"/>
      <c r="M35" s="13"/>
      <c r="O35" s="13"/>
      <c r="P35" s="13"/>
      <c r="R35" s="15"/>
      <c r="S35" s="13"/>
      <c r="U35" s="13"/>
      <c r="V35" s="13"/>
      <c r="X35" s="15"/>
      <c r="Y35" s="13"/>
      <c r="AA35" s="13"/>
      <c r="AB35" s="13"/>
    </row>
    <row r="36" spans="2:28" ht="14.25" customHeight="1" x14ac:dyDescent="0.2">
      <c r="B36" s="12"/>
      <c r="C36" s="13">
        <v>54</v>
      </c>
      <c r="D36" s="3" t="s">
        <v>68</v>
      </c>
      <c r="E36" s="13"/>
      <c r="F36" s="13"/>
      <c r="G36" s="12"/>
      <c r="H36" s="13">
        <v>62</v>
      </c>
      <c r="I36" s="3" t="s">
        <v>59</v>
      </c>
      <c r="J36" s="13"/>
      <c r="K36" s="13"/>
      <c r="L36" s="12"/>
      <c r="M36" s="13">
        <v>70</v>
      </c>
      <c r="N36" s="3" t="s">
        <v>79</v>
      </c>
      <c r="O36" s="13"/>
      <c r="P36" s="13"/>
      <c r="R36" s="12"/>
      <c r="S36" s="13">
        <v>78</v>
      </c>
      <c r="T36" s="3" t="s">
        <v>134</v>
      </c>
      <c r="U36" s="13"/>
      <c r="V36" s="13"/>
      <c r="X36" s="12"/>
      <c r="Y36" s="13">
        <v>86</v>
      </c>
      <c r="Z36" s="3" t="s">
        <v>135</v>
      </c>
      <c r="AA36" s="13"/>
      <c r="AB36" s="13"/>
    </row>
    <row r="37" spans="2:28" ht="8.25" customHeight="1" x14ac:dyDescent="0.2">
      <c r="B37" s="15"/>
      <c r="C37" s="13"/>
      <c r="E37" s="13"/>
      <c r="F37" s="13"/>
      <c r="G37" s="15"/>
      <c r="H37" s="13"/>
      <c r="J37" s="13"/>
      <c r="K37" s="13"/>
      <c r="L37" s="15"/>
      <c r="M37" s="13"/>
      <c r="O37" s="13"/>
      <c r="P37" s="13"/>
      <c r="R37" s="15"/>
      <c r="S37" s="13"/>
      <c r="U37" s="13"/>
      <c r="V37" s="13"/>
      <c r="X37" s="15"/>
      <c r="Y37" s="13"/>
      <c r="AA37" s="13"/>
      <c r="AB37" s="13"/>
    </row>
    <row r="38" spans="2:28" ht="14.25" customHeight="1" x14ac:dyDescent="0.2">
      <c r="B38" s="12"/>
      <c r="C38" s="13">
        <v>55</v>
      </c>
      <c r="D38" s="3" t="s">
        <v>136</v>
      </c>
      <c r="E38" s="13"/>
      <c r="F38" s="13"/>
      <c r="G38" s="12"/>
      <c r="H38" s="13">
        <v>63</v>
      </c>
      <c r="I38" s="3" t="s">
        <v>137</v>
      </c>
      <c r="J38" s="13"/>
      <c r="K38" s="13"/>
      <c r="L38" s="12"/>
      <c r="M38" s="13">
        <v>71</v>
      </c>
      <c r="N38" s="3" t="s">
        <v>138</v>
      </c>
      <c r="O38" s="13"/>
      <c r="P38" s="13"/>
      <c r="R38" s="12"/>
      <c r="S38" s="13">
        <v>79</v>
      </c>
      <c r="T38" s="3" t="s">
        <v>139</v>
      </c>
      <c r="U38" s="13"/>
      <c r="V38" s="13"/>
      <c r="X38" s="12"/>
      <c r="Y38" s="13">
        <v>87</v>
      </c>
      <c r="Z38" s="3" t="s">
        <v>140</v>
      </c>
      <c r="AA38" s="13"/>
      <c r="AB38" s="13"/>
    </row>
    <row r="39" spans="2:28" ht="8.25" customHeight="1" x14ac:dyDescent="0.2">
      <c r="C39" s="13"/>
      <c r="E39" s="13"/>
      <c r="F39" s="13"/>
      <c r="H39" s="13"/>
      <c r="J39" s="13"/>
      <c r="K39" s="13"/>
      <c r="M39" s="13"/>
      <c r="O39" s="13"/>
      <c r="P39" s="13"/>
      <c r="AA39" s="13"/>
      <c r="AB39" s="13"/>
    </row>
    <row r="40" spans="2:28" ht="14.25" customHeight="1" x14ac:dyDescent="0.2">
      <c r="B40" s="12"/>
      <c r="C40" s="13">
        <v>56</v>
      </c>
      <c r="D40" s="3" t="s">
        <v>141</v>
      </c>
      <c r="E40" s="13"/>
      <c r="F40" s="13"/>
      <c r="G40" s="12"/>
      <c r="H40" s="13">
        <v>64</v>
      </c>
      <c r="I40" s="3" t="s">
        <v>142</v>
      </c>
      <c r="J40" s="13"/>
      <c r="K40" s="13"/>
      <c r="L40" s="12"/>
      <c r="M40" s="13">
        <v>72</v>
      </c>
      <c r="N40" s="3" t="s">
        <v>143</v>
      </c>
      <c r="O40" s="13"/>
      <c r="P40" s="13"/>
      <c r="R40" s="12"/>
      <c r="S40" s="13">
        <v>80</v>
      </c>
      <c r="T40" s="3" t="s">
        <v>144</v>
      </c>
      <c r="X40" s="12"/>
      <c r="Y40" s="13">
        <v>88</v>
      </c>
      <c r="Z40" s="3" t="s">
        <v>145</v>
      </c>
      <c r="AA40" s="13"/>
      <c r="AB40" s="13"/>
    </row>
    <row r="41" spans="2:28" ht="8.25" customHeight="1" x14ac:dyDescent="0.2">
      <c r="C41" s="13"/>
      <c r="E41" s="13"/>
      <c r="F41" s="13"/>
      <c r="H41" s="13"/>
      <c r="J41" s="13"/>
      <c r="K41" s="13"/>
      <c r="M41" s="13"/>
      <c r="O41" s="13"/>
      <c r="P41" s="13"/>
      <c r="S41" s="13"/>
      <c r="Y41" s="13"/>
      <c r="AA41" s="13"/>
      <c r="AB41" s="13"/>
    </row>
    <row r="42" spans="2:28" ht="14.25" customHeight="1" x14ac:dyDescent="0.2">
      <c r="B42" s="12"/>
      <c r="C42" s="13">
        <v>57</v>
      </c>
      <c r="D42" s="3" t="s">
        <v>143</v>
      </c>
      <c r="E42" s="13"/>
      <c r="F42" s="13"/>
      <c r="G42" s="12"/>
      <c r="H42" s="13">
        <v>65</v>
      </c>
      <c r="I42" s="3" t="s">
        <v>146</v>
      </c>
      <c r="J42" s="13"/>
      <c r="K42" s="13"/>
      <c r="L42" s="12"/>
      <c r="M42" s="13">
        <v>73</v>
      </c>
      <c r="N42" s="3" t="s">
        <v>147</v>
      </c>
      <c r="O42" s="13"/>
      <c r="P42" s="13"/>
      <c r="R42" s="12"/>
      <c r="S42" s="13">
        <v>81</v>
      </c>
      <c r="T42" s="3" t="s">
        <v>148</v>
      </c>
      <c r="X42" s="12"/>
      <c r="Y42" s="13">
        <v>89</v>
      </c>
      <c r="Z42" s="3" t="s">
        <v>149</v>
      </c>
      <c r="AA42" s="13"/>
      <c r="AB42" s="13"/>
    </row>
    <row r="43" spans="2:28" ht="8.25" customHeight="1" x14ac:dyDescent="0.2">
      <c r="C43" s="13"/>
      <c r="E43" s="13"/>
      <c r="F43" s="13"/>
      <c r="H43" s="13"/>
      <c r="J43" s="13"/>
      <c r="K43" s="13"/>
      <c r="M43" s="13"/>
      <c r="O43" s="13"/>
      <c r="P43" s="13"/>
      <c r="AA43" s="13"/>
      <c r="AB43" s="13"/>
    </row>
    <row r="44" spans="2:28" ht="14.25" customHeight="1" x14ac:dyDescent="0.2">
      <c r="C44" s="13"/>
      <c r="E44" s="13"/>
      <c r="F44" s="13"/>
      <c r="H44" s="13"/>
      <c r="I44" s="13"/>
      <c r="J44" s="13"/>
      <c r="K44" s="13"/>
      <c r="M44" s="13"/>
      <c r="O44" s="13"/>
      <c r="P44" s="13"/>
      <c r="AA44" s="13"/>
      <c r="AB44" s="13"/>
    </row>
    <row r="45" spans="2:28" ht="21" x14ac:dyDescent="0.3">
      <c r="B45" s="7" t="s">
        <v>150</v>
      </c>
      <c r="C45" s="7"/>
      <c r="D45" s="7"/>
      <c r="E45" s="7"/>
      <c r="F45" s="7"/>
    </row>
    <row r="46" spans="2:28" ht="14.25" customHeight="1" x14ac:dyDescent="0.2"/>
    <row r="47" spans="2:28" ht="14.25" customHeight="1" x14ac:dyDescent="0.2">
      <c r="B47" s="12"/>
      <c r="C47" s="13">
        <v>90</v>
      </c>
      <c r="D47" s="3" t="s">
        <v>151</v>
      </c>
    </row>
    <row r="48" spans="2:28" ht="8.25" customHeight="1" x14ac:dyDescent="0.2">
      <c r="C48" s="13"/>
      <c r="E48" s="13"/>
      <c r="F48" s="13"/>
      <c r="H48" s="13"/>
      <c r="J48" s="13"/>
      <c r="K48" s="13"/>
      <c r="M48" s="13"/>
      <c r="O48" s="13"/>
      <c r="P48" s="13"/>
      <c r="S48" s="13"/>
      <c r="Y48" s="13"/>
      <c r="AA48" s="13"/>
      <c r="AB48" s="13"/>
    </row>
    <row r="49" spans="2:28" ht="14.25" customHeight="1" x14ac:dyDescent="0.2">
      <c r="B49" s="12"/>
      <c r="C49" s="13">
        <v>91</v>
      </c>
      <c r="D49" s="3" t="s">
        <v>152</v>
      </c>
    </row>
    <row r="50" spans="2:28" ht="8.25" customHeight="1" x14ac:dyDescent="0.2">
      <c r="C50" s="13"/>
      <c r="E50" s="13"/>
      <c r="F50" s="13"/>
      <c r="H50" s="13"/>
      <c r="J50" s="13"/>
      <c r="K50" s="13"/>
      <c r="M50" s="13"/>
      <c r="O50" s="13"/>
      <c r="P50" s="13"/>
      <c r="S50" s="13"/>
      <c r="Y50" s="13"/>
      <c r="AA50" s="13"/>
      <c r="AB50" s="13"/>
    </row>
    <row r="51" spans="2:28" ht="14.25" customHeight="1" x14ac:dyDescent="0.2">
      <c r="B51" s="12"/>
      <c r="C51" s="13">
        <v>92</v>
      </c>
      <c r="D51" s="3" t="s">
        <v>153</v>
      </c>
    </row>
    <row r="52" spans="2:28" ht="8.25" customHeight="1" x14ac:dyDescent="0.2">
      <c r="C52" s="13"/>
      <c r="E52" s="13"/>
      <c r="F52" s="13"/>
      <c r="H52" s="13"/>
      <c r="J52" s="13"/>
      <c r="K52" s="13"/>
      <c r="M52" s="13"/>
      <c r="O52" s="13"/>
      <c r="P52" s="13"/>
      <c r="S52" s="13"/>
      <c r="Y52" s="13"/>
      <c r="AA52" s="13"/>
      <c r="AB52" s="13"/>
    </row>
    <row r="53" spans="2:28" ht="14.25" customHeight="1" x14ac:dyDescent="0.2">
      <c r="B53" s="12"/>
      <c r="C53" s="13">
        <v>93</v>
      </c>
      <c r="D53" s="3" t="s">
        <v>154</v>
      </c>
    </row>
    <row r="54" spans="2:28" ht="8.25" customHeight="1" x14ac:dyDescent="0.2">
      <c r="C54" s="13"/>
      <c r="E54" s="13"/>
      <c r="F54" s="13"/>
      <c r="H54" s="13"/>
      <c r="J54" s="13"/>
      <c r="K54" s="13"/>
      <c r="M54" s="13"/>
      <c r="O54" s="13"/>
      <c r="P54" s="13"/>
      <c r="S54" s="13"/>
      <c r="Y54" s="13"/>
      <c r="AA54" s="13"/>
      <c r="AB54" s="13"/>
    </row>
    <row r="55" spans="2:28" ht="14.25" customHeight="1" x14ac:dyDescent="0.2">
      <c r="B55" s="12"/>
      <c r="C55" s="13">
        <v>94</v>
      </c>
      <c r="D55" s="3" t="s">
        <v>155</v>
      </c>
    </row>
    <row r="56" spans="2:28" ht="8.25" customHeight="1" x14ac:dyDescent="0.2">
      <c r="C56" s="13"/>
      <c r="E56" s="13"/>
      <c r="F56" s="13"/>
      <c r="H56" s="13"/>
      <c r="J56" s="13"/>
      <c r="K56" s="13"/>
      <c r="M56" s="13"/>
      <c r="O56" s="13"/>
      <c r="P56" s="13"/>
      <c r="S56" s="13"/>
      <c r="Y56" s="13"/>
      <c r="AA56" s="13"/>
      <c r="AB56" s="13"/>
    </row>
    <row r="57" spans="2:28" ht="14.25" customHeight="1" x14ac:dyDescent="0.2">
      <c r="B57" s="12"/>
      <c r="C57" s="13">
        <v>95</v>
      </c>
    </row>
    <row r="58" spans="2:28" ht="8.25" customHeight="1" x14ac:dyDescent="0.2">
      <c r="C58" s="13"/>
      <c r="E58" s="13"/>
      <c r="F58" s="13"/>
      <c r="H58" s="13"/>
      <c r="J58" s="13"/>
      <c r="K58" s="13"/>
      <c r="M58" s="13"/>
      <c r="O58" s="13"/>
      <c r="P58" s="13"/>
      <c r="S58" s="13"/>
      <c r="Y58" s="13"/>
      <c r="AA58" s="13"/>
      <c r="AB58" s="13"/>
    </row>
    <row r="59" spans="2:28" ht="14.25" customHeight="1" x14ac:dyDescent="0.2">
      <c r="B59" s="12"/>
      <c r="C59" s="13">
        <v>96</v>
      </c>
    </row>
    <row r="60" spans="2:28" ht="8.25" customHeight="1" x14ac:dyDescent="0.2">
      <c r="C60" s="13"/>
      <c r="E60" s="13"/>
      <c r="F60" s="13"/>
      <c r="H60" s="13"/>
      <c r="J60" s="13"/>
      <c r="K60" s="13"/>
      <c r="M60" s="13"/>
      <c r="O60" s="13"/>
      <c r="P60" s="13"/>
      <c r="S60" s="13"/>
      <c r="Y60" s="13"/>
      <c r="AA60" s="13"/>
      <c r="AB60" s="13"/>
    </row>
    <row r="61" spans="2:28" ht="14.25" customHeight="1" x14ac:dyDescent="0.2">
      <c r="B61" s="12"/>
      <c r="C61" s="13">
        <v>97</v>
      </c>
    </row>
    <row r="62" spans="2:28" ht="8.25" customHeight="1" x14ac:dyDescent="0.2">
      <c r="C62" s="13"/>
      <c r="E62" s="13"/>
      <c r="F62" s="13"/>
      <c r="H62" s="13"/>
      <c r="J62" s="13"/>
      <c r="K62" s="13"/>
      <c r="M62" s="13"/>
      <c r="O62" s="13"/>
      <c r="P62" s="13"/>
      <c r="S62" s="13"/>
      <c r="Y62" s="13"/>
      <c r="AA62" s="13"/>
      <c r="AB62" s="13"/>
    </row>
    <row r="63" spans="2:28" ht="14.25" customHeight="1" x14ac:dyDescent="0.2">
      <c r="B63" s="12"/>
      <c r="C63" s="13">
        <v>98</v>
      </c>
    </row>
    <row r="64" spans="2:28" ht="8.25" customHeight="1" x14ac:dyDescent="0.2">
      <c r="C64" s="13"/>
      <c r="E64" s="13"/>
      <c r="F64" s="13"/>
      <c r="H64" s="13"/>
      <c r="J64" s="13"/>
      <c r="K64" s="13"/>
      <c r="M64" s="13"/>
      <c r="O64" s="13"/>
      <c r="P64" s="13"/>
      <c r="S64" s="13"/>
      <c r="Y64" s="13"/>
      <c r="AA64" s="13"/>
      <c r="AB64" s="13"/>
    </row>
    <row r="65" spans="2:3" ht="14.25" customHeight="1" x14ac:dyDescent="0.2">
      <c r="B65" s="12"/>
      <c r="C65" s="13">
        <v>99</v>
      </c>
    </row>
    <row r="66" spans="2:3" ht="14.25" customHeight="1" x14ac:dyDescent="0.2"/>
    <row r="67" spans="2:3" ht="14.25" customHeight="1" x14ac:dyDescent="0.2"/>
    <row r="68" spans="2:3" ht="14.25" customHeight="1" x14ac:dyDescent="0.2"/>
    <row r="69" spans="2:3" ht="14.25" customHeight="1" x14ac:dyDescent="0.2"/>
    <row r="70" spans="2:3" ht="14.25" customHeight="1" x14ac:dyDescent="0.2"/>
    <row r="71" spans="2:3" ht="14.25" customHeight="1" x14ac:dyDescent="0.2"/>
    <row r="72" spans="2:3" ht="14.25" customHeight="1" x14ac:dyDescent="0.2"/>
    <row r="73" spans="2:3" ht="14.25" customHeight="1" x14ac:dyDescent="0.2"/>
    <row r="74" spans="2:3" ht="14.25" customHeight="1" x14ac:dyDescent="0.2"/>
    <row r="75" spans="2:3" ht="14.25" customHeight="1" x14ac:dyDescent="0.2"/>
    <row r="76" spans="2:3" ht="14.25" customHeight="1" x14ac:dyDescent="0.2"/>
    <row r="77" spans="2:3" ht="14.25" customHeight="1" x14ac:dyDescent="0.2"/>
    <row r="78" spans="2:3" ht="14.25" customHeight="1" x14ac:dyDescent="0.2"/>
    <row r="79" spans="2:3" ht="14.25" customHeight="1" x14ac:dyDescent="0.2"/>
    <row r="80" spans="2:3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4">
    <mergeCell ref="X4:AB4"/>
    <mergeCell ref="B26:F26"/>
    <mergeCell ref="G26:K26"/>
    <mergeCell ref="L26:P26"/>
    <mergeCell ref="R26:V26"/>
    <mergeCell ref="X26:AB26"/>
    <mergeCell ref="B2:K2"/>
    <mergeCell ref="L2:M2"/>
    <mergeCell ref="O2:R2"/>
    <mergeCell ref="S2:V2"/>
    <mergeCell ref="B4:F4"/>
    <mergeCell ref="G4:K4"/>
    <mergeCell ref="L4:P4"/>
    <mergeCell ref="R4:V4"/>
  </mergeCells>
  <conditionalFormatting sqref="S2:V2">
    <cfRule type="containsText" dxfId="16" priority="1" operator="containsText" text="Roxa">
      <formula>NOT(ISERROR(SEARCH(("Roxa"),(S2))))</formula>
    </cfRule>
    <cfRule type="containsText" dxfId="15" priority="2" operator="containsText" text="Azul">
      <formula>NOT(ISERROR(SEARCH(("Azul"),(S2))))</formula>
    </cfRule>
  </conditionalFormatting>
  <pageMargins left="0.511811024" right="0.511811024" top="0.78740157499999996" bottom="0.78740157499999996" header="0" footer="0"/>
  <pageSetup paperSize="9" scale="81" orientation="landscape"/>
  <headerFooter>
    <oddFooter>&amp;L_x000D_#000000 ***Este documento está clasificado como PUBLICO por TELEFÓNICA. ***This document is classified as PUBLIC by TELEFÓNICA.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showGridLines="0" workbookViewId="0"/>
  </sheetViews>
  <sheetFormatPr defaultColWidth="14.390625" defaultRowHeight="15" customHeight="1" x14ac:dyDescent="0.2"/>
  <cols>
    <col min="1" max="1" width="2.28515625" customWidth="1"/>
    <col min="2" max="2" width="14.9296875" customWidth="1"/>
    <col min="3" max="3" width="7.93359375" customWidth="1"/>
    <col min="4" max="4" width="5.51171875" customWidth="1"/>
    <col min="5" max="26" width="8.7421875" customWidth="1"/>
  </cols>
  <sheetData>
    <row r="1" spans="2:9" ht="14.25" customHeight="1" x14ac:dyDescent="0.2"/>
    <row r="2" spans="2:9" ht="14.25" customHeight="1" x14ac:dyDescent="0.2">
      <c r="B2" s="1" t="s">
        <v>1</v>
      </c>
      <c r="C2" s="2" t="s">
        <v>4</v>
      </c>
      <c r="D2" s="2" t="s">
        <v>5</v>
      </c>
      <c r="G2" s="3">
        <v>2013</v>
      </c>
      <c r="H2" s="3">
        <v>3</v>
      </c>
      <c r="I2" s="3">
        <v>2</v>
      </c>
    </row>
    <row r="3" spans="2:9" ht="14.25" customHeight="1" x14ac:dyDescent="0.2">
      <c r="B3" s="4">
        <v>1.5</v>
      </c>
      <c r="C3" s="5" t="s">
        <v>6</v>
      </c>
      <c r="D3" s="6">
        <f t="shared" ref="D3:D7" si="0">B3/$B$7</f>
        <v>0.23076923076923078</v>
      </c>
      <c r="G3" s="3">
        <v>2015</v>
      </c>
      <c r="H3" s="3">
        <v>3</v>
      </c>
      <c r="I3" s="3">
        <v>2</v>
      </c>
    </row>
    <row r="4" spans="2:9" ht="14.25" customHeight="1" x14ac:dyDescent="0.2">
      <c r="B4" s="4">
        <v>2</v>
      </c>
      <c r="C4" s="5" t="s">
        <v>7</v>
      </c>
      <c r="D4" s="6">
        <f t="shared" si="0"/>
        <v>0.30769230769230771</v>
      </c>
      <c r="G4" s="3">
        <v>2018</v>
      </c>
      <c r="H4" s="3">
        <v>3</v>
      </c>
      <c r="I4" s="3">
        <v>1.5</v>
      </c>
    </row>
    <row r="5" spans="2:9" ht="14.25" customHeight="1" x14ac:dyDescent="0.2">
      <c r="B5" s="4">
        <v>1.5</v>
      </c>
      <c r="C5" s="5" t="s">
        <v>8</v>
      </c>
      <c r="D5" s="6">
        <f t="shared" si="0"/>
        <v>0.23076923076923078</v>
      </c>
      <c r="G5" s="3">
        <v>2021</v>
      </c>
      <c r="H5" s="3">
        <v>1.3</v>
      </c>
      <c r="I5" s="3">
        <v>1</v>
      </c>
    </row>
    <row r="6" spans="2:9" ht="14.25" customHeight="1" x14ac:dyDescent="0.2">
      <c r="B6" s="4">
        <v>1.5</v>
      </c>
      <c r="C6" s="5" t="s">
        <v>9</v>
      </c>
      <c r="D6" s="6">
        <f t="shared" si="0"/>
        <v>0.23076923076923078</v>
      </c>
    </row>
    <row r="7" spans="2:9" ht="14.25" customHeight="1" x14ac:dyDescent="0.2">
      <c r="B7" s="28">
        <f>SUM(B3:B6)</f>
        <v>6.5</v>
      </c>
      <c r="C7" s="29"/>
      <c r="D7" s="8">
        <f t="shared" si="0"/>
        <v>1</v>
      </c>
    </row>
    <row r="8" spans="2:9" ht="14.25" customHeight="1" x14ac:dyDescent="0.2"/>
    <row r="9" spans="2:9" ht="14.25" customHeight="1" x14ac:dyDescent="0.2"/>
    <row r="10" spans="2:9" ht="14.25" customHeight="1" x14ac:dyDescent="0.2"/>
    <row r="11" spans="2:9" ht="14.25" customHeight="1" x14ac:dyDescent="0.2"/>
    <row r="12" spans="2:9" ht="14.25" customHeight="1" x14ac:dyDescent="0.2"/>
    <row r="13" spans="2:9" ht="14.25" customHeight="1" x14ac:dyDescent="0.2"/>
    <row r="14" spans="2:9" ht="14.25" customHeight="1" x14ac:dyDescent="0.2"/>
    <row r="15" spans="2:9" ht="14.25" customHeight="1" x14ac:dyDescent="0.2"/>
    <row r="16" spans="2:9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7:C7"/>
  </mergeCells>
  <pageMargins left="0.511811024" right="0.511811024" top="0.78740157499999996" bottom="0.78740157499999996" header="0" footer="0"/>
  <pageSetup paperSize="9" orientation="portrait"/>
  <headerFooter>
    <oddFooter>&amp;L_x000D_#000000 ***Este documento está clasificado como PUBLICO por TELEFÓNICA. ***This document is classified as PUBLIC by TELEFÓNICA.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showGridLines="0" tabSelected="1" workbookViewId="0">
      <pane ySplit="3" topLeftCell="A4" activePane="bottomLeft" state="frozen"/>
      <selection pane="bottomLeft" activeCell="K24" sqref="K24"/>
    </sheetView>
  </sheetViews>
  <sheetFormatPr defaultColWidth="14.390625" defaultRowHeight="15" customHeight="1" x14ac:dyDescent="0.2"/>
  <cols>
    <col min="1" max="1" width="1.07421875" customWidth="1"/>
    <col min="2" max="2" width="5.6484375" customWidth="1"/>
    <col min="3" max="3" width="3.09375" customWidth="1"/>
    <col min="4" max="4" width="8.7421875" customWidth="1"/>
    <col min="5" max="5" width="9.953125" customWidth="1"/>
    <col min="6" max="6" width="2.28515625" customWidth="1"/>
    <col min="7" max="7" width="5.6484375" customWidth="1"/>
    <col min="8" max="8" width="3.09375" customWidth="1"/>
    <col min="9" max="10" width="8.7421875" customWidth="1"/>
    <col min="11" max="11" width="15.87109375" customWidth="1"/>
    <col min="12" max="12" width="5.6484375" customWidth="1"/>
    <col min="13" max="13" width="3.8984375" customWidth="1"/>
    <col min="14" max="15" width="8.7421875" customWidth="1"/>
    <col min="16" max="16" width="2.015625" customWidth="1"/>
    <col min="17" max="17" width="6.05078125" customWidth="1"/>
    <col min="18" max="18" width="5.6484375" customWidth="1"/>
    <col min="19" max="19" width="3.09375" customWidth="1"/>
    <col min="20" max="21" width="8.7421875" customWidth="1"/>
    <col min="22" max="22" width="4.3046875" customWidth="1"/>
    <col min="23" max="23" width="4.5703125" customWidth="1"/>
    <col min="24" max="24" width="5.6484375" customWidth="1"/>
    <col min="25" max="25" width="3.09375" customWidth="1"/>
    <col min="26" max="26" width="3.8984375" customWidth="1"/>
    <col min="27" max="27" width="8.7421875" customWidth="1"/>
    <col min="28" max="28" width="22.734375" customWidth="1"/>
  </cols>
  <sheetData>
    <row r="1" spans="1:28" ht="6.75" customHeight="1" x14ac:dyDescent="0.2"/>
    <row r="2" spans="1:28" ht="25.5" x14ac:dyDescent="0.35">
      <c r="B2" s="22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3" t="s">
        <v>3</v>
      </c>
      <c r="M2" s="21"/>
      <c r="N2" s="7">
        <f>COUNTA(B6,G6,L6,R6,X6,B8,G8,L8,R8,X8,X10,X12,X16,X18,X20,X22,R10,R12,R16,R18,R20,R22,L10,L12,L16,L18,L20,L22,G10,G12,B10,B12,B14,G16,G18,G20,G22,B16,B18,B20,B22,B24,B28,B30,B32,B34)</f>
        <v>23</v>
      </c>
      <c r="O2" s="24" t="s">
        <v>10</v>
      </c>
      <c r="P2" s="21"/>
      <c r="Q2" s="21"/>
      <c r="R2" s="21"/>
      <c r="S2" s="25" t="str">
        <f>IF(N2&lt;34,"BRANCA",IF(N2&gt;=35,"AZUL"))</f>
        <v>BRANCA</v>
      </c>
      <c r="T2" s="26"/>
      <c r="U2" s="26"/>
      <c r="V2" s="26"/>
      <c r="W2" s="9"/>
      <c r="X2" s="9"/>
      <c r="Y2" s="9"/>
      <c r="Z2" s="14" t="str">
        <f>S2</f>
        <v>BRANCA</v>
      </c>
    </row>
    <row r="3" spans="1:28" ht="14.25" customHeight="1" x14ac:dyDescent="0.2"/>
    <row r="4" spans="1:28" ht="25.5" customHeight="1" x14ac:dyDescent="0.3">
      <c r="B4" s="20" t="s">
        <v>11</v>
      </c>
      <c r="C4" s="21"/>
      <c r="D4" s="21"/>
      <c r="E4" s="21"/>
      <c r="F4" s="21"/>
      <c r="G4" s="20" t="s">
        <v>12</v>
      </c>
      <c r="H4" s="21"/>
      <c r="I4" s="21"/>
      <c r="J4" s="21"/>
      <c r="K4" s="21"/>
      <c r="L4" s="20" t="s">
        <v>13</v>
      </c>
      <c r="M4" s="21"/>
      <c r="N4" s="21"/>
      <c r="O4" s="21"/>
      <c r="P4" s="21"/>
      <c r="R4" s="20" t="s">
        <v>14</v>
      </c>
      <c r="S4" s="21"/>
      <c r="T4" s="21"/>
      <c r="U4" s="21"/>
      <c r="V4" s="21"/>
      <c r="X4" s="20" t="s">
        <v>16</v>
      </c>
      <c r="Y4" s="21"/>
      <c r="Z4" s="21"/>
      <c r="AA4" s="21"/>
      <c r="AB4" s="21"/>
    </row>
    <row r="5" spans="1:28" ht="11.25" customHeight="1" x14ac:dyDescent="0.2"/>
    <row r="6" spans="1:28" ht="14.25" customHeight="1" x14ac:dyDescent="0.2">
      <c r="A6" s="11" t="s">
        <v>17</v>
      </c>
      <c r="B6" s="12" t="s">
        <v>40</v>
      </c>
      <c r="C6" s="13">
        <v>1</v>
      </c>
      <c r="D6" s="3" t="s">
        <v>18</v>
      </c>
      <c r="E6" s="13"/>
      <c r="F6" s="13"/>
      <c r="G6" s="12" t="s">
        <v>40</v>
      </c>
      <c r="H6" s="13">
        <v>11</v>
      </c>
      <c r="I6" s="3" t="s">
        <v>20</v>
      </c>
      <c r="J6" s="13"/>
      <c r="K6" s="13"/>
      <c r="L6" s="12" t="s">
        <v>40</v>
      </c>
      <c r="M6" s="13">
        <v>19</v>
      </c>
      <c r="N6" s="3" t="s">
        <v>22</v>
      </c>
      <c r="O6" s="13"/>
      <c r="P6" s="13"/>
      <c r="R6" s="12"/>
      <c r="S6" s="13">
        <v>27</v>
      </c>
      <c r="T6" s="3" t="s">
        <v>24</v>
      </c>
      <c r="U6" s="13"/>
      <c r="V6" s="13"/>
      <c r="X6" s="12" t="s">
        <v>40</v>
      </c>
      <c r="Y6" s="13">
        <v>35</v>
      </c>
      <c r="Z6" s="3" t="s">
        <v>50</v>
      </c>
      <c r="AA6" s="13"/>
      <c r="AB6" s="13"/>
    </row>
    <row r="7" spans="1:28" ht="8.25" customHeight="1" x14ac:dyDescent="0.2">
      <c r="B7" s="15"/>
      <c r="C7" s="13"/>
      <c r="E7" s="13"/>
      <c r="F7" s="13"/>
      <c r="G7" s="15"/>
      <c r="H7" s="13"/>
      <c r="J7" s="13"/>
      <c r="K7" s="13"/>
      <c r="L7" s="15"/>
      <c r="M7" s="13"/>
      <c r="O7" s="13"/>
      <c r="P7" s="13"/>
      <c r="R7" s="15"/>
      <c r="S7" s="13"/>
      <c r="U7" s="13"/>
      <c r="V7" s="13"/>
      <c r="X7" s="15"/>
      <c r="Y7" s="13"/>
      <c r="AA7" s="13"/>
      <c r="AB7" s="13"/>
    </row>
    <row r="8" spans="1:28" ht="14.25" customHeight="1" x14ac:dyDescent="0.2">
      <c r="B8" s="12" t="s">
        <v>40</v>
      </c>
      <c r="C8" s="13">
        <v>2</v>
      </c>
      <c r="D8" s="3" t="s">
        <v>26</v>
      </c>
      <c r="E8" s="13"/>
      <c r="F8" s="13"/>
      <c r="G8" s="12" t="s">
        <v>40</v>
      </c>
      <c r="H8" s="13">
        <v>12</v>
      </c>
      <c r="I8" s="3" t="s">
        <v>31</v>
      </c>
      <c r="J8" s="13"/>
      <c r="K8" s="13"/>
      <c r="L8" s="12" t="s">
        <v>40</v>
      </c>
      <c r="M8" s="13">
        <v>20</v>
      </c>
      <c r="N8" s="3" t="s">
        <v>35</v>
      </c>
      <c r="O8" s="13"/>
      <c r="P8" s="13"/>
      <c r="R8" s="12" t="s">
        <v>40</v>
      </c>
      <c r="S8" s="13">
        <v>28</v>
      </c>
      <c r="T8" s="3" t="s">
        <v>65</v>
      </c>
      <c r="U8" s="13"/>
      <c r="V8" s="13"/>
      <c r="X8" s="12" t="s">
        <v>40</v>
      </c>
      <c r="Y8" s="13">
        <v>36</v>
      </c>
      <c r="Z8" s="3" t="s">
        <v>67</v>
      </c>
      <c r="AA8" s="13"/>
      <c r="AB8" s="13"/>
    </row>
    <row r="9" spans="1:28" ht="8.25" customHeight="1" x14ac:dyDescent="0.2">
      <c r="B9" s="15"/>
      <c r="C9" s="13"/>
      <c r="E9" s="13"/>
      <c r="F9" s="13"/>
      <c r="G9" s="15"/>
      <c r="H9" s="13"/>
      <c r="J9" s="13"/>
      <c r="K9" s="13"/>
      <c r="L9" s="15"/>
      <c r="M9" s="13"/>
      <c r="O9" s="13"/>
      <c r="P9" s="13"/>
      <c r="R9" s="15"/>
      <c r="S9" s="13"/>
      <c r="U9" s="13"/>
      <c r="V9" s="13"/>
      <c r="X9" s="15"/>
      <c r="Y9" s="13"/>
      <c r="AA9" s="13"/>
      <c r="AB9" s="13"/>
    </row>
    <row r="10" spans="1:28" ht="14.25" customHeight="1" x14ac:dyDescent="0.2">
      <c r="B10" s="12" t="s">
        <v>40</v>
      </c>
      <c r="C10" s="13">
        <v>3</v>
      </c>
      <c r="D10" s="3" t="s">
        <v>32</v>
      </c>
      <c r="E10" s="13"/>
      <c r="F10" s="13"/>
      <c r="G10" s="12"/>
      <c r="H10" s="13">
        <v>13</v>
      </c>
      <c r="I10" s="3" t="s">
        <v>46</v>
      </c>
      <c r="J10" s="13"/>
      <c r="K10" s="13"/>
      <c r="L10" s="12" t="s">
        <v>40</v>
      </c>
      <c r="M10" s="13">
        <v>21</v>
      </c>
      <c r="N10" s="3" t="s">
        <v>47</v>
      </c>
      <c r="O10" s="13"/>
      <c r="P10" s="13"/>
      <c r="R10" s="12"/>
      <c r="S10" s="13">
        <v>29</v>
      </c>
      <c r="T10" s="3" t="s">
        <v>49</v>
      </c>
      <c r="U10" s="13"/>
      <c r="V10" s="13"/>
      <c r="X10" s="12"/>
      <c r="Y10" s="13">
        <v>37</v>
      </c>
      <c r="Z10" s="3" t="s">
        <v>81</v>
      </c>
      <c r="AA10" s="13"/>
      <c r="AB10" s="13"/>
    </row>
    <row r="11" spans="1:28" ht="8.25" customHeight="1" x14ac:dyDescent="0.2">
      <c r="B11" s="15"/>
      <c r="C11" s="13"/>
      <c r="E11" s="13"/>
      <c r="F11" s="13"/>
      <c r="G11" s="15"/>
      <c r="H11" s="13"/>
      <c r="J11" s="13"/>
      <c r="K11" s="13"/>
      <c r="L11" s="15"/>
      <c r="M11" s="13"/>
      <c r="O11" s="13"/>
      <c r="P11" s="13"/>
      <c r="R11" s="15"/>
      <c r="S11" s="13"/>
      <c r="U11" s="13"/>
      <c r="V11" s="13"/>
      <c r="X11" s="15"/>
      <c r="Y11" s="13"/>
      <c r="AA11" s="13"/>
      <c r="AB11" s="13"/>
    </row>
    <row r="12" spans="1:28" ht="14.25" customHeight="1" x14ac:dyDescent="0.2">
      <c r="B12" s="12" t="s">
        <v>40</v>
      </c>
      <c r="C12" s="13">
        <v>4</v>
      </c>
      <c r="D12" s="3" t="s">
        <v>41</v>
      </c>
      <c r="E12" s="13"/>
      <c r="F12" s="13"/>
      <c r="G12" s="12"/>
      <c r="H12" s="13">
        <v>14</v>
      </c>
      <c r="I12" s="3" t="s">
        <v>58</v>
      </c>
      <c r="J12" s="13"/>
      <c r="K12" s="13"/>
      <c r="L12" s="12"/>
      <c r="M12" s="13">
        <v>22</v>
      </c>
      <c r="N12" s="3" t="s">
        <v>61</v>
      </c>
      <c r="O12" s="13"/>
      <c r="P12" s="13"/>
      <c r="R12" s="12" t="s">
        <v>40</v>
      </c>
      <c r="S12" s="13">
        <v>30</v>
      </c>
      <c r="T12" s="3" t="s">
        <v>91</v>
      </c>
      <c r="U12" s="13"/>
      <c r="V12" s="13"/>
      <c r="X12" s="12"/>
      <c r="Y12" s="13">
        <v>38</v>
      </c>
      <c r="Z12" s="3" t="s">
        <v>64</v>
      </c>
      <c r="AA12" s="13"/>
      <c r="AB12" s="13"/>
    </row>
    <row r="13" spans="1:28" ht="8.25" customHeight="1" x14ac:dyDescent="0.2">
      <c r="B13" s="15"/>
      <c r="C13" s="13"/>
      <c r="E13" s="13"/>
      <c r="F13" s="13"/>
      <c r="G13" s="15"/>
      <c r="H13" s="13"/>
      <c r="J13" s="13"/>
      <c r="K13" s="13"/>
      <c r="L13" s="15"/>
      <c r="M13" s="13"/>
      <c r="O13" s="13"/>
      <c r="P13" s="13"/>
      <c r="R13" s="15"/>
      <c r="S13" s="13"/>
      <c r="U13" s="13"/>
      <c r="V13" s="13"/>
      <c r="X13" s="15"/>
      <c r="Y13" s="13"/>
      <c r="AA13" s="13"/>
      <c r="AB13" s="13"/>
    </row>
    <row r="14" spans="1:28" ht="19.5" customHeight="1" x14ac:dyDescent="0.3">
      <c r="B14" s="12" t="s">
        <v>40</v>
      </c>
      <c r="C14" s="13">
        <v>5</v>
      </c>
      <c r="D14" s="3" t="s">
        <v>48</v>
      </c>
      <c r="E14" s="13"/>
      <c r="F14" s="13"/>
      <c r="H14" s="7" t="s">
        <v>51</v>
      </c>
      <c r="I14" s="7"/>
      <c r="J14" s="7"/>
      <c r="K14" s="7"/>
      <c r="M14" s="7" t="s">
        <v>53</v>
      </c>
      <c r="N14" s="7"/>
      <c r="O14" s="7"/>
      <c r="P14" s="7"/>
      <c r="S14" s="7" t="s">
        <v>54</v>
      </c>
      <c r="T14" s="7"/>
      <c r="U14" s="7"/>
      <c r="V14" s="7"/>
      <c r="Y14" s="7" t="s">
        <v>55</v>
      </c>
      <c r="Z14" s="7"/>
      <c r="AA14" s="7"/>
      <c r="AB14" s="7"/>
    </row>
    <row r="15" spans="1:28" ht="8.25" customHeight="1" x14ac:dyDescent="0.2">
      <c r="B15" s="15"/>
      <c r="C15" s="13"/>
      <c r="E15" s="13"/>
      <c r="F15" s="13"/>
      <c r="G15" s="15"/>
      <c r="H15" s="13"/>
      <c r="J15" s="13"/>
      <c r="K15" s="13"/>
      <c r="L15" s="15"/>
      <c r="M15" s="13"/>
      <c r="O15" s="13"/>
      <c r="P15" s="13"/>
      <c r="R15" s="15"/>
      <c r="S15" s="13"/>
      <c r="U15" s="13"/>
      <c r="V15" s="13"/>
      <c r="Y15" s="13"/>
      <c r="AA15" s="13"/>
      <c r="AB15" s="13"/>
    </row>
    <row r="16" spans="1:28" ht="14.25" customHeight="1" x14ac:dyDescent="0.2">
      <c r="B16" s="12" t="s">
        <v>40</v>
      </c>
      <c r="C16" s="13">
        <v>6</v>
      </c>
      <c r="D16" s="3" t="s">
        <v>56</v>
      </c>
      <c r="E16" s="13"/>
      <c r="F16" s="13"/>
      <c r="G16" s="12"/>
      <c r="H16" s="13">
        <v>15</v>
      </c>
      <c r="I16" s="3" t="s">
        <v>103</v>
      </c>
      <c r="J16" s="13"/>
      <c r="K16" s="13"/>
      <c r="L16" s="12"/>
      <c r="M16" s="13">
        <v>23</v>
      </c>
      <c r="N16" s="3" t="s">
        <v>104</v>
      </c>
      <c r="O16" s="13"/>
      <c r="P16" s="13"/>
      <c r="R16" s="12" t="s">
        <v>40</v>
      </c>
      <c r="S16" s="13">
        <v>31</v>
      </c>
      <c r="T16" s="3" t="s">
        <v>105</v>
      </c>
      <c r="U16" s="13"/>
      <c r="V16" s="13"/>
      <c r="X16" s="12"/>
      <c r="Y16" s="13">
        <v>39</v>
      </c>
      <c r="Z16" s="3" t="s">
        <v>106</v>
      </c>
      <c r="AA16" s="13"/>
      <c r="AB16" s="13"/>
    </row>
    <row r="17" spans="2:28" ht="8.25" customHeight="1" x14ac:dyDescent="0.2">
      <c r="B17" s="15"/>
      <c r="C17" s="13"/>
      <c r="E17" s="13"/>
      <c r="F17" s="13"/>
      <c r="G17" s="15"/>
      <c r="H17" s="13"/>
      <c r="J17" s="13"/>
      <c r="K17" s="13"/>
      <c r="L17" s="15"/>
      <c r="M17" s="13"/>
      <c r="O17" s="13"/>
      <c r="P17" s="13"/>
      <c r="R17" s="15"/>
      <c r="S17" s="13"/>
      <c r="U17" s="13"/>
      <c r="V17" s="13"/>
      <c r="X17" s="15"/>
      <c r="Y17" s="13"/>
      <c r="AA17" s="13"/>
      <c r="AB17" s="13"/>
    </row>
    <row r="18" spans="2:28" ht="14.25" customHeight="1" x14ac:dyDescent="0.2">
      <c r="B18" s="12" t="s">
        <v>40</v>
      </c>
      <c r="C18" s="13">
        <v>7</v>
      </c>
      <c r="D18" s="3" t="s">
        <v>66</v>
      </c>
      <c r="E18" s="13"/>
      <c r="F18" s="13"/>
      <c r="G18" s="12"/>
      <c r="H18" s="13">
        <v>16</v>
      </c>
      <c r="I18" s="3" t="s">
        <v>111</v>
      </c>
      <c r="J18" s="13"/>
      <c r="K18" s="13"/>
      <c r="L18" s="12" t="s">
        <v>40</v>
      </c>
      <c r="M18" s="13">
        <v>24</v>
      </c>
      <c r="N18" s="3" t="s">
        <v>112</v>
      </c>
      <c r="O18" s="13"/>
      <c r="P18" s="13"/>
      <c r="R18" s="12"/>
      <c r="S18" s="13">
        <v>32</v>
      </c>
      <c r="T18" s="3" t="s">
        <v>113</v>
      </c>
      <c r="U18" s="13"/>
      <c r="V18" s="13"/>
      <c r="X18" s="12"/>
      <c r="Y18" s="13">
        <v>40</v>
      </c>
      <c r="Z18" s="3" t="s">
        <v>114</v>
      </c>
      <c r="AA18" s="13"/>
      <c r="AB18" s="13"/>
    </row>
    <row r="19" spans="2:28" ht="8.25" customHeight="1" x14ac:dyDescent="0.2">
      <c r="B19" s="15"/>
      <c r="C19" s="13"/>
      <c r="E19" s="13"/>
      <c r="F19" s="13"/>
      <c r="G19" s="15"/>
      <c r="H19" s="13"/>
      <c r="J19" s="13"/>
      <c r="K19" s="13"/>
      <c r="L19" s="15"/>
      <c r="M19" s="13"/>
      <c r="O19" s="13"/>
      <c r="P19" s="13"/>
      <c r="R19" s="15"/>
      <c r="U19" s="13"/>
      <c r="V19" s="13"/>
      <c r="X19" s="15"/>
      <c r="Y19" s="13"/>
      <c r="AA19" s="13"/>
      <c r="AB19" s="13"/>
    </row>
    <row r="20" spans="2:28" ht="14.25" customHeight="1" x14ac:dyDescent="0.2">
      <c r="B20" s="12" t="s">
        <v>40</v>
      </c>
      <c r="C20" s="13">
        <v>8</v>
      </c>
      <c r="D20" s="3" t="s">
        <v>76</v>
      </c>
      <c r="E20" s="13"/>
      <c r="F20" s="13"/>
      <c r="G20" s="12"/>
      <c r="H20" s="13">
        <v>17</v>
      </c>
      <c r="I20" s="3" t="s">
        <v>119</v>
      </c>
      <c r="J20" s="13"/>
      <c r="L20" s="12"/>
      <c r="M20" s="13">
        <v>25</v>
      </c>
      <c r="N20" s="3" t="s">
        <v>120</v>
      </c>
      <c r="O20" s="13"/>
      <c r="P20" s="13"/>
      <c r="R20" s="12" t="s">
        <v>40</v>
      </c>
      <c r="S20" s="13">
        <v>33</v>
      </c>
      <c r="T20" s="3" t="s">
        <v>88</v>
      </c>
      <c r="U20" s="13"/>
      <c r="V20" s="13"/>
      <c r="X20" s="12"/>
      <c r="Y20" s="13">
        <v>41</v>
      </c>
      <c r="Z20" s="3" t="s">
        <v>121</v>
      </c>
      <c r="AA20" s="13"/>
      <c r="AB20" s="13"/>
    </row>
    <row r="21" spans="2:28" ht="8.25" customHeight="1" x14ac:dyDescent="0.2">
      <c r="B21" s="15"/>
      <c r="C21" s="13"/>
      <c r="E21" s="13"/>
      <c r="F21" s="13"/>
      <c r="G21" s="15"/>
      <c r="H21" s="13"/>
      <c r="I21" s="13"/>
      <c r="J21" s="13"/>
      <c r="L21" s="15"/>
      <c r="M21" s="13"/>
      <c r="O21" s="13"/>
      <c r="P21" s="13"/>
      <c r="R21" s="15"/>
      <c r="S21" s="13"/>
      <c r="X21" s="15"/>
    </row>
    <row r="22" spans="2:28" ht="14.25" customHeight="1" x14ac:dyDescent="0.2">
      <c r="B22" s="12" t="s">
        <v>40</v>
      </c>
      <c r="C22" s="13">
        <v>9</v>
      </c>
      <c r="D22" s="3" t="s">
        <v>83</v>
      </c>
      <c r="E22" s="13"/>
      <c r="F22" s="13"/>
      <c r="G22" s="12"/>
      <c r="H22" s="13">
        <v>18</v>
      </c>
      <c r="I22" s="3" t="s">
        <v>123</v>
      </c>
      <c r="J22" s="13"/>
      <c r="L22" s="12"/>
      <c r="M22" s="13">
        <v>26</v>
      </c>
      <c r="N22" s="3" t="s">
        <v>124</v>
      </c>
      <c r="O22" s="13"/>
      <c r="P22" s="13"/>
      <c r="R22" s="12" t="s">
        <v>40</v>
      </c>
      <c r="S22" s="13">
        <v>34</v>
      </c>
      <c r="T22" s="3" t="s">
        <v>119</v>
      </c>
      <c r="U22" s="13"/>
      <c r="V22" s="13"/>
      <c r="X22" s="12"/>
      <c r="Y22" s="13">
        <v>42</v>
      </c>
      <c r="Z22" s="3" t="s">
        <v>126</v>
      </c>
      <c r="AA22" s="13"/>
      <c r="AB22" s="13"/>
    </row>
    <row r="23" spans="2:28" ht="8.25" customHeight="1" x14ac:dyDescent="0.2">
      <c r="B23" s="15"/>
      <c r="C23" s="13"/>
      <c r="E23" s="13"/>
      <c r="F23" s="13"/>
      <c r="H23" s="13"/>
      <c r="I23" s="13"/>
      <c r="J23" s="13"/>
      <c r="K23" s="13"/>
      <c r="M23" s="13"/>
      <c r="O23" s="13"/>
      <c r="P23" s="13"/>
      <c r="S23" s="13"/>
    </row>
    <row r="24" spans="2:28" ht="14.25" customHeight="1" x14ac:dyDescent="0.2">
      <c r="B24" s="12" t="s">
        <v>40</v>
      </c>
      <c r="C24" s="13">
        <v>10</v>
      </c>
      <c r="D24" s="3" t="s">
        <v>90</v>
      </c>
      <c r="E24" s="13"/>
      <c r="F24" s="13"/>
      <c r="M24" s="13"/>
      <c r="O24" s="13"/>
      <c r="P24" s="13"/>
      <c r="S24" s="13"/>
      <c r="U24" s="13"/>
      <c r="V24" s="13"/>
      <c r="Y24" s="13"/>
      <c r="AA24" s="13"/>
      <c r="AB24" s="13"/>
    </row>
    <row r="25" spans="2:28" ht="8.25" customHeight="1" x14ac:dyDescent="0.2">
      <c r="B25" s="15"/>
      <c r="C25" s="13"/>
      <c r="D25" s="13"/>
      <c r="E25" s="13"/>
      <c r="F25" s="13"/>
      <c r="L25" s="15"/>
      <c r="M25" s="13"/>
      <c r="O25" s="13"/>
      <c r="P25" s="13"/>
    </row>
    <row r="26" spans="2:28" ht="14.25" customHeight="1" x14ac:dyDescent="0.3">
      <c r="B26" s="20" t="s">
        <v>93</v>
      </c>
      <c r="C26" s="21"/>
      <c r="D26" s="21"/>
      <c r="E26" s="21"/>
      <c r="F26" s="21"/>
    </row>
    <row r="27" spans="2:28" ht="8.25" customHeight="1" x14ac:dyDescent="0.2">
      <c r="B27" s="15"/>
      <c r="C27" s="13"/>
      <c r="D27" s="13"/>
      <c r="E27" s="13"/>
      <c r="F27" s="13"/>
      <c r="L27" s="15"/>
      <c r="M27" s="13"/>
      <c r="O27" s="13"/>
      <c r="P27" s="13"/>
    </row>
    <row r="28" spans="2:28" ht="14.25" customHeight="1" x14ac:dyDescent="0.2">
      <c r="B28" s="12"/>
      <c r="C28" s="13">
        <v>43</v>
      </c>
      <c r="D28" s="3" t="s">
        <v>125</v>
      </c>
      <c r="E28" s="13"/>
      <c r="F28" s="13"/>
    </row>
    <row r="29" spans="2:28" ht="8.25" customHeight="1" x14ac:dyDescent="0.2">
      <c r="B29" s="15"/>
      <c r="C29" s="13"/>
      <c r="D29" s="13"/>
      <c r="E29" s="13"/>
      <c r="F29" s="13"/>
      <c r="L29" s="15"/>
      <c r="M29" s="13"/>
      <c r="O29" s="13"/>
      <c r="P29" s="13"/>
    </row>
    <row r="30" spans="2:28" ht="14.25" customHeight="1" x14ac:dyDescent="0.2">
      <c r="B30" s="12"/>
      <c r="C30" s="13">
        <v>44</v>
      </c>
      <c r="D30" s="3" t="s">
        <v>130</v>
      </c>
      <c r="E30" s="13"/>
      <c r="F30" s="13"/>
    </row>
    <row r="31" spans="2:28" ht="8.25" customHeight="1" x14ac:dyDescent="0.2">
      <c r="B31" s="15"/>
      <c r="C31" s="13"/>
      <c r="D31" s="13"/>
      <c r="E31" s="13"/>
      <c r="F31" s="13"/>
      <c r="L31" s="15"/>
      <c r="M31" s="13"/>
      <c r="O31" s="13"/>
      <c r="P31" s="13"/>
    </row>
    <row r="32" spans="2:28" ht="14.25" customHeight="1" x14ac:dyDescent="0.2">
      <c r="B32" s="12"/>
      <c r="C32" s="13">
        <v>45</v>
      </c>
      <c r="D32" s="3" t="s">
        <v>131</v>
      </c>
      <c r="E32" s="13"/>
      <c r="F32" s="13"/>
    </row>
    <row r="33" spans="2:16" ht="8.25" customHeight="1" x14ac:dyDescent="0.2">
      <c r="B33" s="15"/>
      <c r="C33" s="13"/>
      <c r="D33" s="13"/>
      <c r="E33" s="13"/>
      <c r="F33" s="13"/>
      <c r="L33" s="15"/>
      <c r="M33" s="13"/>
      <c r="O33" s="13"/>
      <c r="P33" s="13"/>
    </row>
    <row r="34" spans="2:16" ht="14.25" customHeight="1" x14ac:dyDescent="0.2">
      <c r="B34" s="12"/>
      <c r="C34" s="13">
        <v>45</v>
      </c>
      <c r="D34" s="3" t="s">
        <v>133</v>
      </c>
    </row>
    <row r="35" spans="2:16" ht="14.25" customHeight="1" x14ac:dyDescent="0.2"/>
    <row r="36" spans="2:16" ht="14.25" customHeight="1" x14ac:dyDescent="0.2"/>
    <row r="37" spans="2:16" ht="14.25" customHeight="1" x14ac:dyDescent="0.2"/>
    <row r="38" spans="2:16" ht="14.25" customHeight="1" x14ac:dyDescent="0.2"/>
    <row r="39" spans="2:16" ht="14.25" customHeight="1" x14ac:dyDescent="0.2"/>
    <row r="40" spans="2:16" ht="14.25" customHeight="1" x14ac:dyDescent="0.2"/>
    <row r="41" spans="2:16" ht="14.25" customHeight="1" x14ac:dyDescent="0.2"/>
    <row r="42" spans="2:16" ht="14.25" customHeight="1" x14ac:dyDescent="0.2"/>
    <row r="43" spans="2:16" ht="14.25" customHeight="1" x14ac:dyDescent="0.2"/>
    <row r="44" spans="2:16" ht="14.25" customHeight="1" x14ac:dyDescent="0.2"/>
    <row r="45" spans="2:16" ht="14.25" customHeight="1" x14ac:dyDescent="0.2"/>
    <row r="46" spans="2:16" ht="14.25" customHeight="1" x14ac:dyDescent="0.2"/>
    <row r="47" spans="2:16" ht="14.25" customHeight="1" x14ac:dyDescent="0.2"/>
    <row r="48" spans="2:1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B26:F26"/>
    <mergeCell ref="R4:V4"/>
    <mergeCell ref="X4:AB4"/>
    <mergeCell ref="B2:K2"/>
    <mergeCell ref="L2:M2"/>
    <mergeCell ref="O2:R2"/>
    <mergeCell ref="S2:V2"/>
    <mergeCell ref="B4:F4"/>
    <mergeCell ref="G4:K4"/>
    <mergeCell ref="L4:P4"/>
  </mergeCells>
  <conditionalFormatting sqref="S2:V2">
    <cfRule type="containsText" dxfId="14" priority="1" operator="containsText" text="Roxa">
      <formula>NOT(ISERROR(SEARCH(("Roxa"),(S2))))</formula>
    </cfRule>
    <cfRule type="containsText" dxfId="13" priority="2" operator="containsText" text="Azul">
      <formula>NOT(ISERROR(SEARCH(("Azul"),(S2))))</formula>
    </cfRule>
  </conditionalFormatting>
  <conditionalFormatting sqref="Y2">
    <cfRule type="expression" dxfId="12" priority="3">
      <formula>$S$2=AZUL</formula>
    </cfRule>
  </conditionalFormatting>
  <conditionalFormatting sqref="Z2">
    <cfRule type="cellIs" dxfId="11" priority="4" operator="equal">
      <formula>"AZUL"</formula>
    </cfRule>
    <cfRule type="cellIs" dxfId="10" priority="5" operator="equal">
      <formula>AZUL</formula>
    </cfRule>
  </conditionalFormatting>
  <pageMargins left="0.511811024" right="0.511811024" top="0.78740157499999996" bottom="0.78740157499999996" header="0" footer="0"/>
  <pageSetup paperSize="9" scale="81" orientation="landscape"/>
  <headerFooter>
    <oddFooter>&amp;L_x000D_#000000 ***Este documento está clasificado como PUBLICO por TELEFÓNICA. ***This document is classified as PUBLIC by TELEFÓNICA.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showGridLines="0" workbookViewId="0">
      <pane ySplit="3" topLeftCell="A10" activePane="bottomLeft" state="frozen"/>
      <selection pane="bottomLeft" activeCell="E25" sqref="E25"/>
    </sheetView>
  </sheetViews>
  <sheetFormatPr defaultColWidth="14.390625" defaultRowHeight="15" customHeight="1" x14ac:dyDescent="0.2"/>
  <cols>
    <col min="1" max="1" width="1.07421875" customWidth="1"/>
    <col min="2" max="2" width="5.6484375" customWidth="1"/>
    <col min="3" max="3" width="3.09375" customWidth="1"/>
    <col min="4" max="5" width="8.7421875" customWidth="1"/>
    <col min="6" max="6" width="3.765625" customWidth="1"/>
    <col min="7" max="7" width="5.6484375" customWidth="1"/>
    <col min="8" max="8" width="3.09375" customWidth="1"/>
    <col min="9" max="10" width="8.7421875" customWidth="1"/>
    <col min="11" max="11" width="9.953125" customWidth="1"/>
    <col min="12" max="12" width="5.6484375" customWidth="1"/>
    <col min="13" max="13" width="3.8984375" customWidth="1"/>
    <col min="14" max="15" width="8.7421875" customWidth="1"/>
    <col min="16" max="16" width="2.015625" customWidth="1"/>
    <col min="17" max="17" width="6.58984375" customWidth="1"/>
    <col min="18" max="18" width="5.6484375" customWidth="1"/>
    <col min="19" max="19" width="3.09375" customWidth="1"/>
    <col min="20" max="21" width="8.7421875" customWidth="1"/>
    <col min="22" max="22" width="4.3046875" customWidth="1"/>
    <col min="23" max="23" width="5.109375" customWidth="1"/>
    <col min="24" max="24" width="5.6484375" customWidth="1"/>
    <col min="25" max="26" width="3.09375" customWidth="1"/>
    <col min="27" max="28" width="8.7421875" customWidth="1"/>
  </cols>
  <sheetData>
    <row r="1" spans="1:28" ht="6.75" customHeight="1" x14ac:dyDescent="0.2"/>
    <row r="2" spans="1:28" ht="25.5" x14ac:dyDescent="0.35">
      <c r="B2" s="22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3" t="s">
        <v>3</v>
      </c>
      <c r="M2" s="21"/>
      <c r="N2" s="7">
        <f>COUNTA(B6,G6,L6,R6,X6,B8,G8,L8,R8,X8,X10,X12,X16,X18,X20,X22,R10,R12,R16,R18,R20,R22,L10,L12,L16,L18,L20,L22,G10,G12,B10,B12,B14,G16,G18,G20,G22,B16,B18,B20,B22,B24,B28,B30,B32,B34)</f>
        <v>10</v>
      </c>
      <c r="O2" s="24" t="s">
        <v>10</v>
      </c>
      <c r="P2" s="21"/>
      <c r="Q2" s="21"/>
      <c r="R2" s="21"/>
      <c r="S2" s="25" t="str">
        <f>IF(N2&lt;34,"AZUL",IF(N2&lt;=35,"ROXA"))</f>
        <v>AZUL</v>
      </c>
      <c r="T2" s="26"/>
      <c r="U2" s="26"/>
      <c r="V2" s="26"/>
      <c r="W2" s="9"/>
      <c r="X2" s="9"/>
      <c r="Y2" s="9"/>
      <c r="Z2" s="10" t="str">
        <f>S2</f>
        <v>AZUL</v>
      </c>
    </row>
    <row r="3" spans="1:28" ht="14.25" customHeight="1" x14ac:dyDescent="0.2"/>
    <row r="4" spans="1:28" ht="25.5" customHeight="1" x14ac:dyDescent="0.3">
      <c r="B4" s="20" t="s">
        <v>11</v>
      </c>
      <c r="C4" s="21"/>
      <c r="D4" s="21"/>
      <c r="E4" s="21"/>
      <c r="F4" s="21"/>
      <c r="G4" s="20" t="s">
        <v>12</v>
      </c>
      <c r="H4" s="21"/>
      <c r="I4" s="21"/>
      <c r="J4" s="21"/>
      <c r="K4" s="21"/>
      <c r="L4" s="20" t="s">
        <v>13</v>
      </c>
      <c r="M4" s="21"/>
      <c r="N4" s="21"/>
      <c r="O4" s="21"/>
      <c r="P4" s="21"/>
      <c r="R4" s="20" t="s">
        <v>14</v>
      </c>
      <c r="S4" s="21"/>
      <c r="T4" s="21"/>
      <c r="U4" s="21"/>
      <c r="V4" s="21"/>
      <c r="X4" s="17" t="s">
        <v>16</v>
      </c>
      <c r="Y4" s="18"/>
      <c r="Z4" s="18"/>
      <c r="AA4" s="18"/>
      <c r="AB4" s="18"/>
    </row>
    <row r="5" spans="1:28" ht="11.25" customHeight="1" x14ac:dyDescent="0.2"/>
    <row r="6" spans="1:28" ht="14.25" customHeight="1" x14ac:dyDescent="0.2">
      <c r="A6" s="11" t="s">
        <v>17</v>
      </c>
      <c r="B6" s="12" t="s">
        <v>40</v>
      </c>
      <c r="C6" s="13">
        <v>1</v>
      </c>
      <c r="D6" s="3" t="s">
        <v>18</v>
      </c>
      <c r="E6" s="13"/>
      <c r="F6" s="13"/>
      <c r="G6" s="12"/>
      <c r="H6" s="13">
        <v>11</v>
      </c>
      <c r="I6" s="3" t="s">
        <v>19</v>
      </c>
      <c r="J6" s="13"/>
      <c r="K6" s="13"/>
      <c r="L6" s="12"/>
      <c r="M6" s="13">
        <v>19</v>
      </c>
      <c r="N6" s="3" t="s">
        <v>21</v>
      </c>
      <c r="O6" s="13"/>
      <c r="P6" s="13"/>
      <c r="R6" s="12"/>
      <c r="S6" s="13">
        <v>27</v>
      </c>
      <c r="T6" s="3" t="s">
        <v>21</v>
      </c>
      <c r="U6" s="13"/>
      <c r="V6" s="13"/>
      <c r="X6" s="12"/>
      <c r="Y6" s="13">
        <v>35</v>
      </c>
      <c r="Z6" s="3" t="s">
        <v>23</v>
      </c>
      <c r="AA6" s="13"/>
      <c r="AB6" s="13"/>
    </row>
    <row r="7" spans="1:28" ht="8.25" customHeight="1" x14ac:dyDescent="0.2">
      <c r="B7" s="15"/>
      <c r="C7" s="13"/>
      <c r="E7" s="13"/>
      <c r="F7" s="13"/>
      <c r="G7" s="15"/>
      <c r="H7" s="13"/>
      <c r="J7" s="13"/>
      <c r="K7" s="13"/>
      <c r="L7" s="15"/>
      <c r="M7" s="13"/>
      <c r="O7" s="13"/>
      <c r="P7" s="13"/>
      <c r="R7" s="15"/>
      <c r="S7" s="13"/>
      <c r="U7" s="13"/>
      <c r="V7" s="13"/>
      <c r="X7" s="15"/>
      <c r="Y7" s="13"/>
      <c r="AA7" s="13"/>
      <c r="AB7" s="13"/>
    </row>
    <row r="8" spans="1:28" ht="14.25" customHeight="1" x14ac:dyDescent="0.2">
      <c r="B8" s="12" t="s">
        <v>40</v>
      </c>
      <c r="C8" s="13">
        <v>2</v>
      </c>
      <c r="D8" s="3" t="s">
        <v>26</v>
      </c>
      <c r="E8" s="13"/>
      <c r="F8" s="13"/>
      <c r="G8" s="12"/>
      <c r="H8" s="13">
        <v>12</v>
      </c>
      <c r="I8" s="3" t="s">
        <v>27</v>
      </c>
      <c r="J8" s="13"/>
      <c r="K8" s="13"/>
      <c r="L8" s="12"/>
      <c r="M8" s="13">
        <v>20</v>
      </c>
      <c r="N8" s="3" t="s">
        <v>28</v>
      </c>
      <c r="O8" s="13"/>
      <c r="P8" s="13"/>
      <c r="R8" s="12"/>
      <c r="S8" s="13">
        <v>28</v>
      </c>
      <c r="T8" s="3" t="s">
        <v>29</v>
      </c>
      <c r="U8" s="13"/>
      <c r="V8" s="13"/>
      <c r="X8" s="12"/>
      <c r="Y8" s="13">
        <v>36</v>
      </c>
      <c r="Z8" s="3" t="s">
        <v>30</v>
      </c>
      <c r="AA8" s="13"/>
      <c r="AB8" s="13"/>
    </row>
    <row r="9" spans="1:28" ht="8.25" customHeight="1" x14ac:dyDescent="0.2">
      <c r="B9" s="15"/>
      <c r="C9" s="13"/>
      <c r="E9" s="13"/>
      <c r="F9" s="13"/>
      <c r="G9" s="15"/>
      <c r="H9" s="13"/>
      <c r="J9" s="13"/>
      <c r="K9" s="13"/>
      <c r="L9" s="15"/>
      <c r="M9" s="13"/>
      <c r="O9" s="13"/>
      <c r="P9" s="13"/>
      <c r="R9" s="15"/>
      <c r="S9" s="13"/>
      <c r="U9" s="13"/>
      <c r="V9" s="13"/>
      <c r="X9" s="15"/>
      <c r="Y9" s="13"/>
      <c r="AA9" s="13"/>
      <c r="AB9" s="13"/>
    </row>
    <row r="10" spans="1:28" ht="14.25" customHeight="1" x14ac:dyDescent="0.2">
      <c r="B10" s="12" t="s">
        <v>40</v>
      </c>
      <c r="C10" s="13">
        <v>3</v>
      </c>
      <c r="D10" s="3" t="s">
        <v>32</v>
      </c>
      <c r="E10" s="13"/>
      <c r="F10" s="13"/>
      <c r="G10" s="12"/>
      <c r="H10" s="13">
        <v>13</v>
      </c>
      <c r="I10" s="3" t="s">
        <v>33</v>
      </c>
      <c r="J10" s="13"/>
      <c r="K10" s="13"/>
      <c r="L10" s="12"/>
      <c r="M10" s="13">
        <v>21</v>
      </c>
      <c r="N10" s="3" t="s">
        <v>34</v>
      </c>
      <c r="O10" s="13"/>
      <c r="P10" s="13"/>
      <c r="R10" s="12"/>
      <c r="S10" s="13">
        <v>29</v>
      </c>
      <c r="T10" s="3" t="s">
        <v>36</v>
      </c>
      <c r="U10" s="13"/>
      <c r="V10" s="13"/>
      <c r="X10" s="12"/>
      <c r="Y10" s="13">
        <v>37</v>
      </c>
      <c r="Z10" s="3" t="s">
        <v>37</v>
      </c>
      <c r="AA10" s="13"/>
      <c r="AB10" s="13"/>
    </row>
    <row r="11" spans="1:28" ht="8.25" customHeight="1" x14ac:dyDescent="0.2">
      <c r="B11" s="15"/>
      <c r="C11" s="13"/>
      <c r="E11" s="13"/>
      <c r="F11" s="13"/>
      <c r="G11" s="15"/>
      <c r="H11" s="13"/>
      <c r="J11" s="13"/>
      <c r="K11" s="13"/>
      <c r="L11" s="15"/>
      <c r="M11" s="13"/>
      <c r="O11" s="13"/>
      <c r="P11" s="13"/>
      <c r="R11" s="15"/>
      <c r="S11" s="13"/>
      <c r="U11" s="13"/>
      <c r="V11" s="13"/>
      <c r="X11" s="15"/>
      <c r="Y11" s="13"/>
      <c r="AA11" s="13"/>
      <c r="AB11" s="13"/>
    </row>
    <row r="12" spans="1:28" ht="14.25" customHeight="1" x14ac:dyDescent="0.2">
      <c r="B12" s="12" t="s">
        <v>40</v>
      </c>
      <c r="C12" s="13">
        <v>4</v>
      </c>
      <c r="D12" s="3" t="s">
        <v>41</v>
      </c>
      <c r="E12" s="13"/>
      <c r="F12" s="13"/>
      <c r="G12" s="12"/>
      <c r="H12" s="13">
        <v>14</v>
      </c>
      <c r="I12" s="3" t="s">
        <v>42</v>
      </c>
      <c r="J12" s="13"/>
      <c r="K12" s="13"/>
      <c r="L12" s="12"/>
      <c r="M12" s="13">
        <v>22</v>
      </c>
      <c r="N12" s="3" t="s">
        <v>43</v>
      </c>
      <c r="O12" s="13"/>
      <c r="P12" s="13"/>
      <c r="R12" s="12"/>
      <c r="S12" s="13">
        <v>30</v>
      </c>
      <c r="T12" s="3" t="s">
        <v>44</v>
      </c>
      <c r="U12" s="13"/>
      <c r="V12" s="13"/>
      <c r="X12" s="12"/>
      <c r="Y12" s="13">
        <v>38</v>
      </c>
      <c r="Z12" s="3" t="s">
        <v>45</v>
      </c>
      <c r="AA12" s="13"/>
      <c r="AB12" s="13"/>
    </row>
    <row r="13" spans="1:28" ht="8.25" customHeight="1" x14ac:dyDescent="0.2">
      <c r="B13" s="15"/>
      <c r="C13" s="13"/>
      <c r="E13" s="13"/>
      <c r="F13" s="13"/>
      <c r="G13" s="15"/>
      <c r="H13" s="13"/>
      <c r="J13" s="13"/>
      <c r="K13" s="13"/>
      <c r="L13" s="15"/>
      <c r="M13" s="13"/>
      <c r="O13" s="13"/>
      <c r="P13" s="13"/>
      <c r="R13" s="15"/>
      <c r="S13" s="13"/>
      <c r="U13" s="13"/>
      <c r="V13" s="13"/>
      <c r="X13" s="15"/>
      <c r="Y13" s="13"/>
      <c r="AA13" s="13"/>
      <c r="AB13" s="13"/>
    </row>
    <row r="14" spans="1:28" ht="19.5" customHeight="1" x14ac:dyDescent="0.3">
      <c r="B14" s="12" t="s">
        <v>40</v>
      </c>
      <c r="C14" s="13">
        <v>5</v>
      </c>
      <c r="D14" s="3" t="s">
        <v>48</v>
      </c>
      <c r="E14" s="13"/>
      <c r="F14" s="13"/>
      <c r="H14" s="7" t="s">
        <v>51</v>
      </c>
      <c r="I14" s="7"/>
      <c r="J14" s="7"/>
      <c r="K14" s="7"/>
      <c r="M14" s="7" t="s">
        <v>53</v>
      </c>
      <c r="N14" s="7"/>
      <c r="O14" s="7"/>
      <c r="P14" s="7"/>
      <c r="S14" s="7" t="s">
        <v>54</v>
      </c>
      <c r="T14" s="7"/>
      <c r="U14" s="7"/>
      <c r="V14" s="7"/>
      <c r="Y14" s="7" t="s">
        <v>55</v>
      </c>
      <c r="Z14" s="7"/>
      <c r="AA14" s="7"/>
      <c r="AB14" s="7"/>
    </row>
    <row r="15" spans="1:28" ht="8.25" customHeight="1" x14ac:dyDescent="0.2">
      <c r="B15" s="15"/>
      <c r="C15" s="13"/>
      <c r="E15" s="13"/>
      <c r="F15" s="13"/>
      <c r="G15" s="15"/>
      <c r="H15" s="13"/>
      <c r="J15" s="13"/>
      <c r="K15" s="13"/>
      <c r="L15" s="15"/>
      <c r="M15" s="13"/>
      <c r="O15" s="13"/>
      <c r="P15" s="13"/>
      <c r="R15" s="15"/>
      <c r="S15" s="13"/>
      <c r="U15" s="13"/>
      <c r="V15" s="13"/>
      <c r="Y15" s="13"/>
      <c r="AA15" s="13"/>
      <c r="AB15" s="13"/>
    </row>
    <row r="16" spans="1:28" ht="14.25" customHeight="1" x14ac:dyDescent="0.2">
      <c r="B16" s="12" t="s">
        <v>40</v>
      </c>
      <c r="C16" s="13">
        <v>6</v>
      </c>
      <c r="D16" s="3" t="s">
        <v>56</v>
      </c>
      <c r="E16" s="13"/>
      <c r="F16" s="13"/>
      <c r="G16" s="12"/>
      <c r="H16" s="13">
        <v>15</v>
      </c>
      <c r="I16" s="3" t="s">
        <v>57</v>
      </c>
      <c r="J16" s="13"/>
      <c r="K16" s="13"/>
      <c r="L16" s="12"/>
      <c r="M16" s="13">
        <v>23</v>
      </c>
      <c r="N16" s="3" t="s">
        <v>59</v>
      </c>
      <c r="O16" s="13"/>
      <c r="P16" s="13"/>
      <c r="R16" s="12"/>
      <c r="S16" s="13">
        <v>31</v>
      </c>
      <c r="T16" s="3" t="s">
        <v>60</v>
      </c>
      <c r="U16" s="13"/>
      <c r="V16" s="13"/>
      <c r="X16" s="12"/>
      <c r="Y16" s="13">
        <v>39</v>
      </c>
      <c r="Z16" s="3" t="s">
        <v>63</v>
      </c>
      <c r="AA16" s="13"/>
      <c r="AB16" s="13"/>
    </row>
    <row r="17" spans="2:28" ht="8.25" customHeight="1" x14ac:dyDescent="0.2">
      <c r="B17" s="15"/>
      <c r="C17" s="13"/>
      <c r="E17" s="13"/>
      <c r="F17" s="13"/>
      <c r="G17" s="15"/>
      <c r="H17" s="13"/>
      <c r="J17" s="13"/>
      <c r="K17" s="13"/>
      <c r="L17" s="15"/>
      <c r="M17" s="13"/>
      <c r="O17" s="13"/>
      <c r="P17" s="13"/>
      <c r="R17" s="15"/>
      <c r="S17" s="13"/>
      <c r="U17" s="13"/>
      <c r="V17" s="13"/>
      <c r="X17" s="15"/>
      <c r="Y17" s="13"/>
      <c r="AA17" s="13"/>
      <c r="AB17" s="13"/>
    </row>
    <row r="18" spans="2:28" ht="14.25" customHeight="1" x14ac:dyDescent="0.2">
      <c r="B18" s="12" t="s">
        <v>40</v>
      </c>
      <c r="C18" s="13">
        <v>7</v>
      </c>
      <c r="D18" s="3" t="s">
        <v>66</v>
      </c>
      <c r="E18" s="13"/>
      <c r="F18" s="13"/>
      <c r="G18" s="12"/>
      <c r="H18" s="13">
        <v>16</v>
      </c>
      <c r="I18" s="3" t="s">
        <v>68</v>
      </c>
      <c r="J18" s="13"/>
      <c r="K18" s="13"/>
      <c r="L18" s="12"/>
      <c r="M18" s="13">
        <v>24</v>
      </c>
      <c r="N18" s="3" t="s">
        <v>69</v>
      </c>
      <c r="O18" s="13"/>
      <c r="P18" s="13"/>
      <c r="R18" s="12"/>
      <c r="S18" s="13">
        <v>32</v>
      </c>
      <c r="T18" s="3" t="s">
        <v>70</v>
      </c>
      <c r="U18" s="13"/>
      <c r="V18" s="13"/>
      <c r="X18" s="12"/>
      <c r="Y18" s="13">
        <v>40</v>
      </c>
      <c r="Z18" s="3" t="s">
        <v>72</v>
      </c>
      <c r="AA18" s="13"/>
      <c r="AB18" s="13"/>
    </row>
    <row r="19" spans="2:28" ht="8.25" customHeight="1" x14ac:dyDescent="0.2">
      <c r="B19" s="15"/>
      <c r="C19" s="13"/>
      <c r="E19" s="13"/>
      <c r="F19" s="13"/>
      <c r="G19" s="15"/>
      <c r="H19" s="13"/>
      <c r="J19" s="13"/>
      <c r="K19" s="13"/>
      <c r="L19" s="15"/>
      <c r="M19" s="13"/>
      <c r="O19" s="13"/>
      <c r="P19" s="13"/>
      <c r="R19" s="15"/>
      <c r="U19" s="13"/>
      <c r="V19" s="13"/>
      <c r="X19" s="15"/>
      <c r="Y19" s="13"/>
      <c r="AA19" s="13"/>
      <c r="AB19" s="13"/>
    </row>
    <row r="20" spans="2:28" ht="14.25" customHeight="1" x14ac:dyDescent="0.2">
      <c r="B20" s="12" t="s">
        <v>40</v>
      </c>
      <c r="C20" s="13">
        <v>8</v>
      </c>
      <c r="D20" s="3" t="s">
        <v>76</v>
      </c>
      <c r="E20" s="13"/>
      <c r="F20" s="13"/>
      <c r="G20" s="12"/>
      <c r="H20" s="13">
        <v>17</v>
      </c>
      <c r="I20" s="3" t="s">
        <v>77</v>
      </c>
      <c r="J20" s="13"/>
      <c r="L20" s="12"/>
      <c r="M20" s="13">
        <v>25</v>
      </c>
      <c r="N20" s="3" t="s">
        <v>78</v>
      </c>
      <c r="O20" s="13"/>
      <c r="P20" s="13"/>
      <c r="R20" s="12"/>
      <c r="S20" s="13">
        <v>33</v>
      </c>
      <c r="T20" s="3" t="s">
        <v>79</v>
      </c>
      <c r="U20" s="13"/>
      <c r="V20" s="13"/>
      <c r="X20" s="12"/>
      <c r="Y20" s="13">
        <v>41</v>
      </c>
      <c r="Z20" s="3" t="s">
        <v>80</v>
      </c>
      <c r="AA20" s="13"/>
      <c r="AB20" s="13"/>
    </row>
    <row r="21" spans="2:28" ht="8.25" customHeight="1" x14ac:dyDescent="0.2">
      <c r="B21" s="15"/>
      <c r="C21" s="13"/>
      <c r="E21" s="13"/>
      <c r="F21" s="13"/>
      <c r="G21" s="15"/>
      <c r="H21" s="13"/>
      <c r="I21" s="13"/>
      <c r="J21" s="13"/>
      <c r="L21" s="15"/>
      <c r="M21" s="13"/>
      <c r="O21" s="13"/>
      <c r="P21" s="13"/>
      <c r="R21" s="15"/>
      <c r="S21" s="13"/>
      <c r="X21" s="15"/>
    </row>
    <row r="22" spans="2:28" ht="14.25" customHeight="1" x14ac:dyDescent="0.2">
      <c r="B22" s="12" t="s">
        <v>40</v>
      </c>
      <c r="C22" s="13">
        <v>9</v>
      </c>
      <c r="D22" s="3" t="s">
        <v>83</v>
      </c>
      <c r="E22" s="13"/>
      <c r="F22" s="13"/>
      <c r="G22" s="12"/>
      <c r="H22" s="13">
        <v>18</v>
      </c>
      <c r="I22" s="3" t="s">
        <v>85</v>
      </c>
      <c r="J22" s="13"/>
      <c r="L22" s="12"/>
      <c r="M22" s="13">
        <v>26</v>
      </c>
      <c r="N22" s="3" t="s">
        <v>86</v>
      </c>
      <c r="O22" s="13"/>
      <c r="P22" s="13"/>
      <c r="R22" s="12"/>
      <c r="S22" s="13">
        <v>34</v>
      </c>
      <c r="T22" s="3" t="s">
        <v>30</v>
      </c>
      <c r="U22" s="13"/>
      <c r="V22" s="13"/>
      <c r="X22" s="12"/>
      <c r="Y22" s="13">
        <v>42</v>
      </c>
      <c r="Z22" s="3" t="s">
        <v>89</v>
      </c>
      <c r="AA22" s="13"/>
      <c r="AB22" s="13"/>
    </row>
    <row r="23" spans="2:28" ht="8.25" customHeight="1" x14ac:dyDescent="0.2">
      <c r="B23" s="15"/>
      <c r="C23" s="13"/>
      <c r="E23" s="13"/>
      <c r="F23" s="13"/>
      <c r="H23" s="13"/>
      <c r="I23" s="13"/>
      <c r="J23" s="13"/>
      <c r="K23" s="13"/>
      <c r="M23" s="13"/>
      <c r="O23" s="13"/>
      <c r="P23" s="13"/>
      <c r="S23" s="13"/>
    </row>
    <row r="24" spans="2:28" ht="14.25" customHeight="1" x14ac:dyDescent="0.2">
      <c r="B24" s="12" t="s">
        <v>40</v>
      </c>
      <c r="C24" s="13">
        <v>10</v>
      </c>
      <c r="D24" s="3" t="s">
        <v>90</v>
      </c>
      <c r="E24" s="13"/>
      <c r="F24" s="13"/>
      <c r="M24" s="13"/>
      <c r="O24" s="13"/>
      <c r="P24" s="13"/>
      <c r="S24" s="13"/>
      <c r="U24" s="13"/>
      <c r="V24" s="13"/>
      <c r="Y24" s="13"/>
      <c r="AA24" s="13"/>
      <c r="AB24" s="13"/>
    </row>
    <row r="25" spans="2:28" ht="8.25" customHeight="1" x14ac:dyDescent="0.2">
      <c r="B25" s="15"/>
      <c r="C25" s="13"/>
      <c r="D25" s="13"/>
      <c r="E25" s="13"/>
      <c r="F25" s="13"/>
      <c r="L25" s="15"/>
      <c r="M25" s="13"/>
      <c r="O25" s="13"/>
      <c r="P25" s="13"/>
    </row>
    <row r="26" spans="2:28" ht="16.5" customHeight="1" x14ac:dyDescent="0.3">
      <c r="B26" s="20" t="s">
        <v>93</v>
      </c>
      <c r="C26" s="21"/>
      <c r="D26" s="21"/>
      <c r="E26" s="21"/>
      <c r="F26" s="21"/>
    </row>
    <row r="27" spans="2:28" ht="8.25" customHeight="1" x14ac:dyDescent="0.2">
      <c r="B27" s="15"/>
      <c r="C27" s="13"/>
      <c r="D27" s="13"/>
      <c r="E27" s="13"/>
      <c r="F27" s="13"/>
      <c r="L27" s="15"/>
      <c r="M27" s="13"/>
      <c r="O27" s="13"/>
      <c r="P27" s="13"/>
    </row>
    <row r="28" spans="2:28" ht="14.25" customHeight="1" x14ac:dyDescent="0.2">
      <c r="B28" s="12"/>
      <c r="C28" s="13">
        <v>43</v>
      </c>
      <c r="D28" s="3" t="s">
        <v>95</v>
      </c>
      <c r="E28" s="13"/>
      <c r="F28" s="13"/>
    </row>
    <row r="29" spans="2:28" ht="8.25" customHeight="1" x14ac:dyDescent="0.2">
      <c r="B29" s="15"/>
      <c r="C29" s="13"/>
      <c r="D29" s="13"/>
      <c r="E29" s="13"/>
      <c r="F29" s="13"/>
      <c r="L29" s="15"/>
      <c r="M29" s="13"/>
      <c r="O29" s="13"/>
      <c r="P29" s="13"/>
    </row>
    <row r="30" spans="2:28" ht="14.25" customHeight="1" x14ac:dyDescent="0.2">
      <c r="B30" s="12"/>
      <c r="C30" s="13">
        <v>44</v>
      </c>
      <c r="D30" s="3" t="s">
        <v>97</v>
      </c>
      <c r="E30" s="13"/>
      <c r="F30" s="13"/>
    </row>
    <row r="31" spans="2:28" ht="8.25" customHeight="1" x14ac:dyDescent="0.2">
      <c r="B31" s="15"/>
      <c r="C31" s="13"/>
      <c r="D31" s="13"/>
      <c r="E31" s="13"/>
      <c r="F31" s="13"/>
      <c r="L31" s="15"/>
      <c r="M31" s="13"/>
      <c r="O31" s="13"/>
      <c r="P31" s="13"/>
    </row>
    <row r="32" spans="2:28" ht="14.25" customHeight="1" x14ac:dyDescent="0.2">
      <c r="B32" s="12"/>
      <c r="C32" s="13">
        <v>45</v>
      </c>
      <c r="D32" s="3" t="s">
        <v>98</v>
      </c>
      <c r="E32" s="13"/>
      <c r="F32" s="13"/>
    </row>
    <row r="33" spans="2:16" ht="8.25" customHeight="1" x14ac:dyDescent="0.2">
      <c r="B33" s="15"/>
      <c r="C33" s="13"/>
      <c r="D33" s="13"/>
      <c r="E33" s="13"/>
      <c r="F33" s="13"/>
      <c r="L33" s="15"/>
      <c r="M33" s="13"/>
      <c r="O33" s="13"/>
      <c r="P33" s="13"/>
    </row>
    <row r="34" spans="2:16" ht="14.25" customHeight="1" x14ac:dyDescent="0.2">
      <c r="B34" s="12"/>
      <c r="C34" s="13">
        <v>45</v>
      </c>
      <c r="D34" s="3" t="s">
        <v>101</v>
      </c>
    </row>
    <row r="35" spans="2:16" ht="14.25" customHeight="1" x14ac:dyDescent="0.2"/>
    <row r="36" spans="2:16" ht="14.25" customHeight="1" x14ac:dyDescent="0.2"/>
    <row r="37" spans="2:16" ht="14.25" customHeight="1" x14ac:dyDescent="0.2"/>
    <row r="38" spans="2:16" ht="14.25" customHeight="1" x14ac:dyDescent="0.2"/>
    <row r="39" spans="2:16" ht="14.25" customHeight="1" x14ac:dyDescent="0.2"/>
    <row r="40" spans="2:16" ht="14.25" customHeight="1" x14ac:dyDescent="0.2"/>
    <row r="41" spans="2:16" ht="14.25" customHeight="1" x14ac:dyDescent="0.2"/>
    <row r="42" spans="2:16" ht="14.25" customHeight="1" x14ac:dyDescent="0.2"/>
    <row r="43" spans="2:16" ht="14.25" customHeight="1" x14ac:dyDescent="0.2"/>
    <row r="44" spans="2:16" ht="14.25" customHeight="1" x14ac:dyDescent="0.2"/>
    <row r="45" spans="2:16" ht="14.25" customHeight="1" x14ac:dyDescent="0.2"/>
    <row r="46" spans="2:16" ht="14.25" customHeight="1" x14ac:dyDescent="0.2"/>
    <row r="47" spans="2:16" ht="14.25" customHeight="1" x14ac:dyDescent="0.2"/>
    <row r="48" spans="2:1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9">
    <mergeCell ref="B26:F26"/>
    <mergeCell ref="R4:V4"/>
    <mergeCell ref="B2:K2"/>
    <mergeCell ref="L2:M2"/>
    <mergeCell ref="O2:R2"/>
    <mergeCell ref="S2:V2"/>
    <mergeCell ref="B4:F4"/>
    <mergeCell ref="G4:K4"/>
    <mergeCell ref="L4:P4"/>
  </mergeCells>
  <conditionalFormatting sqref="S2:V2">
    <cfRule type="containsText" dxfId="9" priority="1" operator="containsText" text="Roxa">
      <formula>NOT(ISERROR(SEARCH(("Roxa"),(S2))))</formula>
    </cfRule>
    <cfRule type="containsText" dxfId="8" priority="2" operator="containsText" text="Azul">
      <formula>NOT(ISERROR(SEARCH(("Azul"),(S2))))</formula>
    </cfRule>
  </conditionalFormatting>
  <conditionalFormatting sqref="Y2">
    <cfRule type="expression" dxfId="7" priority="3">
      <formula>$S$2=AZUL</formula>
    </cfRule>
  </conditionalFormatting>
  <conditionalFormatting sqref="Z2">
    <cfRule type="cellIs" dxfId="6" priority="4" operator="equal">
      <formula>"ROXA"</formula>
    </cfRule>
    <cfRule type="cellIs" dxfId="5" priority="5" operator="equal">
      <formula>"AZUL"</formula>
    </cfRule>
  </conditionalFormatting>
  <pageMargins left="0.511811024" right="0.511811024" top="0.78740157499999996" bottom="0.78740157499999996" header="0" footer="0"/>
  <pageSetup paperSize="9" scale="81" orientation="landscape"/>
  <headerFooter>
    <oddFooter>&amp;L_x000D_#000000 ***Este documento está clasificado como PUBLICO por TELEFÓNICA. ***This document is classified as PUBLIC by TELEFÓNICA.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showGridLines="0" workbookViewId="0">
      <pane ySplit="3" topLeftCell="A4" activePane="bottomLeft" state="frozen"/>
      <selection pane="bottomLeft" activeCell="W39" sqref="W39"/>
    </sheetView>
  </sheetViews>
  <sheetFormatPr defaultColWidth="14.390625" defaultRowHeight="15" customHeight="1" x14ac:dyDescent="0.2"/>
  <cols>
    <col min="1" max="1" width="1.07421875" customWidth="1"/>
    <col min="2" max="2" width="5.6484375" customWidth="1"/>
    <col min="3" max="3" width="3.09375" customWidth="1"/>
    <col min="4" max="4" width="8.7421875" customWidth="1"/>
    <col min="5" max="5" width="9.55078125" customWidth="1"/>
    <col min="6" max="6" width="2.28515625" customWidth="1"/>
    <col min="7" max="7" width="5.6484375" customWidth="1"/>
    <col min="8" max="8" width="3.09375" customWidth="1"/>
    <col min="9" max="9" width="8.7421875" customWidth="1"/>
    <col min="10" max="10" width="8.875" customWidth="1"/>
    <col min="11" max="11" width="15.19921875" customWidth="1"/>
    <col min="12" max="12" width="5.6484375" customWidth="1"/>
    <col min="13" max="13" width="3.8984375" customWidth="1"/>
    <col min="14" max="15" width="8.7421875" customWidth="1"/>
    <col min="16" max="16" width="2.015625" customWidth="1"/>
    <col min="17" max="17" width="10.89453125" customWidth="1"/>
    <col min="18" max="18" width="5.6484375" customWidth="1"/>
    <col min="19" max="19" width="3.09375" customWidth="1"/>
    <col min="20" max="21" width="8.7421875" customWidth="1"/>
    <col min="22" max="22" width="4.3046875" customWidth="1"/>
    <col min="23" max="23" width="6.45703125" customWidth="1"/>
    <col min="24" max="24" width="5.6484375" customWidth="1"/>
    <col min="25" max="25" width="3.09375" customWidth="1"/>
    <col min="26" max="26" width="3.8984375" customWidth="1"/>
    <col min="27" max="28" width="8.7421875" customWidth="1"/>
  </cols>
  <sheetData>
    <row r="1" spans="1:28" ht="6.75" customHeight="1" x14ac:dyDescent="0.2"/>
    <row r="2" spans="1:28" ht="25.5" x14ac:dyDescent="0.35">
      <c r="B2" s="22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3" t="s">
        <v>3</v>
      </c>
      <c r="M2" s="21"/>
      <c r="N2" s="7">
        <f>COUNTA(B6,G6,L6,R6,X6,B8,G8,L8,R8,X8,X10,X12,X18,X20,X22,X24,R10,R12,R18,R20,R22,R24,L10,L12,L18,L20,L22,L24,G10,G12,B10,B12,B18,G18,G20,G22,G24,B20,B22,B24,B26,B14,B30,B32,B34,B36,G14,L14,R14,X14,G26,L26,R26,X26)</f>
        <v>0</v>
      </c>
      <c r="O2" s="24" t="s">
        <v>10</v>
      </c>
      <c r="P2" s="21"/>
      <c r="Q2" s="21"/>
      <c r="R2" s="21"/>
      <c r="S2" s="25" t="str">
        <f>IF(N2&lt;39,"ROXA",IF(N2&lt;=40,"MARROM"))</f>
        <v>ROXA</v>
      </c>
      <c r="T2" s="26"/>
      <c r="U2" s="26"/>
      <c r="V2" s="26"/>
      <c r="W2" s="9"/>
      <c r="X2" s="9"/>
      <c r="Y2" s="9"/>
      <c r="Z2" s="16" t="str">
        <f>S2</f>
        <v>ROXA</v>
      </c>
    </row>
    <row r="3" spans="1:28" ht="14.25" customHeight="1" x14ac:dyDescent="0.2"/>
    <row r="4" spans="1:28" ht="25.5" customHeight="1" x14ac:dyDescent="0.3">
      <c r="B4" s="30" t="s">
        <v>11</v>
      </c>
      <c r="C4" s="21"/>
      <c r="D4" s="21"/>
      <c r="E4" s="21"/>
      <c r="F4" s="21"/>
      <c r="G4" s="30" t="s">
        <v>12</v>
      </c>
      <c r="H4" s="21"/>
      <c r="I4" s="21"/>
      <c r="J4" s="21"/>
      <c r="K4" s="21"/>
      <c r="L4" s="30" t="s">
        <v>13</v>
      </c>
      <c r="M4" s="21"/>
      <c r="N4" s="21"/>
      <c r="O4" s="21"/>
      <c r="P4" s="21"/>
      <c r="Q4" s="15"/>
      <c r="R4" s="30" t="s">
        <v>14</v>
      </c>
      <c r="S4" s="21"/>
      <c r="T4" s="21"/>
      <c r="U4" s="21"/>
      <c r="V4" s="21"/>
      <c r="W4" s="15"/>
      <c r="X4" s="17" t="s">
        <v>16</v>
      </c>
      <c r="Y4" s="18"/>
      <c r="Z4" s="18"/>
      <c r="AA4" s="18"/>
      <c r="AB4" s="18"/>
    </row>
    <row r="5" spans="1:28" ht="11.25" customHeight="1" x14ac:dyDescent="0.2"/>
    <row r="6" spans="1:28" ht="14.25" customHeight="1" x14ac:dyDescent="0.2">
      <c r="A6" s="11" t="s">
        <v>17</v>
      </c>
      <c r="B6" s="12"/>
      <c r="C6" s="13">
        <v>1</v>
      </c>
      <c r="D6" s="3" t="s">
        <v>18</v>
      </c>
      <c r="E6" s="13"/>
      <c r="F6" s="13"/>
      <c r="G6" s="12"/>
      <c r="H6" s="13">
        <v>11</v>
      </c>
      <c r="I6" s="3" t="s">
        <v>156</v>
      </c>
      <c r="J6" s="13"/>
      <c r="K6" s="13"/>
      <c r="L6" s="12"/>
      <c r="M6" s="13">
        <v>21</v>
      </c>
      <c r="N6" s="3" t="s">
        <v>157</v>
      </c>
      <c r="O6" s="13"/>
      <c r="P6" s="13"/>
      <c r="R6" s="12"/>
      <c r="S6" s="13">
        <v>31</v>
      </c>
      <c r="T6" s="3" t="s">
        <v>158</v>
      </c>
      <c r="U6" s="13"/>
      <c r="V6" s="13"/>
      <c r="X6" s="12"/>
      <c r="Y6" s="13">
        <v>41</v>
      </c>
      <c r="Z6" s="3" t="s">
        <v>159</v>
      </c>
      <c r="AA6" s="13"/>
      <c r="AB6" s="13"/>
    </row>
    <row r="7" spans="1:28" ht="8.25" customHeight="1" x14ac:dyDescent="0.2">
      <c r="B7" s="15"/>
      <c r="C7" s="13"/>
      <c r="E7" s="13"/>
      <c r="F7" s="13"/>
      <c r="G7" s="15"/>
      <c r="H7" s="13"/>
      <c r="J7" s="13"/>
      <c r="K7" s="13"/>
      <c r="L7" s="15"/>
      <c r="M7" s="13"/>
      <c r="O7" s="13"/>
      <c r="P7" s="13"/>
      <c r="R7" s="15"/>
      <c r="S7" s="13"/>
      <c r="U7" s="13"/>
      <c r="V7" s="13"/>
      <c r="X7" s="15"/>
      <c r="Y7" s="13"/>
      <c r="AA7" s="13"/>
      <c r="AB7" s="13"/>
    </row>
    <row r="8" spans="1:28" ht="14.25" customHeight="1" x14ac:dyDescent="0.2">
      <c r="B8" s="12"/>
      <c r="C8" s="13">
        <v>2</v>
      </c>
      <c r="D8" s="3" t="s">
        <v>26</v>
      </c>
      <c r="E8" s="13"/>
      <c r="F8" s="13"/>
      <c r="G8" s="12"/>
      <c r="H8" s="13">
        <v>12</v>
      </c>
      <c r="I8" s="3" t="s">
        <v>160</v>
      </c>
      <c r="J8" s="13"/>
      <c r="K8" s="13"/>
      <c r="L8" s="12"/>
      <c r="M8" s="13">
        <v>22</v>
      </c>
      <c r="N8" s="3" t="s">
        <v>84</v>
      </c>
      <c r="O8" s="13"/>
      <c r="P8" s="13"/>
      <c r="R8" s="12"/>
      <c r="S8" s="13">
        <v>32</v>
      </c>
      <c r="T8" s="3" t="s">
        <v>161</v>
      </c>
      <c r="U8" s="13"/>
      <c r="V8" s="13"/>
      <c r="X8" s="12"/>
      <c r="Y8" s="13">
        <v>42</v>
      </c>
      <c r="Z8" s="3" t="s">
        <v>162</v>
      </c>
      <c r="AA8" s="13"/>
      <c r="AB8" s="13"/>
    </row>
    <row r="9" spans="1:28" ht="8.25" customHeight="1" x14ac:dyDescent="0.2">
      <c r="B9" s="15"/>
      <c r="C9" s="13"/>
      <c r="E9" s="13"/>
      <c r="F9" s="13"/>
      <c r="G9" s="15"/>
      <c r="H9" s="13"/>
      <c r="J9" s="13"/>
      <c r="K9" s="13"/>
      <c r="L9" s="15"/>
      <c r="O9" s="13"/>
      <c r="P9" s="13"/>
      <c r="R9" s="15"/>
      <c r="S9" s="13"/>
      <c r="U9" s="13"/>
      <c r="V9" s="13"/>
      <c r="X9" s="15"/>
      <c r="Y9" s="13"/>
      <c r="AA9" s="13"/>
      <c r="AB9" s="13"/>
    </row>
    <row r="10" spans="1:28" ht="14.25" customHeight="1" x14ac:dyDescent="0.2">
      <c r="B10" s="12"/>
      <c r="C10" s="13">
        <v>3</v>
      </c>
      <c r="D10" s="3" t="s">
        <v>32</v>
      </c>
      <c r="E10" s="13"/>
      <c r="F10" s="13"/>
      <c r="G10" s="12"/>
      <c r="H10" s="13">
        <v>13</v>
      </c>
      <c r="I10" s="3" t="s">
        <v>163</v>
      </c>
      <c r="J10" s="13"/>
      <c r="K10" s="13"/>
      <c r="L10" s="12"/>
      <c r="M10" s="13">
        <v>23</v>
      </c>
      <c r="N10" s="3" t="s">
        <v>164</v>
      </c>
      <c r="O10" s="13"/>
      <c r="P10" s="13"/>
      <c r="R10" s="12"/>
      <c r="S10" s="13">
        <v>33</v>
      </c>
      <c r="T10" s="3" t="s">
        <v>165</v>
      </c>
      <c r="U10" s="13"/>
      <c r="V10" s="13"/>
      <c r="X10" s="12"/>
      <c r="Y10" s="13">
        <v>43</v>
      </c>
      <c r="Z10" s="3" t="s">
        <v>166</v>
      </c>
      <c r="AA10" s="13"/>
      <c r="AB10" s="13"/>
    </row>
    <row r="11" spans="1:28" ht="8.25" customHeight="1" x14ac:dyDescent="0.2">
      <c r="B11" s="15"/>
      <c r="C11" s="13"/>
      <c r="E11" s="13"/>
      <c r="F11" s="13"/>
      <c r="G11" s="15"/>
      <c r="H11" s="13"/>
      <c r="J11" s="13"/>
      <c r="K11" s="13"/>
      <c r="L11" s="15"/>
      <c r="M11" s="13"/>
      <c r="O11" s="13"/>
      <c r="P11" s="13"/>
      <c r="R11" s="15"/>
      <c r="S11" s="13"/>
      <c r="U11" s="13"/>
      <c r="V11" s="13"/>
      <c r="X11" s="15"/>
      <c r="Y11" s="13"/>
      <c r="AA11" s="13"/>
      <c r="AB11" s="13"/>
    </row>
    <row r="12" spans="1:28" ht="14.25" customHeight="1" x14ac:dyDescent="0.2">
      <c r="B12" s="12"/>
      <c r="C12" s="13">
        <v>4</v>
      </c>
      <c r="D12" s="3" t="s">
        <v>41</v>
      </c>
      <c r="E12" s="13"/>
      <c r="F12" s="13"/>
      <c r="G12" s="12"/>
      <c r="H12" s="13">
        <v>14</v>
      </c>
      <c r="I12" s="3" t="s">
        <v>167</v>
      </c>
      <c r="J12" s="13"/>
      <c r="K12" s="13"/>
      <c r="L12" s="12"/>
      <c r="M12" s="13">
        <v>24</v>
      </c>
      <c r="N12" s="3" t="s">
        <v>168</v>
      </c>
      <c r="O12" s="13"/>
      <c r="P12" s="13"/>
      <c r="R12" s="12"/>
      <c r="S12" s="13">
        <v>34</v>
      </c>
      <c r="T12" s="3" t="s">
        <v>169</v>
      </c>
      <c r="U12" s="13"/>
      <c r="V12" s="13"/>
      <c r="X12" s="12"/>
      <c r="Y12" s="13">
        <v>44</v>
      </c>
      <c r="Z12" s="3" t="s">
        <v>138</v>
      </c>
      <c r="AA12" s="13"/>
      <c r="AB12" s="13"/>
    </row>
    <row r="13" spans="1:28" ht="8.25" customHeight="1" x14ac:dyDescent="0.2">
      <c r="B13" s="15"/>
      <c r="C13" s="13"/>
      <c r="E13" s="13"/>
      <c r="F13" s="13"/>
      <c r="G13" s="15"/>
      <c r="H13" s="13"/>
      <c r="J13" s="13"/>
      <c r="K13" s="13"/>
      <c r="L13" s="15"/>
      <c r="M13" s="13"/>
      <c r="O13" s="13"/>
      <c r="P13" s="13"/>
      <c r="R13" s="15"/>
      <c r="S13" s="13"/>
      <c r="U13" s="13"/>
      <c r="V13" s="13"/>
      <c r="X13" s="15"/>
      <c r="Y13" s="13"/>
      <c r="AA13" s="13"/>
      <c r="AB13" s="13"/>
    </row>
    <row r="14" spans="1:28" ht="14.25" customHeight="1" x14ac:dyDescent="0.2">
      <c r="B14" s="12"/>
      <c r="C14" s="13">
        <v>5</v>
      </c>
      <c r="D14" s="3" t="s">
        <v>48</v>
      </c>
      <c r="E14" s="13"/>
      <c r="F14" s="13"/>
      <c r="G14" s="12"/>
      <c r="H14" s="13">
        <v>15</v>
      </c>
      <c r="I14" s="3" t="s">
        <v>170</v>
      </c>
      <c r="J14" s="13"/>
      <c r="K14" s="13"/>
      <c r="L14" s="12"/>
      <c r="M14" s="13">
        <v>25</v>
      </c>
      <c r="N14" s="3" t="s">
        <v>171</v>
      </c>
      <c r="O14" s="13"/>
      <c r="P14" s="13"/>
      <c r="R14" s="12"/>
      <c r="S14" s="13">
        <v>35</v>
      </c>
      <c r="T14" s="3" t="s">
        <v>172</v>
      </c>
      <c r="U14" s="13"/>
      <c r="V14" s="13"/>
      <c r="X14" s="12"/>
      <c r="Y14" s="13">
        <v>45</v>
      </c>
      <c r="Z14" s="3" t="s">
        <v>173</v>
      </c>
      <c r="AA14" s="13"/>
      <c r="AB14" s="13"/>
    </row>
    <row r="15" spans="1:28" ht="8.25" customHeight="1" x14ac:dyDescent="0.2">
      <c r="B15" s="15"/>
      <c r="C15" s="13"/>
      <c r="E15" s="13"/>
      <c r="F15" s="13"/>
      <c r="G15" s="15"/>
      <c r="H15" s="13"/>
      <c r="J15" s="13"/>
      <c r="K15" s="13"/>
      <c r="L15" s="15"/>
      <c r="M15" s="13"/>
      <c r="O15" s="13"/>
      <c r="P15" s="13"/>
      <c r="R15" s="15"/>
      <c r="S15" s="13"/>
      <c r="U15" s="13"/>
      <c r="V15" s="13"/>
      <c r="X15" s="15"/>
      <c r="Y15" s="13"/>
      <c r="AA15" s="13"/>
      <c r="AB15" s="13"/>
    </row>
    <row r="16" spans="1:28" ht="25.5" customHeight="1" x14ac:dyDescent="0.3">
      <c r="E16" s="13"/>
      <c r="F16" s="13"/>
      <c r="G16" s="30" t="s">
        <v>51</v>
      </c>
      <c r="H16" s="21"/>
      <c r="I16" s="21"/>
      <c r="J16" s="21"/>
      <c r="K16" s="21"/>
      <c r="L16" s="30" t="s">
        <v>53</v>
      </c>
      <c r="M16" s="21"/>
      <c r="N16" s="21"/>
      <c r="O16" s="21"/>
      <c r="P16" s="21"/>
      <c r="Q16" s="15"/>
      <c r="R16" s="30" t="s">
        <v>54</v>
      </c>
      <c r="S16" s="21"/>
      <c r="T16" s="21"/>
      <c r="U16" s="21"/>
      <c r="V16" s="21"/>
      <c r="W16" s="15"/>
      <c r="X16" s="30" t="s">
        <v>55</v>
      </c>
      <c r="Y16" s="21"/>
      <c r="Z16" s="21"/>
      <c r="AA16" s="21"/>
      <c r="AB16" s="21"/>
    </row>
    <row r="17" spans="2:28" ht="8.25" customHeight="1" x14ac:dyDescent="0.2">
      <c r="E17" s="13"/>
      <c r="F17" s="13"/>
      <c r="G17" s="15"/>
      <c r="H17" s="13"/>
      <c r="J17" s="13"/>
      <c r="K17" s="13"/>
      <c r="L17" s="15"/>
      <c r="M17" s="13"/>
      <c r="O17" s="13"/>
      <c r="P17" s="13"/>
      <c r="R17" s="15"/>
      <c r="S17" s="13"/>
      <c r="U17" s="13"/>
      <c r="V17" s="13"/>
      <c r="Y17" s="13"/>
      <c r="AA17" s="13"/>
      <c r="AB17" s="13"/>
    </row>
    <row r="18" spans="2:28" ht="14.25" customHeight="1" x14ac:dyDescent="0.2">
      <c r="B18" s="12"/>
      <c r="C18" s="13">
        <v>6</v>
      </c>
      <c r="D18" s="3" t="s">
        <v>56</v>
      </c>
      <c r="E18" s="13"/>
      <c r="F18" s="13"/>
      <c r="G18" s="12"/>
      <c r="H18" s="13">
        <v>16</v>
      </c>
      <c r="I18" s="3" t="s">
        <v>174</v>
      </c>
      <c r="J18" s="13"/>
      <c r="K18" s="13"/>
      <c r="L18" s="12"/>
      <c r="M18" s="13">
        <v>26</v>
      </c>
      <c r="N18" s="3" t="s">
        <v>175</v>
      </c>
      <c r="O18" s="13"/>
      <c r="P18" s="13"/>
      <c r="R18" s="12"/>
      <c r="S18" s="13">
        <v>36</v>
      </c>
      <c r="T18" s="3" t="s">
        <v>176</v>
      </c>
      <c r="U18" s="13"/>
      <c r="V18" s="13"/>
      <c r="X18" s="12"/>
      <c r="Y18" s="13">
        <v>46</v>
      </c>
      <c r="Z18" s="3" t="s">
        <v>177</v>
      </c>
      <c r="AA18" s="13"/>
      <c r="AB18" s="13"/>
    </row>
    <row r="19" spans="2:28" ht="8.25" customHeight="1" x14ac:dyDescent="0.2">
      <c r="B19" s="15"/>
      <c r="C19" s="13"/>
      <c r="E19" s="13"/>
      <c r="F19" s="13"/>
      <c r="G19" s="15"/>
      <c r="H19" s="13"/>
      <c r="J19" s="13"/>
      <c r="K19" s="13"/>
      <c r="L19" s="15"/>
      <c r="M19" s="13"/>
      <c r="O19" s="13"/>
      <c r="P19" s="13"/>
      <c r="R19" s="15"/>
      <c r="S19" s="13"/>
      <c r="U19" s="13"/>
      <c r="V19" s="13"/>
      <c r="X19" s="15"/>
      <c r="Y19" s="13"/>
      <c r="AA19" s="13"/>
      <c r="AB19" s="13"/>
    </row>
    <row r="20" spans="2:28" ht="14.25" customHeight="1" x14ac:dyDescent="0.2">
      <c r="B20" s="12"/>
      <c r="C20" s="13">
        <v>7</v>
      </c>
      <c r="D20" s="3" t="s">
        <v>66</v>
      </c>
      <c r="E20" s="13"/>
      <c r="F20" s="13"/>
      <c r="G20" s="12"/>
      <c r="H20" s="13">
        <v>17</v>
      </c>
      <c r="I20" s="3" t="s">
        <v>178</v>
      </c>
      <c r="J20" s="13"/>
      <c r="K20" s="13"/>
      <c r="L20" s="12"/>
      <c r="M20" s="13">
        <v>27</v>
      </c>
      <c r="N20" s="3" t="s">
        <v>179</v>
      </c>
      <c r="O20" s="13"/>
      <c r="P20" s="13"/>
      <c r="R20" s="12"/>
      <c r="S20" s="13">
        <v>37</v>
      </c>
      <c r="T20" s="3" t="s">
        <v>180</v>
      </c>
      <c r="U20" s="13"/>
      <c r="V20" s="13"/>
      <c r="X20" s="12"/>
      <c r="Y20" s="13">
        <v>47</v>
      </c>
      <c r="Z20" s="3" t="s">
        <v>181</v>
      </c>
      <c r="AA20" s="13"/>
      <c r="AB20" s="13"/>
    </row>
    <row r="21" spans="2:28" ht="8.25" customHeight="1" x14ac:dyDescent="0.2">
      <c r="B21" s="15"/>
      <c r="C21" s="13"/>
      <c r="E21" s="13"/>
      <c r="F21" s="13"/>
      <c r="G21" s="15"/>
      <c r="H21" s="13"/>
      <c r="J21" s="13"/>
      <c r="K21" s="13"/>
      <c r="L21" s="15"/>
      <c r="M21" s="13"/>
      <c r="O21" s="13"/>
      <c r="P21" s="13"/>
      <c r="R21" s="15"/>
      <c r="U21" s="13"/>
      <c r="V21" s="13"/>
      <c r="X21" s="15"/>
      <c r="Y21" s="13"/>
      <c r="AA21" s="13"/>
      <c r="AB21" s="13"/>
    </row>
    <row r="22" spans="2:28" ht="14.25" customHeight="1" x14ac:dyDescent="0.2">
      <c r="B22" s="12"/>
      <c r="C22" s="13">
        <v>8</v>
      </c>
      <c r="D22" s="3" t="s">
        <v>76</v>
      </c>
      <c r="E22" s="13"/>
      <c r="F22" s="13"/>
      <c r="G22" s="12"/>
      <c r="H22" s="13">
        <v>18</v>
      </c>
      <c r="I22" s="3" t="s">
        <v>182</v>
      </c>
      <c r="J22" s="13"/>
      <c r="L22" s="12"/>
      <c r="M22" s="13">
        <v>28</v>
      </c>
      <c r="N22" s="3" t="s">
        <v>183</v>
      </c>
      <c r="O22" s="13"/>
      <c r="P22" s="13"/>
      <c r="R22" s="12"/>
      <c r="S22" s="13">
        <v>38</v>
      </c>
      <c r="T22" s="3" t="s">
        <v>184</v>
      </c>
      <c r="U22" s="13"/>
      <c r="V22" s="13"/>
      <c r="X22" s="12"/>
      <c r="Y22" s="13">
        <v>48</v>
      </c>
      <c r="Z22" s="3" t="s">
        <v>185</v>
      </c>
      <c r="AA22" s="13"/>
      <c r="AB22" s="13"/>
    </row>
    <row r="23" spans="2:28" ht="8.25" customHeight="1" x14ac:dyDescent="0.2">
      <c r="B23" s="15"/>
      <c r="C23" s="13"/>
      <c r="E23" s="13"/>
      <c r="F23" s="13"/>
      <c r="G23" s="15"/>
      <c r="I23" s="13"/>
      <c r="J23" s="13"/>
      <c r="L23" s="15"/>
      <c r="M23" s="13"/>
      <c r="O23" s="13"/>
      <c r="P23" s="13"/>
      <c r="R23" s="15"/>
      <c r="S23" s="13"/>
      <c r="X23" s="15"/>
    </row>
    <row r="24" spans="2:28" ht="14.25" customHeight="1" x14ac:dyDescent="0.2">
      <c r="B24" s="12"/>
      <c r="C24" s="13">
        <v>9</v>
      </c>
      <c r="D24" s="3" t="s">
        <v>83</v>
      </c>
      <c r="E24" s="13"/>
      <c r="F24" s="13"/>
      <c r="G24" s="12"/>
      <c r="H24" s="13">
        <v>19</v>
      </c>
      <c r="I24" s="3" t="s">
        <v>186</v>
      </c>
      <c r="J24" s="13"/>
      <c r="L24" s="12"/>
      <c r="M24" s="13">
        <v>29</v>
      </c>
      <c r="N24" s="3" t="s">
        <v>187</v>
      </c>
      <c r="O24" s="13"/>
      <c r="P24" s="13"/>
      <c r="R24" s="12"/>
      <c r="S24" s="13">
        <v>39</v>
      </c>
      <c r="T24" s="3" t="s">
        <v>188</v>
      </c>
      <c r="U24" s="13"/>
      <c r="V24" s="13"/>
      <c r="X24" s="12"/>
      <c r="Y24" s="13">
        <v>49</v>
      </c>
      <c r="Z24" s="3" t="s">
        <v>189</v>
      </c>
      <c r="AA24" s="13"/>
      <c r="AB24" s="13"/>
    </row>
    <row r="25" spans="2:28" ht="8.25" customHeight="1" x14ac:dyDescent="0.2">
      <c r="B25" s="15"/>
      <c r="C25" s="13"/>
      <c r="E25" s="13"/>
      <c r="F25" s="13"/>
      <c r="H25" s="13"/>
      <c r="I25" s="13"/>
      <c r="J25" s="13"/>
      <c r="K25" s="13"/>
      <c r="M25" s="13"/>
      <c r="O25" s="13"/>
      <c r="P25" s="13"/>
      <c r="S25" s="13"/>
    </row>
    <row r="26" spans="2:28" ht="14.25" customHeight="1" x14ac:dyDescent="0.2">
      <c r="B26" s="12"/>
      <c r="C26" s="13">
        <v>10</v>
      </c>
      <c r="D26" s="3" t="s">
        <v>90</v>
      </c>
      <c r="E26" s="13"/>
      <c r="F26" s="13"/>
      <c r="G26" s="12"/>
      <c r="H26" s="13">
        <v>20</v>
      </c>
      <c r="I26" s="3" t="s">
        <v>190</v>
      </c>
      <c r="J26" s="13"/>
      <c r="L26" s="12"/>
      <c r="M26" s="13">
        <v>30</v>
      </c>
      <c r="N26" s="3" t="s">
        <v>191</v>
      </c>
      <c r="O26" s="13"/>
      <c r="P26" s="13"/>
      <c r="R26" s="12"/>
      <c r="S26" s="13">
        <v>40</v>
      </c>
      <c r="T26" s="3" t="s">
        <v>192</v>
      </c>
      <c r="U26" s="13"/>
      <c r="V26" s="13"/>
      <c r="X26" s="12"/>
      <c r="Y26" s="13">
        <v>50</v>
      </c>
      <c r="Z26" s="3" t="s">
        <v>193</v>
      </c>
      <c r="AA26" s="13"/>
      <c r="AB26" s="13"/>
    </row>
    <row r="27" spans="2:28" ht="8.25" customHeight="1" x14ac:dyDescent="0.2">
      <c r="B27" s="15"/>
      <c r="C27" s="13"/>
      <c r="D27" s="13"/>
      <c r="E27" s="13"/>
      <c r="F27" s="13"/>
      <c r="L27" s="15"/>
      <c r="M27" s="13"/>
      <c r="O27" s="13"/>
      <c r="P27" s="13"/>
    </row>
    <row r="28" spans="2:28" ht="18" customHeight="1" x14ac:dyDescent="0.3">
      <c r="B28" s="30" t="s">
        <v>93</v>
      </c>
      <c r="C28" s="21"/>
      <c r="D28" s="21"/>
      <c r="E28" s="21"/>
      <c r="F28" s="21"/>
      <c r="J28" s="7" t="s">
        <v>150</v>
      </c>
      <c r="L28" s="7"/>
      <c r="M28" s="7"/>
      <c r="N28" s="7"/>
      <c r="O28" s="7"/>
    </row>
    <row r="29" spans="2:28" ht="8.25" customHeight="1" thickBot="1" x14ac:dyDescent="0.25">
      <c r="B29" s="15"/>
      <c r="C29" s="13"/>
      <c r="D29" s="13"/>
      <c r="E29" s="13"/>
      <c r="F29" s="13"/>
    </row>
    <row r="30" spans="2:28" ht="15.75" thickBot="1" x14ac:dyDescent="0.25">
      <c r="B30" s="12"/>
      <c r="C30" s="13">
        <v>51</v>
      </c>
      <c r="D30" s="3" t="s">
        <v>194</v>
      </c>
      <c r="E30" s="13"/>
      <c r="F30" s="13"/>
      <c r="J30" s="12"/>
      <c r="K30" s="19">
        <v>90</v>
      </c>
      <c r="L30" s="3" t="s">
        <v>151</v>
      </c>
    </row>
    <row r="31" spans="2:28" ht="8.25" customHeight="1" thickBot="1" x14ac:dyDescent="0.25">
      <c r="B31" s="15"/>
      <c r="C31" s="13"/>
      <c r="D31" s="13"/>
      <c r="E31" s="13"/>
      <c r="F31" s="13"/>
      <c r="K31" s="19"/>
      <c r="M31" s="13"/>
      <c r="N31" s="13"/>
      <c r="Q31" s="13"/>
    </row>
    <row r="32" spans="2:28" ht="14.25" customHeight="1" thickBot="1" x14ac:dyDescent="0.25">
      <c r="B32" s="12"/>
      <c r="C32" s="13">
        <v>52</v>
      </c>
      <c r="D32" s="3" t="s">
        <v>195</v>
      </c>
      <c r="E32" s="13"/>
      <c r="F32" s="13"/>
      <c r="J32" s="12"/>
      <c r="K32" s="19">
        <v>91</v>
      </c>
      <c r="L32" s="3" t="s">
        <v>152</v>
      </c>
    </row>
    <row r="33" spans="2:17" ht="8.25" customHeight="1" thickBot="1" x14ac:dyDescent="0.25">
      <c r="B33" s="15"/>
      <c r="C33" s="13"/>
      <c r="D33" s="13"/>
      <c r="E33" s="13"/>
      <c r="F33" s="13"/>
      <c r="K33" s="19"/>
      <c r="M33" s="13"/>
      <c r="N33" s="13"/>
      <c r="Q33" s="13"/>
    </row>
    <row r="34" spans="2:17" ht="14.25" customHeight="1" thickBot="1" x14ac:dyDescent="0.25">
      <c r="B34" s="12"/>
      <c r="C34" s="13">
        <v>53</v>
      </c>
      <c r="D34" s="3" t="s">
        <v>196</v>
      </c>
      <c r="E34" s="13"/>
      <c r="F34" s="13"/>
      <c r="J34" s="12"/>
      <c r="K34" s="19">
        <v>92</v>
      </c>
      <c r="L34" s="3" t="s">
        <v>153</v>
      </c>
    </row>
    <row r="35" spans="2:17" ht="8.25" customHeight="1" thickBot="1" x14ac:dyDescent="0.25">
      <c r="B35" s="15"/>
      <c r="C35" s="13"/>
      <c r="D35" s="13"/>
      <c r="E35" s="13"/>
      <c r="F35" s="13"/>
      <c r="K35" s="19"/>
      <c r="M35" s="13"/>
      <c r="N35" s="13"/>
      <c r="Q35" s="13"/>
    </row>
    <row r="36" spans="2:17" ht="14.25" customHeight="1" thickBot="1" x14ac:dyDescent="0.25">
      <c r="B36" s="12"/>
      <c r="C36" s="13">
        <v>54</v>
      </c>
      <c r="D36" s="3" t="s">
        <v>197</v>
      </c>
      <c r="J36" s="12"/>
      <c r="K36" s="19">
        <v>93</v>
      </c>
      <c r="L36" s="3" t="s">
        <v>154</v>
      </c>
    </row>
    <row r="37" spans="2:17" ht="14.25" customHeight="1" thickBot="1" x14ac:dyDescent="0.25">
      <c r="K37" s="19"/>
      <c r="M37" s="13"/>
      <c r="N37" s="13"/>
      <c r="Q37" s="13"/>
    </row>
    <row r="38" spans="2:17" ht="14.25" customHeight="1" thickBot="1" x14ac:dyDescent="0.25">
      <c r="J38" s="12"/>
      <c r="K38" s="19">
        <v>94</v>
      </c>
      <c r="L38" s="3" t="s">
        <v>155</v>
      </c>
    </row>
    <row r="39" spans="2:17" ht="14.25" customHeight="1" x14ac:dyDescent="0.2"/>
    <row r="40" spans="2:17" ht="14.25" customHeight="1" x14ac:dyDescent="0.2"/>
    <row r="41" spans="2:17" ht="14.25" customHeight="1" x14ac:dyDescent="0.2"/>
    <row r="42" spans="2:17" ht="14.25" customHeight="1" x14ac:dyDescent="0.2"/>
    <row r="43" spans="2:17" ht="14.25" customHeight="1" x14ac:dyDescent="0.2"/>
    <row r="44" spans="2:17" ht="14.25" customHeight="1" x14ac:dyDescent="0.2"/>
    <row r="45" spans="2:17" ht="14.25" customHeight="1" x14ac:dyDescent="0.2"/>
    <row r="46" spans="2:17" ht="14.25" customHeight="1" x14ac:dyDescent="0.2"/>
    <row r="47" spans="2:17" ht="14.25" customHeight="1" x14ac:dyDescent="0.2"/>
    <row r="48" spans="2:1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3">
    <mergeCell ref="X16:AB16"/>
    <mergeCell ref="B28:F28"/>
    <mergeCell ref="B2:K2"/>
    <mergeCell ref="L2:M2"/>
    <mergeCell ref="O2:R2"/>
    <mergeCell ref="S2:V2"/>
    <mergeCell ref="B4:F4"/>
    <mergeCell ref="G4:K4"/>
    <mergeCell ref="L4:P4"/>
    <mergeCell ref="R4:V4"/>
    <mergeCell ref="G16:K16"/>
    <mergeCell ref="L16:P16"/>
    <mergeCell ref="R16:V16"/>
  </mergeCells>
  <conditionalFormatting sqref="S2:V2">
    <cfRule type="containsText" dxfId="4" priority="1" operator="containsText" text="Roxa">
      <formula>NOT(ISERROR(SEARCH(("Roxa"),(S2))))</formula>
    </cfRule>
    <cfRule type="containsText" dxfId="3" priority="2" operator="containsText" text="Azul">
      <formula>NOT(ISERROR(SEARCH(("Azul"),(S2))))</formula>
    </cfRule>
  </conditionalFormatting>
  <conditionalFormatting sqref="Y2">
    <cfRule type="expression" dxfId="2" priority="3">
      <formula>$S$2=AZUL</formula>
    </cfRule>
  </conditionalFormatting>
  <conditionalFormatting sqref="Z2">
    <cfRule type="cellIs" dxfId="1" priority="4" operator="equal">
      <formula>"ROXA"</formula>
    </cfRule>
    <cfRule type="cellIs" dxfId="0" priority="5" operator="equal">
      <formula>"MARROM"</formula>
    </cfRule>
  </conditionalFormatting>
  <pageMargins left="0.511811024" right="0.511811024" top="0.78740157499999996" bottom="0.78740157499999996" header="0" footer="0"/>
  <pageSetup paperSize="9" scale="81" orientation="landscape"/>
  <headerFooter>
    <oddFooter>&amp;L_x000D_#000000 ***Este documento está clasificado como PUBLICO por TELEFÓNICA. ***This document is classified as PUBLIC by TELEFÓNICA.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pane xSplit="17" ySplit="19" topLeftCell="R20" activePane="bottomRight" state="frozen"/>
      <selection pane="bottomLeft" activeCell="A20" sqref="A20"/>
      <selection pane="topRight" activeCell="R1" sqref="R1"/>
      <selection pane="bottomRight" activeCell="R20" sqref="R20"/>
    </sheetView>
  </sheetViews>
  <sheetFormatPr defaultColWidth="14.390625" defaultRowHeight="15" customHeight="1" x14ac:dyDescent="0.2"/>
  <cols>
    <col min="1" max="1" width="23.5390625" customWidth="1"/>
    <col min="2" max="26" width="8.742187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511811024" right="0.511811024" top="0.78740157499999996" bottom="0.78740157499999996" header="0" footer="0"/>
  <pageSetup paperSize="9" orientation="portrait"/>
  <headerFooter>
    <oddFooter>&amp;L_x000D_#000000 ***Este documento está clasificado como PUBLICO por TELEFÓNICA. ***This document is classified as PUBLIC by TELEFÓNICA.</oddFooter>
  </headerFooter>
  <drawing r:id="rId1"/>
  <legacyDrawing r:id="rId2"/>
  <oleObjects>
    <mc:AlternateContent xmlns:mc="http://schemas.openxmlformats.org/markup-compatibility/2006">
      <mc:Choice Requires="x14">
        <oleObject progId="AcroExch.Document.DC" shapeId="1025" r:id="rId3">
          <objectPr defaultSize="0" autoPict="0" r:id="rId4">
            <anchor moveWithCells="1">
              <from>
                <xdr:col>0</xdr:col>
                <xdr:colOff>314325</xdr:colOff>
                <xdr:row>0</xdr:row>
                <xdr:rowOff>0</xdr:rowOff>
              </from>
              <to>
                <xdr:col>6</xdr:col>
                <xdr:colOff>333375</xdr:colOff>
                <xdr:row>18</xdr:row>
                <xdr:rowOff>95250</xdr:rowOff>
              </to>
            </anchor>
          </objectPr>
        </oleObject>
      </mc:Choice>
      <mc:Fallback>
        <oleObject progId="AcroExch.Document.DC" shapeId="1025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defaultColWidth="14.390625" defaultRowHeight="15" customHeight="1" x14ac:dyDescent="0.2"/>
  <cols>
    <col min="1" max="1" width="35.91796875" customWidth="1"/>
    <col min="2" max="26" width="8.7421875" customWidth="1"/>
  </cols>
  <sheetData>
    <row r="1" spans="1:1" ht="14.25" customHeight="1" x14ac:dyDescent="0.2">
      <c r="A1" s="13" t="s">
        <v>198</v>
      </c>
    </row>
    <row r="2" spans="1:1" ht="14.25" customHeight="1" x14ac:dyDescent="0.2">
      <c r="A2" s="13"/>
    </row>
    <row r="3" spans="1:1" ht="14.25" customHeight="1" x14ac:dyDescent="0.2">
      <c r="A3" s="13" t="s">
        <v>199</v>
      </c>
    </row>
    <row r="4" spans="1:1" ht="14.25" customHeight="1" x14ac:dyDescent="0.2">
      <c r="A4" s="13"/>
    </row>
    <row r="5" spans="1:1" ht="14.25" customHeight="1" x14ac:dyDescent="0.2">
      <c r="A5" s="13" t="s">
        <v>200</v>
      </c>
    </row>
    <row r="6" spans="1:1" ht="14.25" customHeight="1" x14ac:dyDescent="0.2">
      <c r="A6" s="13"/>
    </row>
    <row r="7" spans="1:1" ht="14.25" customHeight="1" x14ac:dyDescent="0.2">
      <c r="A7" s="13" t="s">
        <v>201</v>
      </c>
    </row>
    <row r="8" spans="1:1" ht="14.25" customHeight="1" x14ac:dyDescent="0.2">
      <c r="A8" s="13"/>
    </row>
    <row r="9" spans="1:1" ht="14.25" customHeight="1" x14ac:dyDescent="0.2">
      <c r="A9" s="13" t="s">
        <v>202</v>
      </c>
    </row>
    <row r="10" spans="1:1" ht="14.25" customHeight="1" x14ac:dyDescent="0.2">
      <c r="A10" s="13"/>
    </row>
    <row r="11" spans="1:1" ht="14.25" customHeight="1" x14ac:dyDescent="0.2">
      <c r="A11" s="13" t="s">
        <v>203</v>
      </c>
    </row>
    <row r="12" spans="1:1" ht="14.25" customHeight="1" x14ac:dyDescent="0.2">
      <c r="A12" s="13"/>
    </row>
    <row r="13" spans="1:1" ht="14.25" customHeight="1" x14ac:dyDescent="0.2">
      <c r="A13" s="13" t="s">
        <v>204</v>
      </c>
    </row>
    <row r="14" spans="1:1" ht="14.25" customHeight="1" x14ac:dyDescent="0.2">
      <c r="A14" s="13"/>
    </row>
    <row r="15" spans="1:1" ht="14.25" customHeight="1" x14ac:dyDescent="0.2">
      <c r="A15" s="13" t="s">
        <v>205</v>
      </c>
    </row>
    <row r="16" spans="1:1" ht="14.25" customHeight="1" x14ac:dyDescent="0.2">
      <c r="A16" s="13"/>
    </row>
    <row r="17" spans="1:1" ht="14.25" customHeight="1" x14ac:dyDescent="0.2">
      <c r="A17" s="13" t="s">
        <v>206</v>
      </c>
    </row>
    <row r="18" spans="1:1" ht="14.25" customHeight="1" x14ac:dyDescent="0.2">
      <c r="A18" s="13"/>
    </row>
    <row r="19" spans="1:1" ht="14.25" customHeight="1" x14ac:dyDescent="0.2">
      <c r="A19" s="13" t="s">
        <v>207</v>
      </c>
    </row>
    <row r="20" spans="1:1" ht="14.25" customHeight="1" x14ac:dyDescent="0.2">
      <c r="A20" s="13"/>
    </row>
    <row r="21" spans="1:1" ht="14.25" customHeight="1" x14ac:dyDescent="0.2">
      <c r="A21" s="13" t="s">
        <v>208</v>
      </c>
    </row>
    <row r="22" spans="1:1" ht="14.25" customHeight="1" x14ac:dyDescent="0.2"/>
    <row r="23" spans="1:1" ht="14.25" customHeight="1" x14ac:dyDescent="0.2"/>
    <row r="24" spans="1:1" ht="14.25" customHeight="1" x14ac:dyDescent="0.2"/>
    <row r="25" spans="1:1" ht="14.25" customHeight="1" x14ac:dyDescent="0.2"/>
    <row r="26" spans="1:1" ht="14.25" customHeight="1" x14ac:dyDescent="0.2"/>
    <row r="27" spans="1:1" ht="14.25" customHeight="1" x14ac:dyDescent="0.2"/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511811024" right="0.511811024" top="0.78740157499999996" bottom="0.78740157499999996" header="0" footer="0"/>
  <pageSetup paperSize="9" orientation="portrait"/>
  <headerFooter>
    <oddFooter>&amp;L_x000D_#000000 ***Este documento está clasificado como PUBLICO por TELEFÓNICA. ***This document is classified as PUBLIC by TELEFÓNICA.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390625" defaultRowHeight="15" customHeight="1" x14ac:dyDescent="0.2"/>
  <cols>
    <col min="1" max="26" width="8.7421875" customWidth="1"/>
  </cols>
  <sheetData>
    <row r="1" spans="1:3" ht="14.25" customHeight="1" x14ac:dyDescent="0.2">
      <c r="A1" s="13">
        <v>19</v>
      </c>
      <c r="B1" s="13" t="s">
        <v>209</v>
      </c>
      <c r="C1" s="13"/>
    </row>
    <row r="2" spans="1:3" ht="14.25" customHeight="1" x14ac:dyDescent="0.2">
      <c r="A2" s="13"/>
      <c r="B2" s="13"/>
      <c r="C2" s="13"/>
    </row>
    <row r="3" spans="1:3" ht="14.25" customHeight="1" x14ac:dyDescent="0.2">
      <c r="A3" s="13">
        <v>20</v>
      </c>
      <c r="B3" s="13" t="s">
        <v>210</v>
      </c>
      <c r="C3" s="13"/>
    </row>
    <row r="4" spans="1:3" ht="14.25" customHeight="1" x14ac:dyDescent="0.2">
      <c r="A4" s="13"/>
      <c r="B4" s="13"/>
      <c r="C4" s="13"/>
    </row>
    <row r="5" spans="1:3" ht="14.25" customHeight="1" x14ac:dyDescent="0.2">
      <c r="A5" s="13">
        <v>21</v>
      </c>
      <c r="B5" s="13" t="s">
        <v>120</v>
      </c>
      <c r="C5" s="13"/>
    </row>
    <row r="6" spans="1:3" ht="14.25" customHeight="1" x14ac:dyDescent="0.2">
      <c r="A6" s="13"/>
      <c r="B6" s="13"/>
      <c r="C6" s="13"/>
    </row>
    <row r="7" spans="1:3" ht="14.25" customHeight="1" x14ac:dyDescent="0.2">
      <c r="A7" s="13">
        <v>22</v>
      </c>
      <c r="B7" s="13" t="s">
        <v>211</v>
      </c>
      <c r="C7" s="13"/>
    </row>
    <row r="8" spans="1:3" ht="14.25" customHeight="1" x14ac:dyDescent="0.2">
      <c r="A8" s="13"/>
      <c r="B8" s="13"/>
      <c r="C8" s="13"/>
    </row>
    <row r="9" spans="1:3" ht="14.25" customHeight="1" x14ac:dyDescent="0.2">
      <c r="A9" s="13">
        <v>23</v>
      </c>
      <c r="B9" s="13" t="s">
        <v>212</v>
      </c>
      <c r="C9" s="13"/>
    </row>
    <row r="10" spans="1:3" ht="14.25" customHeight="1" x14ac:dyDescent="0.2">
      <c r="A10" s="13"/>
      <c r="B10" s="13"/>
      <c r="C10" s="13"/>
    </row>
    <row r="11" spans="1:3" ht="14.25" customHeight="1" x14ac:dyDescent="0.2">
      <c r="A11" s="13">
        <v>24</v>
      </c>
      <c r="B11" s="13" t="s">
        <v>213</v>
      </c>
      <c r="C11" s="13"/>
    </row>
    <row r="12" spans="1:3" ht="14.25" customHeight="1" x14ac:dyDescent="0.2">
      <c r="A12" s="13"/>
      <c r="B12" s="13"/>
      <c r="C12" s="13"/>
    </row>
    <row r="13" spans="1:3" ht="14.25" customHeight="1" x14ac:dyDescent="0.2">
      <c r="A13" s="13">
        <v>25</v>
      </c>
      <c r="B13" s="13" t="s">
        <v>214</v>
      </c>
      <c r="C13" s="13"/>
    </row>
    <row r="14" spans="1:3" ht="14.25" customHeight="1" x14ac:dyDescent="0.2">
      <c r="A14" s="13"/>
      <c r="B14" s="13"/>
      <c r="C14" s="13"/>
    </row>
    <row r="15" spans="1:3" ht="14.25" customHeight="1" x14ac:dyDescent="0.2">
      <c r="A15" s="13">
        <v>26</v>
      </c>
      <c r="B15" s="13" t="s">
        <v>215</v>
      </c>
      <c r="C15" s="13"/>
    </row>
    <row r="16" spans="1:3" ht="14.25" customHeight="1" x14ac:dyDescent="0.2">
      <c r="A16" s="13"/>
      <c r="B16" s="13"/>
      <c r="C16" s="13"/>
    </row>
    <row r="17" spans="1:3" ht="14.25" customHeight="1" x14ac:dyDescent="0.2">
      <c r="A17" s="13">
        <v>27</v>
      </c>
      <c r="B17" s="13" t="s">
        <v>216</v>
      </c>
      <c r="C17" s="13"/>
    </row>
    <row r="18" spans="1:3" ht="14.25" customHeight="1" x14ac:dyDescent="0.2">
      <c r="A18" s="13"/>
      <c r="B18" s="13"/>
      <c r="C18" s="13"/>
    </row>
    <row r="19" spans="1:3" ht="14.25" customHeight="1" x14ac:dyDescent="0.2">
      <c r="A19" s="13">
        <v>28</v>
      </c>
      <c r="B19" s="13" t="s">
        <v>30</v>
      </c>
      <c r="C19" s="13"/>
    </row>
    <row r="20" spans="1:3" ht="14.25" customHeight="1" x14ac:dyDescent="0.2">
      <c r="A20" s="13"/>
      <c r="B20" s="13"/>
      <c r="C20" s="13"/>
    </row>
    <row r="21" spans="1:3" ht="14.25" customHeight="1" x14ac:dyDescent="0.2">
      <c r="A21" s="13">
        <v>29</v>
      </c>
      <c r="B21" s="13" t="s">
        <v>217</v>
      </c>
      <c r="C21" s="13"/>
    </row>
    <row r="22" spans="1:3" ht="14.25" customHeight="1" x14ac:dyDescent="0.2">
      <c r="A22" s="13"/>
      <c r="B22" s="13"/>
      <c r="C22" s="13"/>
    </row>
    <row r="23" spans="1:3" ht="14.25" customHeight="1" x14ac:dyDescent="0.2">
      <c r="A23" s="13">
        <v>30</v>
      </c>
      <c r="B23" s="13" t="s">
        <v>218</v>
      </c>
      <c r="C23" s="13"/>
    </row>
    <row r="24" spans="1:3" ht="14.25" customHeight="1" x14ac:dyDescent="0.2">
      <c r="A24" s="13"/>
      <c r="C24" s="13"/>
    </row>
    <row r="25" spans="1:3" ht="14.25" customHeight="1" x14ac:dyDescent="0.2">
      <c r="A25" s="13">
        <v>31</v>
      </c>
      <c r="B25" s="13" t="s">
        <v>219</v>
      </c>
      <c r="C25" s="13"/>
    </row>
    <row r="26" spans="1:3" ht="14.25" customHeight="1" x14ac:dyDescent="0.2">
      <c r="A26" s="13"/>
      <c r="C26" s="13"/>
    </row>
    <row r="27" spans="1:3" ht="14.25" customHeight="1" x14ac:dyDescent="0.2">
      <c r="A27" s="13">
        <v>32</v>
      </c>
      <c r="B27" s="13" t="s">
        <v>130</v>
      </c>
      <c r="C27" s="13"/>
    </row>
    <row r="28" spans="1:3" ht="14.25" customHeight="1" x14ac:dyDescent="0.2"/>
    <row r="29" spans="1:3" ht="14.25" customHeight="1" x14ac:dyDescent="0.2"/>
    <row r="30" spans="1:3" ht="14.25" customHeight="1" x14ac:dyDescent="0.2"/>
    <row r="31" spans="1:3" ht="14.25" customHeight="1" x14ac:dyDescent="0.2"/>
    <row r="32" spans="1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511811024" right="0.511811024" top="0.78740157499999996" bottom="0.78740157499999996" header="0" footer="0"/>
  <pageSetup paperSize="9" orientation="portrait"/>
  <headerFooter>
    <oddFooter>&amp;L_x000D_#000000 ***Este documento está clasificado como PUBLICO por TELEFÓNICA. ***This document is classified as PUBLIC by TELEFÓNICA.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Avaliação</vt:lpstr>
      <vt:lpstr>Tempo de Faixa</vt:lpstr>
      <vt:lpstr>Básico</vt:lpstr>
      <vt:lpstr>Intermediário</vt:lpstr>
      <vt:lpstr>Avançado</vt:lpstr>
      <vt:lpstr>Material de Estudo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Joilton Da Silva Farias</dc:creator>
  <cp:lastModifiedBy>JOILTON FARIAS</cp:lastModifiedBy>
  <dcterms:created xsi:type="dcterms:W3CDTF">2016-09-15T19:48:06Z</dcterms:created>
  <dcterms:modified xsi:type="dcterms:W3CDTF">2026-10-15T18:25:09Z</dcterms:modified>
</cp:coreProperties>
</file>